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imchen/Documents/Github/payroll/"/>
    </mc:Choice>
  </mc:AlternateContent>
  <xr:revisionPtr revIDLastSave="0" documentId="13_ncr:1_{ABA0DD17-24E8-A449-8646-244FFB85FF7A}" xr6:coauthVersionLast="43" xr6:coauthVersionMax="43" xr10:uidLastSave="{00000000-0000-0000-0000-000000000000}"/>
  <bookViews>
    <workbookView xWindow="0" yWindow="460" windowWidth="28800" windowHeight="16140" xr2:uid="{00000000-000D-0000-FFFF-FFFF00000000}"/>
  </bookViews>
  <sheets>
    <sheet name="總表" sheetId="4" r:id="rId1"/>
    <sheet name="食材支出表" sheetId="1" r:id="rId2"/>
    <sheet name="食材折讓及退貨" sheetId="8" r:id="rId3"/>
    <sheet name="月固定支出及管銷費用表" sheetId="3" r:id="rId4"/>
    <sheet name="人事薪資清單 " sheetId="10" r:id="rId5"/>
    <sheet name="其他支出" sheetId="6" r:id="rId6"/>
    <sheet name="各廠商貨款總和" sheetId="11" r:id="rId7"/>
    <sheet name="食材單價表(不用填)" sheetId="2" r:id="rId8"/>
  </sheets>
  <externalReferences>
    <externalReference r:id="rId9"/>
    <externalReference r:id="rId10"/>
  </externalReferences>
  <definedNames>
    <definedName name="_xlnm._FilterDatabase" localSheetId="6" hidden="1">各廠商貨款總和!$B$2:$C$45</definedName>
    <definedName name="_xlnm._FilterDatabase" localSheetId="7" hidden="1">'食材單價表(不用填)'!$A$1:$AH$131</definedName>
    <definedName name="_xlnm._FilterDatabase" localSheetId="2" hidden="1">食材折讓及退貨!$A$2:$AK$239</definedName>
    <definedName name="_xlnm._FilterDatabase" localSheetId="1" hidden="1">食材支出表!$A$2:$BP$244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4" l="1"/>
  <c r="V3" i="4"/>
  <c r="W3" i="4"/>
  <c r="X3" i="4"/>
  <c r="Y3" i="4"/>
  <c r="Z3" i="4"/>
  <c r="AA3" i="4"/>
  <c r="AB3" i="4"/>
  <c r="AC3" i="4"/>
  <c r="AC34" i="4" s="1"/>
  <c r="U4" i="4"/>
  <c r="V4" i="4"/>
  <c r="W4" i="4"/>
  <c r="X4" i="4"/>
  <c r="Y4" i="4"/>
  <c r="Z4" i="4"/>
  <c r="AA4" i="4"/>
  <c r="AB4" i="4"/>
  <c r="AC4" i="4"/>
  <c r="U5" i="4"/>
  <c r="V5" i="4"/>
  <c r="W5" i="4"/>
  <c r="X5" i="4"/>
  <c r="Y5" i="4"/>
  <c r="Z5" i="4"/>
  <c r="AA5" i="4"/>
  <c r="AB5" i="4"/>
  <c r="AC5" i="4"/>
  <c r="U6" i="4"/>
  <c r="V6" i="4"/>
  <c r="W6" i="4"/>
  <c r="X6" i="4"/>
  <c r="Y6" i="4"/>
  <c r="Z6" i="4"/>
  <c r="AA6" i="4"/>
  <c r="AB6" i="4"/>
  <c r="AC6" i="4"/>
  <c r="U7" i="4"/>
  <c r="V7" i="4"/>
  <c r="W7" i="4"/>
  <c r="X7" i="4"/>
  <c r="Y7" i="4"/>
  <c r="Z7" i="4"/>
  <c r="AA7" i="4"/>
  <c r="AB7" i="4"/>
  <c r="AC7" i="4"/>
  <c r="U8" i="4"/>
  <c r="V8" i="4"/>
  <c r="W8" i="4"/>
  <c r="X8" i="4"/>
  <c r="Y8" i="4"/>
  <c r="Z8" i="4"/>
  <c r="AA8" i="4"/>
  <c r="AB8" i="4"/>
  <c r="AC8" i="4"/>
  <c r="U9" i="4"/>
  <c r="V9" i="4"/>
  <c r="W9" i="4"/>
  <c r="X9" i="4"/>
  <c r="Y9" i="4"/>
  <c r="Z9" i="4"/>
  <c r="AA9" i="4"/>
  <c r="AB9" i="4"/>
  <c r="AC9" i="4"/>
  <c r="U10" i="4"/>
  <c r="V10" i="4"/>
  <c r="W10" i="4"/>
  <c r="X10" i="4"/>
  <c r="Y10" i="4"/>
  <c r="Z10" i="4"/>
  <c r="AA10" i="4"/>
  <c r="AB10" i="4"/>
  <c r="AC10" i="4"/>
  <c r="U11" i="4"/>
  <c r="V11" i="4"/>
  <c r="W11" i="4"/>
  <c r="X11" i="4"/>
  <c r="Y11" i="4"/>
  <c r="Z11" i="4"/>
  <c r="AA11" i="4"/>
  <c r="AB11" i="4"/>
  <c r="AC11" i="4"/>
  <c r="U12" i="4"/>
  <c r="V12" i="4"/>
  <c r="W12" i="4"/>
  <c r="X12" i="4"/>
  <c r="Y12" i="4"/>
  <c r="Z12" i="4"/>
  <c r="AA12" i="4"/>
  <c r="AB12" i="4"/>
  <c r="AC12" i="4"/>
  <c r="U13" i="4"/>
  <c r="V13" i="4"/>
  <c r="W13" i="4"/>
  <c r="X13" i="4"/>
  <c r="Y13" i="4"/>
  <c r="Z13" i="4"/>
  <c r="AA13" i="4"/>
  <c r="AB13" i="4"/>
  <c r="AC13" i="4"/>
  <c r="U14" i="4"/>
  <c r="V14" i="4"/>
  <c r="W14" i="4"/>
  <c r="X14" i="4"/>
  <c r="Y14" i="4"/>
  <c r="Z14" i="4"/>
  <c r="AA14" i="4"/>
  <c r="AB14" i="4"/>
  <c r="AC14" i="4"/>
  <c r="U15" i="4"/>
  <c r="V15" i="4"/>
  <c r="W15" i="4"/>
  <c r="X15" i="4"/>
  <c r="Y15" i="4"/>
  <c r="Z15" i="4"/>
  <c r="AA15" i="4"/>
  <c r="AB15" i="4"/>
  <c r="AC15" i="4"/>
  <c r="U16" i="4"/>
  <c r="V16" i="4"/>
  <c r="W16" i="4"/>
  <c r="X16" i="4"/>
  <c r="Y16" i="4"/>
  <c r="Z16" i="4"/>
  <c r="AA16" i="4"/>
  <c r="AB16" i="4"/>
  <c r="AC16" i="4"/>
  <c r="U17" i="4"/>
  <c r="V17" i="4"/>
  <c r="W17" i="4"/>
  <c r="X17" i="4"/>
  <c r="Y17" i="4"/>
  <c r="Z17" i="4"/>
  <c r="AA17" i="4"/>
  <c r="AB17" i="4"/>
  <c r="AC17" i="4"/>
  <c r="U18" i="4"/>
  <c r="V18" i="4"/>
  <c r="W18" i="4"/>
  <c r="X18" i="4"/>
  <c r="Y18" i="4"/>
  <c r="Z18" i="4"/>
  <c r="AA18" i="4"/>
  <c r="AB18" i="4"/>
  <c r="AC18" i="4"/>
  <c r="U19" i="4"/>
  <c r="V19" i="4"/>
  <c r="W19" i="4"/>
  <c r="X19" i="4"/>
  <c r="Y19" i="4"/>
  <c r="Z19" i="4"/>
  <c r="AA19" i="4"/>
  <c r="AB19" i="4"/>
  <c r="AC19" i="4"/>
  <c r="U20" i="4"/>
  <c r="V20" i="4"/>
  <c r="W20" i="4"/>
  <c r="X20" i="4"/>
  <c r="Y20" i="4"/>
  <c r="Z20" i="4"/>
  <c r="AA20" i="4"/>
  <c r="AB20" i="4"/>
  <c r="AC20" i="4"/>
  <c r="U21" i="4"/>
  <c r="V21" i="4"/>
  <c r="W21" i="4"/>
  <c r="X21" i="4"/>
  <c r="Y21" i="4"/>
  <c r="Z21" i="4"/>
  <c r="AA21" i="4"/>
  <c r="AB21" i="4"/>
  <c r="AC21" i="4"/>
  <c r="U22" i="4"/>
  <c r="V22" i="4"/>
  <c r="W22" i="4"/>
  <c r="X22" i="4"/>
  <c r="Y22" i="4"/>
  <c r="Z22" i="4"/>
  <c r="AA22" i="4"/>
  <c r="AB22" i="4"/>
  <c r="AC22" i="4"/>
  <c r="U23" i="4"/>
  <c r="V23" i="4"/>
  <c r="W23" i="4"/>
  <c r="X23" i="4"/>
  <c r="Y23" i="4"/>
  <c r="Z23" i="4"/>
  <c r="AA23" i="4"/>
  <c r="AB23" i="4"/>
  <c r="AC23" i="4"/>
  <c r="U24" i="4"/>
  <c r="V24" i="4"/>
  <c r="W24" i="4"/>
  <c r="X24" i="4"/>
  <c r="Y24" i="4"/>
  <c r="Z24" i="4"/>
  <c r="AA24" i="4"/>
  <c r="AB24" i="4"/>
  <c r="AC24" i="4"/>
  <c r="U25" i="4"/>
  <c r="V25" i="4"/>
  <c r="W25" i="4"/>
  <c r="X25" i="4"/>
  <c r="Y25" i="4"/>
  <c r="Z25" i="4"/>
  <c r="AA25" i="4"/>
  <c r="AB25" i="4"/>
  <c r="AC25" i="4"/>
  <c r="U26" i="4"/>
  <c r="V26" i="4"/>
  <c r="W26" i="4"/>
  <c r="X26" i="4"/>
  <c r="Y26" i="4"/>
  <c r="Z26" i="4"/>
  <c r="AA26" i="4"/>
  <c r="AB26" i="4"/>
  <c r="AC26" i="4"/>
  <c r="U27" i="4"/>
  <c r="V27" i="4"/>
  <c r="W27" i="4"/>
  <c r="X27" i="4"/>
  <c r="Y27" i="4"/>
  <c r="Z27" i="4"/>
  <c r="AA27" i="4"/>
  <c r="AB27" i="4"/>
  <c r="AC27" i="4"/>
  <c r="U28" i="4"/>
  <c r="V28" i="4"/>
  <c r="W28" i="4"/>
  <c r="X28" i="4"/>
  <c r="Y28" i="4"/>
  <c r="Z28" i="4"/>
  <c r="AA28" i="4"/>
  <c r="AB28" i="4"/>
  <c r="AC28" i="4"/>
  <c r="U29" i="4"/>
  <c r="V29" i="4"/>
  <c r="W29" i="4"/>
  <c r="X29" i="4"/>
  <c r="Y29" i="4"/>
  <c r="Z29" i="4"/>
  <c r="AA29" i="4"/>
  <c r="AB29" i="4"/>
  <c r="AC29" i="4"/>
  <c r="U30" i="4"/>
  <c r="V30" i="4"/>
  <c r="W30" i="4"/>
  <c r="X30" i="4"/>
  <c r="Y30" i="4"/>
  <c r="Z30" i="4"/>
  <c r="AA30" i="4"/>
  <c r="AB30" i="4"/>
  <c r="AC30" i="4"/>
  <c r="U31" i="4"/>
  <c r="V31" i="4"/>
  <c r="W31" i="4"/>
  <c r="X31" i="4"/>
  <c r="Y31" i="4"/>
  <c r="Z31" i="4"/>
  <c r="AA31" i="4"/>
  <c r="AB31" i="4"/>
  <c r="AC31" i="4"/>
  <c r="U32" i="4"/>
  <c r="V32" i="4"/>
  <c r="W32" i="4"/>
  <c r="X32" i="4"/>
  <c r="Y32" i="4"/>
  <c r="Z32" i="4"/>
  <c r="AA32" i="4"/>
  <c r="AB32" i="4"/>
  <c r="AC32" i="4"/>
  <c r="U33" i="4"/>
  <c r="V33" i="4"/>
  <c r="W33" i="4"/>
  <c r="X33" i="4"/>
  <c r="Y33" i="4"/>
  <c r="Z33" i="4"/>
  <c r="AA33" i="4"/>
  <c r="AB33" i="4"/>
  <c r="AC3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 l="1"/>
  <c r="AB34" i="4"/>
  <c r="D135" i="1"/>
  <c r="E135" i="1"/>
  <c r="F135" i="1"/>
  <c r="G135" i="1"/>
  <c r="H135" i="1"/>
  <c r="I135" i="1"/>
  <c r="J135" i="1"/>
  <c r="BN135" i="1" s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D136" i="1"/>
  <c r="E136" i="1"/>
  <c r="F136" i="1"/>
  <c r="BN136" i="1" s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P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BP157" i="1" s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BP162" i="1" s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D167" i="1"/>
  <c r="BO167" i="1" s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BP178" i="1" s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D179" i="1"/>
  <c r="E179" i="1"/>
  <c r="F179" i="1"/>
  <c r="G179" i="1"/>
  <c r="H179" i="1"/>
  <c r="BO179" i="1" s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D195" i="1"/>
  <c r="BO195" i="1" s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D196" i="1"/>
  <c r="E196" i="1"/>
  <c r="F196" i="1"/>
  <c r="G196" i="1"/>
  <c r="H196" i="1"/>
  <c r="I196" i="1"/>
  <c r="J196" i="1"/>
  <c r="BN196" i="1" s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BP207" i="1" s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D212" i="1"/>
  <c r="BN212" i="1" s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P138" i="1" l="1"/>
  <c r="BO215" i="1"/>
  <c r="BP206" i="1"/>
  <c r="BN189" i="1"/>
  <c r="BN152" i="1"/>
  <c r="BN185" i="1"/>
  <c r="BN168" i="1"/>
  <c r="BP159" i="1"/>
  <c r="BO135" i="1"/>
  <c r="BN149" i="1"/>
  <c r="BP190" i="1"/>
  <c r="BO145" i="1"/>
  <c r="BP141" i="1"/>
  <c r="BN201" i="1"/>
  <c r="BN184" i="1"/>
  <c r="BN173" i="1"/>
  <c r="BP135" i="1"/>
  <c r="BO199" i="1"/>
  <c r="BP194" i="1"/>
  <c r="BP175" i="1"/>
  <c r="BP154" i="1"/>
  <c r="BN147" i="1"/>
  <c r="BP143" i="1"/>
  <c r="BN216" i="1"/>
  <c r="BP150" i="1"/>
  <c r="BN139" i="1"/>
  <c r="BP139" i="1"/>
  <c r="BO139" i="1"/>
  <c r="BN200" i="1"/>
  <c r="BP191" i="1"/>
  <c r="BO183" i="1"/>
  <c r="BP174" i="1"/>
  <c r="BN180" i="1"/>
  <c r="BP155" i="1"/>
  <c r="BN153" i="1"/>
  <c r="BP222" i="1"/>
  <c r="BO211" i="1"/>
  <c r="BN169" i="1"/>
  <c r="BN164" i="1"/>
  <c r="BN221" i="1"/>
  <c r="BN217" i="1"/>
  <c r="BP210" i="1"/>
  <c r="BN205" i="1"/>
  <c r="BO163" i="1"/>
  <c r="BN151" i="1"/>
  <c r="BN137" i="1"/>
  <c r="BN208" i="1"/>
  <c r="BN197" i="1"/>
  <c r="BP195" i="1"/>
  <c r="BO191" i="1"/>
  <c r="BN188" i="1"/>
  <c r="BP186" i="1"/>
  <c r="BP166" i="1"/>
  <c r="BP158" i="1"/>
  <c r="BP215" i="1"/>
  <c r="BO203" i="1"/>
  <c r="BN192" i="1"/>
  <c r="BN181" i="1"/>
  <c r="BO175" i="1"/>
  <c r="BN172" i="1"/>
  <c r="BN155" i="1"/>
  <c r="BP153" i="1"/>
  <c r="BP149" i="1"/>
  <c r="BN148" i="1"/>
  <c r="BN143" i="1"/>
  <c r="BO137" i="1"/>
  <c r="BN220" i="1"/>
  <c r="BP219" i="1"/>
  <c r="BP218" i="1"/>
  <c r="BP199" i="1"/>
  <c r="BP198" i="1"/>
  <c r="BO187" i="1"/>
  <c r="BN176" i="1"/>
  <c r="BN165" i="1"/>
  <c r="BP163" i="1"/>
  <c r="BN159" i="1"/>
  <c r="BP147" i="1"/>
  <c r="BO147" i="1"/>
  <c r="BP146" i="1"/>
  <c r="BN144" i="1"/>
  <c r="BN141" i="1"/>
  <c r="BN140" i="1"/>
  <c r="BP187" i="1"/>
  <c r="BP167" i="1"/>
  <c r="BP145" i="1"/>
  <c r="BN145" i="1"/>
  <c r="BP214" i="1"/>
  <c r="BP196" i="1"/>
  <c r="BP179" i="1"/>
  <c r="BP171" i="1"/>
  <c r="BP170" i="1"/>
  <c r="BN213" i="1"/>
  <c r="BP211" i="1"/>
  <c r="BO207" i="1"/>
  <c r="BN204" i="1"/>
  <c r="BP203" i="1"/>
  <c r="BP202" i="1"/>
  <c r="BP183" i="1"/>
  <c r="BP182" i="1"/>
  <c r="BN160" i="1"/>
  <c r="BN157" i="1"/>
  <c r="BN156" i="1"/>
  <c r="BO155" i="1"/>
  <c r="BP151" i="1"/>
  <c r="BO151" i="1"/>
  <c r="BP142" i="1"/>
  <c r="BN219" i="1"/>
  <c r="BP217" i="1"/>
  <c r="BN214" i="1"/>
  <c r="BO209" i="1"/>
  <c r="BN198" i="1"/>
  <c r="BO196" i="1"/>
  <c r="BP185" i="1"/>
  <c r="BO177" i="1"/>
  <c r="BN171" i="1"/>
  <c r="BP169" i="1"/>
  <c r="BO164" i="1"/>
  <c r="BO161" i="1"/>
  <c r="BP156" i="1"/>
  <c r="BN146" i="1"/>
  <c r="BP140" i="1"/>
  <c r="BO140" i="1"/>
  <c r="BP136" i="1"/>
  <c r="BO136" i="1"/>
  <c r="BO221" i="1"/>
  <c r="BN215" i="1"/>
  <c r="BP213" i="1"/>
  <c r="BN210" i="1"/>
  <c r="BP208" i="1"/>
  <c r="BO208" i="1"/>
  <c r="BO205" i="1"/>
  <c r="BN199" i="1"/>
  <c r="BP197" i="1"/>
  <c r="BN194" i="1"/>
  <c r="BP192" i="1"/>
  <c r="BO192" i="1"/>
  <c r="BO189" i="1"/>
  <c r="BN183" i="1"/>
  <c r="BP181" i="1"/>
  <c r="BN178" i="1"/>
  <c r="BP176" i="1"/>
  <c r="BO176" i="1"/>
  <c r="BO173" i="1"/>
  <c r="BN167" i="1"/>
  <c r="BP165" i="1"/>
  <c r="BN162" i="1"/>
  <c r="BP160" i="1"/>
  <c r="BO160" i="1"/>
  <c r="BO159" i="1"/>
  <c r="BN150" i="1"/>
  <c r="BO149" i="1"/>
  <c r="BP144" i="1"/>
  <c r="BO144" i="1"/>
  <c r="BO143" i="1"/>
  <c r="BO141" i="1"/>
  <c r="BO193" i="1"/>
  <c r="BN182" i="1"/>
  <c r="BP180" i="1"/>
  <c r="BO180" i="1"/>
  <c r="BN166" i="1"/>
  <c r="BP164" i="1"/>
  <c r="BO156" i="1"/>
  <c r="BN222" i="1"/>
  <c r="BP220" i="1"/>
  <c r="BO220" i="1"/>
  <c r="BO219" i="1"/>
  <c r="BO217" i="1"/>
  <c r="BN211" i="1"/>
  <c r="BN209" i="1"/>
  <c r="BP209" i="1"/>
  <c r="BN206" i="1"/>
  <c r="BP204" i="1"/>
  <c r="BO204" i="1"/>
  <c r="BO201" i="1"/>
  <c r="BN195" i="1"/>
  <c r="BN193" i="1"/>
  <c r="BP193" i="1"/>
  <c r="BN190" i="1"/>
  <c r="BP188" i="1"/>
  <c r="BO188" i="1"/>
  <c r="BO185" i="1"/>
  <c r="BN179" i="1"/>
  <c r="BN177" i="1"/>
  <c r="BP177" i="1"/>
  <c r="BN174" i="1"/>
  <c r="BP172" i="1"/>
  <c r="BO172" i="1"/>
  <c r="BO171" i="1"/>
  <c r="BO169" i="1"/>
  <c r="BN163" i="1"/>
  <c r="BN161" i="1"/>
  <c r="BP161" i="1"/>
  <c r="BN154" i="1"/>
  <c r="BO153" i="1"/>
  <c r="BP148" i="1"/>
  <c r="BO148" i="1"/>
  <c r="BN138" i="1"/>
  <c r="BP212" i="1"/>
  <c r="BO212" i="1"/>
  <c r="BN203" i="1"/>
  <c r="BP201" i="1"/>
  <c r="BN187" i="1"/>
  <c r="BP221" i="1"/>
  <c r="BN218" i="1"/>
  <c r="BP216" i="1"/>
  <c r="BO216" i="1"/>
  <c r="BO213" i="1"/>
  <c r="BN207" i="1"/>
  <c r="BP205" i="1"/>
  <c r="BN202" i="1"/>
  <c r="BP200" i="1"/>
  <c r="BO200" i="1"/>
  <c r="BO197" i="1"/>
  <c r="BN191" i="1"/>
  <c r="BP189" i="1"/>
  <c r="BN186" i="1"/>
  <c r="BP184" i="1"/>
  <c r="BO184" i="1"/>
  <c r="BO181" i="1"/>
  <c r="BN175" i="1"/>
  <c r="BP173" i="1"/>
  <c r="BN170" i="1"/>
  <c r="BP168" i="1"/>
  <c r="BO168" i="1"/>
  <c r="BO165" i="1"/>
  <c r="BN158" i="1"/>
  <c r="BO157" i="1"/>
  <c r="BP152" i="1"/>
  <c r="BO152" i="1"/>
  <c r="BN142" i="1"/>
  <c r="BO222" i="1"/>
  <c r="BO218" i="1"/>
  <c r="BO214" i="1"/>
  <c r="BO210" i="1"/>
  <c r="BO206" i="1"/>
  <c r="BO202" i="1"/>
  <c r="BO198" i="1"/>
  <c r="BO194" i="1"/>
  <c r="BO190" i="1"/>
  <c r="BO186" i="1"/>
  <c r="BO182" i="1"/>
  <c r="BO178" i="1"/>
  <c r="BO174" i="1"/>
  <c r="BO170" i="1"/>
  <c r="BO166" i="1"/>
  <c r="BO162" i="1"/>
  <c r="BO158" i="1"/>
  <c r="BO154" i="1"/>
  <c r="BO150" i="1"/>
  <c r="BO146" i="1"/>
  <c r="BO142" i="1"/>
  <c r="BO138" i="1"/>
  <c r="O10" i="4"/>
  <c r="O9" i="4"/>
  <c r="O8" i="4"/>
  <c r="O7" i="4"/>
  <c r="O6" i="4"/>
  <c r="O5" i="4"/>
  <c r="O4" i="4"/>
  <c r="O3" i="4"/>
  <c r="N8" i="4"/>
  <c r="N7" i="4"/>
  <c r="N6" i="4"/>
  <c r="N5" i="4"/>
  <c r="N4" i="4"/>
  <c r="N3" i="4"/>
  <c r="L8" i="4"/>
  <c r="L7" i="4"/>
  <c r="L6" i="4"/>
  <c r="L5" i="4"/>
  <c r="L4" i="4"/>
  <c r="L3" i="4"/>
  <c r="K8" i="4"/>
  <c r="K7" i="4"/>
  <c r="K6" i="4"/>
  <c r="K5" i="4"/>
  <c r="K4" i="4"/>
  <c r="K3" i="4"/>
  <c r="J9" i="4"/>
  <c r="J8" i="4"/>
  <c r="J7" i="4"/>
  <c r="J6" i="4"/>
  <c r="J5" i="4"/>
  <c r="J4" i="4"/>
  <c r="J3" i="4"/>
  <c r="A2" i="6" l="1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B2" i="3"/>
  <c r="C2" i="3"/>
  <c r="D2" i="3"/>
  <c r="E2" i="3"/>
  <c r="F2" i="3"/>
  <c r="A2" i="3"/>
  <c r="C1" i="8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D3" i="1"/>
  <c r="M4" i="4"/>
  <c r="P4" i="4"/>
  <c r="Q4" i="4"/>
  <c r="S4" i="4"/>
  <c r="M5" i="4"/>
  <c r="P5" i="4"/>
  <c r="Q5" i="4"/>
  <c r="S5" i="4"/>
  <c r="M6" i="4"/>
  <c r="P6" i="4"/>
  <c r="Q6" i="4"/>
  <c r="S6" i="4"/>
  <c r="M7" i="4"/>
  <c r="P7" i="4"/>
  <c r="Q7" i="4"/>
  <c r="S7" i="4"/>
  <c r="M8" i="4"/>
  <c r="P8" i="4"/>
  <c r="Q8" i="4"/>
  <c r="S8" i="4"/>
  <c r="K9" i="4"/>
  <c r="L9" i="4"/>
  <c r="M9" i="4"/>
  <c r="N9" i="4"/>
  <c r="P9" i="4"/>
  <c r="Q9" i="4"/>
  <c r="S9" i="4"/>
  <c r="J10" i="4"/>
  <c r="K10" i="4"/>
  <c r="L10" i="4"/>
  <c r="M10" i="4"/>
  <c r="N10" i="4"/>
  <c r="P10" i="4"/>
  <c r="Q10" i="4"/>
  <c r="S10" i="4"/>
  <c r="J11" i="4"/>
  <c r="K11" i="4"/>
  <c r="L11" i="4"/>
  <c r="M11" i="4"/>
  <c r="N11" i="4"/>
  <c r="O11" i="4"/>
  <c r="P11" i="4"/>
  <c r="Q11" i="4"/>
  <c r="S11" i="4"/>
  <c r="J12" i="4"/>
  <c r="K12" i="4"/>
  <c r="L12" i="4"/>
  <c r="M12" i="4"/>
  <c r="N12" i="4"/>
  <c r="O12" i="4"/>
  <c r="P12" i="4"/>
  <c r="Q12" i="4"/>
  <c r="S12" i="4"/>
  <c r="J13" i="4"/>
  <c r="K13" i="4"/>
  <c r="L13" i="4"/>
  <c r="M13" i="4"/>
  <c r="N13" i="4"/>
  <c r="O13" i="4"/>
  <c r="P13" i="4"/>
  <c r="Q13" i="4"/>
  <c r="S13" i="4"/>
  <c r="J14" i="4"/>
  <c r="K14" i="4"/>
  <c r="L14" i="4"/>
  <c r="M14" i="4"/>
  <c r="N14" i="4"/>
  <c r="O14" i="4"/>
  <c r="P14" i="4"/>
  <c r="Q14" i="4"/>
  <c r="S14" i="4"/>
  <c r="J15" i="4"/>
  <c r="K15" i="4"/>
  <c r="L15" i="4"/>
  <c r="M15" i="4"/>
  <c r="N15" i="4"/>
  <c r="O15" i="4"/>
  <c r="P15" i="4"/>
  <c r="Q15" i="4"/>
  <c r="S15" i="4"/>
  <c r="J16" i="4"/>
  <c r="K16" i="4"/>
  <c r="L16" i="4"/>
  <c r="M16" i="4"/>
  <c r="N16" i="4"/>
  <c r="O16" i="4"/>
  <c r="P16" i="4"/>
  <c r="Q16" i="4"/>
  <c r="S16" i="4"/>
  <c r="J17" i="4"/>
  <c r="K17" i="4"/>
  <c r="L17" i="4"/>
  <c r="M17" i="4"/>
  <c r="N17" i="4"/>
  <c r="O17" i="4"/>
  <c r="P17" i="4"/>
  <c r="Q17" i="4"/>
  <c r="S17" i="4"/>
  <c r="J18" i="4"/>
  <c r="K18" i="4"/>
  <c r="L18" i="4"/>
  <c r="M18" i="4"/>
  <c r="N18" i="4"/>
  <c r="O18" i="4"/>
  <c r="P18" i="4"/>
  <c r="Q18" i="4"/>
  <c r="S18" i="4"/>
  <c r="J19" i="4"/>
  <c r="K19" i="4"/>
  <c r="L19" i="4"/>
  <c r="M19" i="4"/>
  <c r="N19" i="4"/>
  <c r="O19" i="4"/>
  <c r="P19" i="4"/>
  <c r="Q19" i="4"/>
  <c r="S19" i="4"/>
  <c r="J20" i="4"/>
  <c r="K20" i="4"/>
  <c r="L20" i="4"/>
  <c r="M20" i="4"/>
  <c r="N20" i="4"/>
  <c r="O20" i="4"/>
  <c r="P20" i="4"/>
  <c r="Q20" i="4"/>
  <c r="S20" i="4"/>
  <c r="J21" i="4"/>
  <c r="K21" i="4"/>
  <c r="L21" i="4"/>
  <c r="M21" i="4"/>
  <c r="N21" i="4"/>
  <c r="O21" i="4"/>
  <c r="P21" i="4"/>
  <c r="Q21" i="4"/>
  <c r="S21" i="4"/>
  <c r="J22" i="4"/>
  <c r="K22" i="4"/>
  <c r="L22" i="4"/>
  <c r="M22" i="4"/>
  <c r="N22" i="4"/>
  <c r="O22" i="4"/>
  <c r="P22" i="4"/>
  <c r="Q22" i="4"/>
  <c r="S22" i="4"/>
  <c r="J23" i="4"/>
  <c r="K23" i="4"/>
  <c r="L23" i="4"/>
  <c r="M23" i="4"/>
  <c r="N23" i="4"/>
  <c r="O23" i="4"/>
  <c r="P23" i="4"/>
  <c r="Q23" i="4"/>
  <c r="S23" i="4"/>
  <c r="J24" i="4"/>
  <c r="K24" i="4"/>
  <c r="L24" i="4"/>
  <c r="M24" i="4"/>
  <c r="N24" i="4"/>
  <c r="O24" i="4"/>
  <c r="P24" i="4"/>
  <c r="Q24" i="4"/>
  <c r="S24" i="4"/>
  <c r="J25" i="4"/>
  <c r="K25" i="4"/>
  <c r="L25" i="4"/>
  <c r="M25" i="4"/>
  <c r="N25" i="4"/>
  <c r="O25" i="4"/>
  <c r="P25" i="4"/>
  <c r="Q25" i="4"/>
  <c r="S25" i="4"/>
  <c r="J26" i="4"/>
  <c r="K26" i="4"/>
  <c r="L26" i="4"/>
  <c r="M26" i="4"/>
  <c r="N26" i="4"/>
  <c r="O26" i="4"/>
  <c r="P26" i="4"/>
  <c r="Q26" i="4"/>
  <c r="S26" i="4"/>
  <c r="J27" i="4"/>
  <c r="K27" i="4"/>
  <c r="L27" i="4"/>
  <c r="M27" i="4"/>
  <c r="N27" i="4"/>
  <c r="O27" i="4"/>
  <c r="P27" i="4"/>
  <c r="Q27" i="4"/>
  <c r="S27" i="4"/>
  <c r="J28" i="4"/>
  <c r="K28" i="4"/>
  <c r="L28" i="4"/>
  <c r="M28" i="4"/>
  <c r="N28" i="4"/>
  <c r="O28" i="4"/>
  <c r="P28" i="4"/>
  <c r="Q28" i="4"/>
  <c r="S28" i="4"/>
  <c r="J29" i="4"/>
  <c r="K29" i="4"/>
  <c r="L29" i="4"/>
  <c r="M29" i="4"/>
  <c r="N29" i="4"/>
  <c r="O29" i="4"/>
  <c r="P29" i="4"/>
  <c r="Q29" i="4"/>
  <c r="S29" i="4"/>
  <c r="J30" i="4"/>
  <c r="K30" i="4"/>
  <c r="L30" i="4"/>
  <c r="M30" i="4"/>
  <c r="N30" i="4"/>
  <c r="O30" i="4"/>
  <c r="P30" i="4"/>
  <c r="Q30" i="4"/>
  <c r="S30" i="4"/>
  <c r="J31" i="4"/>
  <c r="K31" i="4"/>
  <c r="L31" i="4"/>
  <c r="M31" i="4"/>
  <c r="N31" i="4"/>
  <c r="O31" i="4"/>
  <c r="P31" i="4"/>
  <c r="Q31" i="4"/>
  <c r="S31" i="4"/>
  <c r="J32" i="4"/>
  <c r="K32" i="4"/>
  <c r="L32" i="4"/>
  <c r="M32" i="4"/>
  <c r="N32" i="4"/>
  <c r="O32" i="4"/>
  <c r="P32" i="4"/>
  <c r="Q32" i="4"/>
  <c r="S32" i="4"/>
  <c r="J33" i="4"/>
  <c r="K33" i="4"/>
  <c r="L33" i="4"/>
  <c r="M33" i="4"/>
  <c r="N33" i="4"/>
  <c r="O33" i="4"/>
  <c r="P33" i="4"/>
  <c r="Q33" i="4"/>
  <c r="S33" i="4"/>
  <c r="M3" i="4"/>
  <c r="P3" i="4"/>
  <c r="Q3" i="4"/>
  <c r="S3" i="4"/>
  <c r="AD3" i="4" l="1"/>
  <c r="D2" i="4"/>
  <c r="H2" i="3" l="1"/>
  <c r="BP9" i="1" l="1"/>
  <c r="BN9" i="1"/>
  <c r="BO9" i="1"/>
  <c r="AA35" i="4" l="1"/>
  <c r="AA34" i="4"/>
  <c r="Q35" i="4"/>
  <c r="Q34" i="4" l="1"/>
  <c r="BO102" i="1" l="1"/>
  <c r="BP102" i="1"/>
  <c r="BN103" i="1"/>
  <c r="BN122" i="1" l="1"/>
  <c r="BP112" i="1"/>
  <c r="BN106" i="1"/>
  <c r="BN119" i="1"/>
  <c r="BN115" i="1"/>
  <c r="BP128" i="1"/>
  <c r="BN101" i="1"/>
  <c r="BN118" i="1"/>
  <c r="BP116" i="1"/>
  <c r="BN126" i="1"/>
  <c r="BP124" i="1"/>
  <c r="BN111" i="1"/>
  <c r="BN107" i="1"/>
  <c r="BP120" i="1"/>
  <c r="BP132" i="1"/>
  <c r="BP104" i="1"/>
  <c r="BN127" i="1"/>
  <c r="BN123" i="1"/>
  <c r="BN110" i="1"/>
  <c r="BP108" i="1"/>
  <c r="BN102" i="1"/>
  <c r="BP101" i="1"/>
  <c r="BO101" i="1"/>
  <c r="BN130" i="1"/>
  <c r="BO122" i="1"/>
  <c r="BO106" i="1"/>
  <c r="BO126" i="1"/>
  <c r="BO110" i="1"/>
  <c r="BO114" i="1"/>
  <c r="BN131" i="1"/>
  <c r="BP129" i="1"/>
  <c r="BN114" i="1"/>
  <c r="BP113" i="1"/>
  <c r="BN134" i="1"/>
  <c r="BO118" i="1"/>
  <c r="BP109" i="1"/>
  <c r="BP105" i="1"/>
  <c r="BO134" i="1"/>
  <c r="BN132" i="1"/>
  <c r="BO130" i="1"/>
  <c r="BP110" i="1"/>
  <c r="BP106" i="1"/>
  <c r="BP134" i="1"/>
  <c r="BP133" i="1"/>
  <c r="BP130" i="1"/>
  <c r="BN128" i="1"/>
  <c r="BN124" i="1"/>
  <c r="BN120" i="1"/>
  <c r="BN116" i="1"/>
  <c r="BP126" i="1"/>
  <c r="BP125" i="1"/>
  <c r="BP122" i="1"/>
  <c r="BP121" i="1"/>
  <c r="BP118" i="1"/>
  <c r="BP117" i="1"/>
  <c r="BP114" i="1"/>
  <c r="BN112" i="1"/>
  <c r="BN108" i="1"/>
  <c r="BN104" i="1"/>
  <c r="BP119" i="1"/>
  <c r="BP103" i="1"/>
  <c r="BO103" i="1"/>
  <c r="BN133" i="1"/>
  <c r="BO133" i="1"/>
  <c r="BP131" i="1"/>
  <c r="BO131" i="1"/>
  <c r="BN117" i="1"/>
  <c r="BO117" i="1"/>
  <c r="BP115" i="1"/>
  <c r="BO115" i="1"/>
  <c r="BN129" i="1"/>
  <c r="BO129" i="1"/>
  <c r="BP127" i="1"/>
  <c r="BO127" i="1"/>
  <c r="BN113" i="1"/>
  <c r="BO113" i="1"/>
  <c r="BP111" i="1"/>
  <c r="BO111" i="1"/>
  <c r="BN121" i="1"/>
  <c r="BO121" i="1"/>
  <c r="BO119" i="1"/>
  <c r="BN105" i="1"/>
  <c r="BO105" i="1"/>
  <c r="BN125" i="1"/>
  <c r="BO125" i="1"/>
  <c r="BP123" i="1"/>
  <c r="BO123" i="1"/>
  <c r="BN109" i="1"/>
  <c r="BO109" i="1"/>
  <c r="BP107" i="1"/>
  <c r="BO107" i="1"/>
  <c r="BO132" i="1"/>
  <c r="BO128" i="1"/>
  <c r="BO124" i="1"/>
  <c r="BO120" i="1"/>
  <c r="BO116" i="1"/>
  <c r="BO112" i="1"/>
  <c r="BO108" i="1"/>
  <c r="BO104" i="1"/>
  <c r="B13" i="10"/>
  <c r="C13" i="10"/>
  <c r="D13" i="10"/>
  <c r="E13" i="10"/>
  <c r="F13" i="10"/>
  <c r="G13" i="10"/>
  <c r="G20" i="10" s="1"/>
  <c r="G21" i="10" s="1"/>
  <c r="H13" i="10"/>
  <c r="H20" i="10" s="1"/>
  <c r="H21" i="10" s="1"/>
  <c r="I13" i="10"/>
  <c r="I20" i="10" s="1"/>
  <c r="I21" i="10" s="1"/>
  <c r="J13" i="10"/>
  <c r="J20" i="10" s="1"/>
  <c r="J21" i="10" s="1"/>
  <c r="M13" i="10"/>
  <c r="N13" i="10"/>
  <c r="O13" i="10"/>
  <c r="P13" i="10"/>
  <c r="Q13" i="10"/>
  <c r="R13" i="10"/>
  <c r="S13" i="10"/>
  <c r="W13" i="10"/>
  <c r="X13" i="10"/>
  <c r="X20" i="10" s="1"/>
  <c r="X21" i="10" s="1"/>
  <c r="Y13" i="10"/>
  <c r="Y20" i="10" s="1"/>
  <c r="Y21" i="10" s="1"/>
  <c r="Z13" i="10"/>
  <c r="Z20" i="10" s="1"/>
  <c r="Z21" i="10" s="1"/>
  <c r="B18" i="10"/>
  <c r="C18" i="10"/>
  <c r="D18" i="10"/>
  <c r="E18" i="10"/>
  <c r="F18" i="10"/>
  <c r="G18" i="10"/>
  <c r="H18" i="10"/>
  <c r="I18" i="10"/>
  <c r="J18" i="10"/>
  <c r="M18" i="10"/>
  <c r="N18" i="10"/>
  <c r="O18" i="10"/>
  <c r="P18" i="10"/>
  <c r="Q18" i="10"/>
  <c r="R18" i="10"/>
  <c r="S18" i="10"/>
  <c r="W18" i="10"/>
  <c r="X18" i="10"/>
  <c r="Y18" i="10"/>
  <c r="Z18" i="10"/>
  <c r="B20" i="10"/>
  <c r="B21" i="10" s="1"/>
  <c r="C20" i="10"/>
  <c r="C21" i="10" s="1"/>
  <c r="D20" i="10"/>
  <c r="D21" i="10" s="1"/>
  <c r="E20" i="10"/>
  <c r="E21" i="10" s="1"/>
  <c r="F20" i="10"/>
  <c r="F21" i="10" s="1"/>
  <c r="M20" i="10"/>
  <c r="M21" i="10" s="1"/>
  <c r="N20" i="10"/>
  <c r="N21" i="10" s="1"/>
  <c r="O20" i="10"/>
  <c r="O21" i="10" s="1"/>
  <c r="P20" i="10"/>
  <c r="P21" i="10" s="1"/>
  <c r="Q20" i="10"/>
  <c r="Q21" i="10" s="1"/>
  <c r="R20" i="10"/>
  <c r="R21" i="10" s="1"/>
  <c r="S20" i="10"/>
  <c r="S21" i="10" s="1"/>
  <c r="W20" i="10"/>
  <c r="W21" i="10" s="1"/>
  <c r="AI8" i="8" l="1"/>
  <c r="AJ8" i="8"/>
  <c r="AI9" i="8"/>
  <c r="AJ9" i="8"/>
  <c r="AI10" i="8"/>
  <c r="AJ10" i="8"/>
  <c r="AK9" i="8"/>
  <c r="AK10" i="8"/>
  <c r="AK11" i="8"/>
  <c r="AH10" i="2"/>
  <c r="I9" i="2"/>
  <c r="Y10" i="2"/>
  <c r="H9" i="2"/>
  <c r="R10" i="2"/>
  <c r="W10" i="2"/>
  <c r="AE10" i="2"/>
  <c r="V10" i="2"/>
  <c r="X9" i="2"/>
  <c r="U10" i="2"/>
  <c r="O9" i="2"/>
  <c r="H10" i="2"/>
  <c r="AF9" i="2"/>
  <c r="AG9" i="2"/>
  <c r="N9" i="2"/>
  <c r="T9" i="2"/>
  <c r="M9" i="2"/>
  <c r="AF10" i="2"/>
  <c r="Y9" i="2"/>
  <c r="P9" i="2"/>
  <c r="L10" i="2"/>
  <c r="K9" i="2"/>
  <c r="G9" i="2"/>
  <c r="AB10" i="2"/>
  <c r="AC9" i="2"/>
  <c r="X10" i="2"/>
  <c r="M10" i="2"/>
  <c r="V9" i="2"/>
  <c r="O10" i="2"/>
  <c r="S10" i="2"/>
  <c r="E9" i="2"/>
  <c r="K10" i="2"/>
  <c r="W9" i="2"/>
  <c r="F9" i="2"/>
  <c r="AD10" i="2"/>
  <c r="J10" i="2"/>
  <c r="AG10" i="2"/>
  <c r="D9" i="2"/>
  <c r="AB9" i="2"/>
  <c r="N10" i="2"/>
  <c r="D10" i="2"/>
  <c r="P10" i="2"/>
  <c r="AD9" i="2"/>
  <c r="J9" i="2"/>
  <c r="AE9" i="2"/>
  <c r="AC10" i="2"/>
  <c r="Z9" i="2"/>
  <c r="Q9" i="2"/>
  <c r="L9" i="2"/>
  <c r="AA10" i="2"/>
  <c r="U9" i="2"/>
  <c r="S9" i="2"/>
  <c r="AA9" i="2"/>
  <c r="T10" i="2"/>
  <c r="E10" i="2"/>
  <c r="F10" i="2"/>
  <c r="R9" i="2"/>
  <c r="I10" i="2"/>
  <c r="G10" i="2"/>
  <c r="Q10" i="2"/>
  <c r="AH9" i="2"/>
  <c r="Z10" i="2"/>
  <c r="BP11" i="1" l="1"/>
  <c r="BO11" i="1"/>
  <c r="BP10" i="1"/>
  <c r="BN10" i="1"/>
  <c r="BN11" i="1"/>
  <c r="BO10" i="1"/>
  <c r="BP100" i="1" l="1"/>
  <c r="BN100" i="1"/>
  <c r="BO100" i="1"/>
  <c r="AD22" i="4" l="1"/>
  <c r="AE3" i="4"/>
  <c r="AE30" i="4"/>
  <c r="AE26" i="4"/>
  <c r="AE22" i="4"/>
  <c r="AE18" i="4"/>
  <c r="AE14" i="4"/>
  <c r="AE10" i="4"/>
  <c r="AE6" i="4"/>
  <c r="AD14" i="4"/>
  <c r="AD26" i="4"/>
  <c r="AD10" i="4"/>
  <c r="AF30" i="4"/>
  <c r="AD30" i="4"/>
  <c r="AF6" i="4"/>
  <c r="AD6" i="4"/>
  <c r="AD33" i="4"/>
  <c r="AD25" i="4"/>
  <c r="AD17" i="4"/>
  <c r="AD9" i="4"/>
  <c r="AE29" i="4"/>
  <c r="AE21" i="4"/>
  <c r="AE13" i="4"/>
  <c r="AE5" i="4"/>
  <c r="AD32" i="4"/>
  <c r="AD28" i="4"/>
  <c r="AD24" i="4"/>
  <c r="AD20" i="4"/>
  <c r="AD16" i="4"/>
  <c r="AD12" i="4"/>
  <c r="AD8" i="4"/>
  <c r="AD4" i="4"/>
  <c r="AE32" i="4"/>
  <c r="AE28" i="4"/>
  <c r="AE24" i="4"/>
  <c r="AE20" i="4"/>
  <c r="AE16" i="4"/>
  <c r="AE12" i="4"/>
  <c r="AE8" i="4"/>
  <c r="AE4" i="4"/>
  <c r="AF18" i="4"/>
  <c r="AD18" i="4"/>
  <c r="AD29" i="4"/>
  <c r="AD21" i="4"/>
  <c r="AD13" i="4"/>
  <c r="AD5" i="4"/>
  <c r="AE33" i="4"/>
  <c r="AE25" i="4"/>
  <c r="AE17" i="4"/>
  <c r="AE9" i="4"/>
  <c r="AD31" i="4"/>
  <c r="AD27" i="4"/>
  <c r="AD23" i="4"/>
  <c r="AD19" i="4"/>
  <c r="AD15" i="4"/>
  <c r="AD11" i="4"/>
  <c r="AD7" i="4"/>
  <c r="AE31" i="4"/>
  <c r="AE27" i="4"/>
  <c r="AE23" i="4"/>
  <c r="AE19" i="4"/>
  <c r="AE15" i="4"/>
  <c r="AE11" i="4"/>
  <c r="AE7" i="4"/>
  <c r="AF22" i="4"/>
  <c r="AF14" i="4"/>
  <c r="AF10" i="4"/>
  <c r="AF26" i="4"/>
  <c r="J34" i="4"/>
  <c r="B7" i="4"/>
  <c r="B9" i="4" s="1"/>
  <c r="AH7" i="4"/>
  <c r="T34" i="4"/>
  <c r="C7" i="4"/>
  <c r="C9" i="4" s="1"/>
  <c r="AF33" i="4"/>
  <c r="AF21" i="4"/>
  <c r="AF17" i="4"/>
  <c r="AF13" i="4"/>
  <c r="AF9" i="4"/>
  <c r="AF5" i="4"/>
  <c r="AH9" i="4" s="1"/>
  <c r="AF29" i="4"/>
  <c r="AF28" i="4"/>
  <c r="AF20" i="4"/>
  <c r="AF16" i="4"/>
  <c r="AF12" i="4"/>
  <c r="AF8" i="4"/>
  <c r="AF25" i="4"/>
  <c r="AF32" i="4"/>
  <c r="AF24" i="4"/>
  <c r="AF31" i="4"/>
  <c r="AF27" i="4"/>
  <c r="AF23" i="4"/>
  <c r="AF19" i="4"/>
  <c r="AF15" i="4"/>
  <c r="AF11" i="4"/>
  <c r="AF7" i="4"/>
  <c r="N34" i="4"/>
  <c r="X34" i="4"/>
  <c r="S34" i="4"/>
  <c r="M34" i="4"/>
  <c r="W34" i="4"/>
  <c r="P34" i="4"/>
  <c r="L34" i="4"/>
  <c r="Z34" i="4"/>
  <c r="V34" i="4"/>
  <c r="O34" i="4"/>
  <c r="K34" i="4"/>
  <c r="Y34" i="4"/>
  <c r="U34" i="4"/>
  <c r="AH8" i="4" l="1"/>
  <c r="AH3" i="4"/>
  <c r="AH6" i="4"/>
  <c r="AH5" i="4"/>
  <c r="AH4" i="4"/>
  <c r="BP64" i="1"/>
  <c r="BO64" i="1"/>
  <c r="BN64" i="1"/>
  <c r="AE34" i="4"/>
  <c r="AD34" i="4"/>
  <c r="A7" i="4"/>
  <c r="AI212" i="8"/>
  <c r="AJ212" i="8"/>
  <c r="AK212" i="8"/>
  <c r="AI213" i="8"/>
  <c r="AJ213" i="8"/>
  <c r="AK213" i="8"/>
  <c r="AI214" i="8"/>
  <c r="AJ214" i="8"/>
  <c r="AK214" i="8"/>
  <c r="AI215" i="8"/>
  <c r="AJ215" i="8"/>
  <c r="AK215" i="8"/>
  <c r="AI63" i="8" l="1"/>
  <c r="H7" i="3"/>
  <c r="N63" i="2"/>
  <c r="V63" i="2"/>
  <c r="H63" i="2"/>
  <c r="G63" i="2"/>
  <c r="P63" i="2"/>
  <c r="Y63" i="2"/>
  <c r="O63" i="2"/>
  <c r="T63" i="2"/>
  <c r="I63" i="2"/>
  <c r="K63" i="2"/>
  <c r="Q63" i="2"/>
  <c r="L63" i="2"/>
  <c r="AA63" i="2"/>
  <c r="AB63" i="2"/>
  <c r="U63" i="2"/>
  <c r="D63" i="2"/>
  <c r="AH63" i="2"/>
  <c r="AE63" i="2"/>
  <c r="X63" i="2"/>
  <c r="S63" i="2"/>
  <c r="E63" i="2"/>
  <c r="F63" i="2"/>
  <c r="AC63" i="2"/>
  <c r="AG63" i="2"/>
  <c r="W63" i="2"/>
  <c r="Z63" i="2"/>
  <c r="R63" i="2"/>
  <c r="AF63" i="2"/>
  <c r="J63" i="2"/>
  <c r="M63" i="2"/>
  <c r="AD63" i="2"/>
  <c r="AI18" i="6" l="1"/>
  <c r="BN13" i="1" l="1"/>
  <c r="BN12" i="1"/>
  <c r="BN8" i="1"/>
  <c r="BN7" i="1"/>
  <c r="BN6" i="1"/>
  <c r="BN5" i="1"/>
  <c r="BN4" i="1"/>
  <c r="BN3" i="1"/>
  <c r="AA181" i="2"/>
  <c r="T180" i="2"/>
  <c r="AF180" i="2"/>
  <c r="I181" i="2"/>
  <c r="Y179" i="2"/>
  <c r="I178" i="2"/>
  <c r="V178" i="2"/>
  <c r="AC181" i="2"/>
  <c r="G180" i="2"/>
  <c r="AE181" i="2"/>
  <c r="AG180" i="2"/>
  <c r="AE178" i="2"/>
  <c r="E180" i="2"/>
  <c r="Z178" i="2"/>
  <c r="X180" i="2"/>
  <c r="W181" i="2"/>
  <c r="E178" i="2"/>
  <c r="F181" i="2"/>
  <c r="V180" i="2"/>
  <c r="AD178" i="2"/>
  <c r="I180" i="2"/>
  <c r="U178" i="2"/>
  <c r="P178" i="2"/>
  <c r="K178" i="2"/>
  <c r="W179" i="2"/>
  <c r="O181" i="2"/>
  <c r="P180" i="2"/>
  <c r="AF178" i="2"/>
  <c r="S180" i="2"/>
  <c r="K180" i="2"/>
  <c r="AD181" i="2"/>
  <c r="Y180" i="2"/>
  <c r="Z181" i="2"/>
  <c r="X181" i="2"/>
  <c r="AC180" i="2"/>
  <c r="L181" i="2"/>
  <c r="K179" i="2"/>
  <c r="F178" i="2"/>
  <c r="L180" i="2"/>
  <c r="G179" i="2"/>
  <c r="F179" i="2"/>
  <c r="G181" i="2"/>
  <c r="N178" i="2"/>
  <c r="U179" i="2"/>
  <c r="L178" i="2"/>
  <c r="V179" i="2"/>
  <c r="E179" i="2"/>
  <c r="AA178" i="2"/>
  <c r="N179" i="2"/>
  <c r="S179" i="2"/>
  <c r="D180" i="2"/>
  <c r="U180" i="2"/>
  <c r="O178" i="2"/>
  <c r="AB179" i="2"/>
  <c r="T178" i="2"/>
  <c r="D178" i="2"/>
  <c r="M179" i="2"/>
  <c r="J179" i="2"/>
  <c r="D179" i="2"/>
  <c r="J178" i="2"/>
  <c r="T181" i="2"/>
  <c r="AB180" i="2"/>
  <c r="AF181" i="2"/>
  <c r="Q179" i="2"/>
  <c r="N181" i="2"/>
  <c r="AE180" i="2"/>
  <c r="Y181" i="2"/>
  <c r="AE179" i="2"/>
  <c r="M178" i="2"/>
  <c r="AG178" i="2"/>
  <c r="H179" i="2"/>
  <c r="W178" i="2"/>
  <c r="R180" i="2"/>
  <c r="Z179" i="2"/>
  <c r="H178" i="2"/>
  <c r="I179" i="2"/>
  <c r="X178" i="2"/>
  <c r="M181" i="2"/>
  <c r="Z180" i="2"/>
  <c r="X179" i="2"/>
  <c r="AD179" i="2"/>
  <c r="F180" i="2"/>
  <c r="W180" i="2"/>
  <c r="Y178" i="2"/>
  <c r="P179" i="2"/>
  <c r="AH180" i="2"/>
  <c r="R181" i="2"/>
  <c r="Q180" i="2"/>
  <c r="P181" i="2"/>
  <c r="O180" i="2"/>
  <c r="AD180" i="2"/>
  <c r="AH178" i="2"/>
  <c r="H180" i="2"/>
  <c r="H181" i="2"/>
  <c r="D181" i="2"/>
  <c r="O179" i="2"/>
  <c r="AB181" i="2"/>
  <c r="M180" i="2"/>
  <c r="AH179" i="2"/>
  <c r="Q178" i="2"/>
  <c r="E181" i="2"/>
  <c r="K181" i="2"/>
  <c r="L179" i="2"/>
  <c r="R179" i="2"/>
  <c r="J181" i="2"/>
  <c r="S178" i="2"/>
  <c r="AA179" i="2"/>
  <c r="AA180" i="2"/>
  <c r="AB178" i="2"/>
  <c r="AG179" i="2"/>
  <c r="AC179" i="2"/>
  <c r="T179" i="2"/>
  <c r="N180" i="2"/>
  <c r="AC178" i="2"/>
  <c r="R178" i="2"/>
  <c r="AF179" i="2"/>
  <c r="AG181" i="2"/>
  <c r="AH181" i="2"/>
  <c r="S181" i="2"/>
  <c r="U181" i="2"/>
  <c r="J180" i="2"/>
  <c r="V181" i="2"/>
  <c r="Q181" i="2"/>
  <c r="G178" i="2"/>
  <c r="H3" i="3" l="1"/>
  <c r="AI9" i="6" l="1"/>
  <c r="AI10" i="6" l="1"/>
  <c r="AL46" i="10" l="1"/>
  <c r="AK46" i="10"/>
  <c r="AJ42" i="10"/>
  <c r="AJ43" i="10" s="1"/>
  <c r="AJ46" i="10" s="1"/>
  <c r="AI42" i="10"/>
  <c r="AI43" i="10" s="1"/>
  <c r="AI46" i="10" s="1"/>
  <c r="AH42" i="10"/>
  <c r="AH43" i="10" s="1"/>
  <c r="AH46" i="10" s="1"/>
  <c r="AG42" i="10"/>
  <c r="AG43" i="10" s="1"/>
  <c r="AG46" i="10" s="1"/>
  <c r="AF42" i="10"/>
  <c r="AF43" i="10" s="1"/>
  <c r="AE42" i="10"/>
  <c r="AE43" i="10" s="1"/>
  <c r="U42" i="10"/>
  <c r="U43" i="10" s="1"/>
  <c r="U46" i="10" s="1"/>
  <c r="T42" i="10"/>
  <c r="T43" i="10" s="1"/>
  <c r="T46" i="10" s="1"/>
  <c r="AD34" i="10"/>
  <c r="AD42" i="10" s="1"/>
  <c r="AD43" i="10" s="1"/>
  <c r="AC34" i="10"/>
  <c r="AC42" i="10" s="1"/>
  <c r="AC43" i="10" s="1"/>
  <c r="AB34" i="10"/>
  <c r="AB42" i="10" s="1"/>
  <c r="AB43" i="10" s="1"/>
  <c r="AA34" i="10"/>
  <c r="AA42" i="10" s="1"/>
  <c r="AA43" i="10" s="1"/>
  <c r="Z34" i="10"/>
  <c r="Z42" i="10" s="1"/>
  <c r="Z43" i="10" s="1"/>
  <c r="Y34" i="10"/>
  <c r="Y42" i="10" s="1"/>
  <c r="Y43" i="10" s="1"/>
  <c r="X34" i="10"/>
  <c r="X42" i="10" s="1"/>
  <c r="X43" i="10" s="1"/>
  <c r="W34" i="10"/>
  <c r="W42" i="10" s="1"/>
  <c r="W43" i="10" s="1"/>
  <c r="V34" i="10"/>
  <c r="V42" i="10" s="1"/>
  <c r="V43" i="10" s="1"/>
  <c r="V46" i="10" s="1"/>
  <c r="S34" i="10"/>
  <c r="S42" i="10" s="1"/>
  <c r="S43" i="10" s="1"/>
  <c r="R34" i="10"/>
  <c r="R42" i="10" s="1"/>
  <c r="R43" i="10" s="1"/>
  <c r="Q34" i="10"/>
  <c r="Q42" i="10" s="1"/>
  <c r="Q43" i="10" s="1"/>
  <c r="P34" i="10"/>
  <c r="P42" i="10" s="1"/>
  <c r="P43" i="10" s="1"/>
  <c r="O34" i="10"/>
  <c r="O42" i="10" s="1"/>
  <c r="O43" i="10" s="1"/>
  <c r="N34" i="10"/>
  <c r="N42" i="10" s="1"/>
  <c r="N43" i="10" s="1"/>
  <c r="M34" i="10"/>
  <c r="M42" i="10" s="1"/>
  <c r="M43" i="10" s="1"/>
  <c r="L34" i="10"/>
  <c r="L42" i="10" s="1"/>
  <c r="K34" i="10"/>
  <c r="K42" i="10" s="1"/>
  <c r="J34" i="10"/>
  <c r="J42" i="10" s="1"/>
  <c r="J43" i="10" s="1"/>
  <c r="I34" i="10"/>
  <c r="I42" i="10" s="1"/>
  <c r="I43" i="10" s="1"/>
  <c r="H34" i="10"/>
  <c r="H42" i="10" s="1"/>
  <c r="H43" i="10" s="1"/>
  <c r="G34" i="10"/>
  <c r="G42" i="10" s="1"/>
  <c r="G43" i="10" s="1"/>
  <c r="F34" i="10"/>
  <c r="F42" i="10" s="1"/>
  <c r="F43" i="10" s="1"/>
  <c r="E34" i="10"/>
  <c r="E42" i="10" s="1"/>
  <c r="E43" i="10" s="1"/>
  <c r="D34" i="10"/>
  <c r="D42" i="10" s="1"/>
  <c r="D43" i="10" s="1"/>
  <c r="C34" i="10"/>
  <c r="C42" i="10" s="1"/>
  <c r="C43" i="10" s="1"/>
  <c r="B34" i="10"/>
  <c r="B42" i="10" s="1"/>
  <c r="B43" i="10" s="1"/>
  <c r="AF20" i="10"/>
  <c r="AF21" i="10" s="1"/>
  <c r="AE20" i="10"/>
  <c r="AE21" i="10" s="1"/>
  <c r="AD18" i="10"/>
  <c r="AC18" i="10"/>
  <c r="AB18" i="10"/>
  <c r="AA18" i="10"/>
  <c r="AD13" i="10"/>
  <c r="AD20" i="10" s="1"/>
  <c r="AC13" i="10"/>
  <c r="AC20" i="10" s="1"/>
  <c r="AB13" i="10"/>
  <c r="AB20" i="10" s="1"/>
  <c r="AA13" i="10"/>
  <c r="AA20" i="10" s="1"/>
  <c r="AF46" i="10" l="1"/>
  <c r="T45" i="10"/>
  <c r="AE46" i="10"/>
  <c r="F2" i="4"/>
  <c r="O45" i="10"/>
  <c r="O46" i="10"/>
  <c r="Z45" i="10"/>
  <c r="Z46" i="10"/>
  <c r="B46" i="10"/>
  <c r="B45" i="10"/>
  <c r="F46" i="10"/>
  <c r="F45" i="10"/>
  <c r="J46" i="10"/>
  <c r="J45" i="10"/>
  <c r="P46" i="10"/>
  <c r="P45" i="10"/>
  <c r="W45" i="10"/>
  <c r="W46" i="10"/>
  <c r="AA45" i="10"/>
  <c r="AA21" i="10"/>
  <c r="AA46" i="10" s="1"/>
  <c r="K45" i="10"/>
  <c r="K43" i="10"/>
  <c r="K46" i="10" s="1"/>
  <c r="I46" i="10"/>
  <c r="I45" i="10"/>
  <c r="S45" i="10"/>
  <c r="S46" i="10"/>
  <c r="AD45" i="10"/>
  <c r="AD21" i="10"/>
  <c r="AD46" i="10" s="1"/>
  <c r="C45" i="10"/>
  <c r="C46" i="10"/>
  <c r="G45" i="10"/>
  <c r="G46" i="10"/>
  <c r="M46" i="10"/>
  <c r="M45" i="10"/>
  <c r="Q46" i="10"/>
  <c r="Q45" i="10"/>
  <c r="X45" i="10"/>
  <c r="X46" i="10"/>
  <c r="AB45" i="10"/>
  <c r="AB21" i="10"/>
  <c r="AB46" i="10" s="1"/>
  <c r="L45" i="10"/>
  <c r="L43" i="10"/>
  <c r="L46" i="10" s="1"/>
  <c r="E46" i="10"/>
  <c r="E45" i="10"/>
  <c r="D46" i="10"/>
  <c r="D45" i="10"/>
  <c r="H45" i="10"/>
  <c r="H46" i="10"/>
  <c r="N45" i="10"/>
  <c r="N46" i="10"/>
  <c r="R45" i="10"/>
  <c r="R46" i="10"/>
  <c r="Y45" i="10"/>
  <c r="Y46" i="10"/>
  <c r="AC45" i="10"/>
  <c r="AC21" i="10"/>
  <c r="AC46" i="10" s="1"/>
  <c r="U45" i="10"/>
  <c r="V45" i="10"/>
  <c r="AI99" i="8" l="1"/>
  <c r="AJ99" i="8"/>
  <c r="AK99" i="8"/>
  <c r="AI195" i="8"/>
  <c r="AJ195" i="8"/>
  <c r="AK195" i="8"/>
  <c r="AI37" i="6"/>
  <c r="AI62" i="8"/>
  <c r="AJ62" i="8"/>
  <c r="AK62" i="8"/>
  <c r="BN63" i="1"/>
  <c r="C16" i="11" s="1"/>
  <c r="BO63" i="1"/>
  <c r="BP63" i="1"/>
  <c r="AH62" i="2"/>
  <c r="K161" i="2"/>
  <c r="W161" i="2"/>
  <c r="H161" i="2"/>
  <c r="O62" i="2"/>
  <c r="U161" i="2"/>
  <c r="G161" i="2"/>
  <c r="AG161" i="2"/>
  <c r="AF161" i="2"/>
  <c r="Q62" i="2"/>
  <c r="D161" i="2"/>
  <c r="AH161" i="2"/>
  <c r="AE161" i="2"/>
  <c r="V161" i="2"/>
  <c r="AC161" i="2"/>
  <c r="P62" i="2"/>
  <c r="D62" i="2"/>
  <c r="F161" i="2"/>
  <c r="K62" i="2"/>
  <c r="N62" i="2"/>
  <c r="AC62" i="2"/>
  <c r="W62" i="2"/>
  <c r="AA62" i="2"/>
  <c r="E161" i="2"/>
  <c r="AB62" i="2"/>
  <c r="T62" i="2"/>
  <c r="AD161" i="2"/>
  <c r="N161" i="2"/>
  <c r="I161" i="2"/>
  <c r="S161" i="2"/>
  <c r="L161" i="2"/>
  <c r="AB161" i="2"/>
  <c r="Y62" i="2"/>
  <c r="P161" i="2"/>
  <c r="Y161" i="2"/>
  <c r="U62" i="2"/>
  <c r="S62" i="2"/>
  <c r="F62" i="2"/>
  <c r="E62" i="2"/>
  <c r="M62" i="2"/>
  <c r="X161" i="2"/>
  <c r="Z62" i="2"/>
  <c r="O161" i="2"/>
  <c r="R62" i="2"/>
  <c r="AE62" i="2"/>
  <c r="J62" i="2"/>
  <c r="J161" i="2"/>
  <c r="AF62" i="2"/>
  <c r="R161" i="2"/>
  <c r="AD62" i="2"/>
  <c r="T161" i="2"/>
  <c r="Q161" i="2"/>
  <c r="Z161" i="2"/>
  <c r="AA161" i="2"/>
  <c r="M161" i="2"/>
  <c r="L62" i="2"/>
  <c r="V62" i="2"/>
  <c r="H62" i="2"/>
  <c r="AG62" i="2"/>
  <c r="G62" i="2"/>
  <c r="X62" i="2"/>
  <c r="I62" i="2"/>
  <c r="H6" i="3" l="1"/>
  <c r="H5" i="3"/>
  <c r="D2" i="6"/>
  <c r="AI164" i="8" l="1"/>
  <c r="AJ164" i="8"/>
  <c r="AK164" i="8"/>
  <c r="C31" i="11"/>
  <c r="G130" i="2"/>
  <c r="F130" i="2"/>
  <c r="Q130" i="2"/>
  <c r="Y130" i="2"/>
  <c r="AB130" i="2"/>
  <c r="O130" i="2"/>
  <c r="AF130" i="2"/>
  <c r="AG130" i="2"/>
  <c r="W130" i="2"/>
  <c r="AD130" i="2"/>
  <c r="K130" i="2"/>
  <c r="D130" i="2"/>
  <c r="AH130" i="2"/>
  <c r="H130" i="2"/>
  <c r="AC130" i="2"/>
  <c r="T130" i="2"/>
  <c r="L130" i="2"/>
  <c r="X130" i="2"/>
  <c r="V130" i="2"/>
  <c r="I130" i="2"/>
  <c r="AA130" i="2"/>
  <c r="U130" i="2"/>
  <c r="AE130" i="2"/>
  <c r="M130" i="2"/>
  <c r="J130" i="2"/>
  <c r="N130" i="2"/>
  <c r="Z130" i="2"/>
  <c r="P130" i="2"/>
  <c r="R130" i="2"/>
  <c r="E130" i="2"/>
  <c r="S130" i="2"/>
  <c r="C40" i="11" l="1"/>
  <c r="AI190" i="8"/>
  <c r="AJ190" i="8"/>
  <c r="AK190" i="8"/>
  <c r="AI191" i="8"/>
  <c r="AJ191" i="8"/>
  <c r="AK191" i="8"/>
  <c r="V156" i="2"/>
  <c r="H156" i="2"/>
  <c r="L156" i="2"/>
  <c r="T156" i="2"/>
  <c r="AH156" i="2"/>
  <c r="N156" i="2"/>
  <c r="Y156" i="2"/>
  <c r="F156" i="2"/>
  <c r="AF156" i="2"/>
  <c r="R156" i="2"/>
  <c r="E156" i="2"/>
  <c r="AA156" i="2"/>
  <c r="AE156" i="2"/>
  <c r="S156" i="2"/>
  <c r="X156" i="2"/>
  <c r="P156" i="2"/>
  <c r="O156" i="2"/>
  <c r="W156" i="2"/>
  <c r="Z156" i="2"/>
  <c r="D156" i="2"/>
  <c r="M156" i="2"/>
  <c r="J156" i="2"/>
  <c r="AB156" i="2"/>
  <c r="AC156" i="2"/>
  <c r="I156" i="2"/>
  <c r="Q156" i="2"/>
  <c r="G156" i="2"/>
  <c r="AG156" i="2"/>
  <c r="AD156" i="2"/>
  <c r="K156" i="2"/>
  <c r="U156" i="2"/>
  <c r="AI32" i="6" l="1"/>
  <c r="AI8" i="6"/>
  <c r="AI11" i="6"/>
  <c r="AI203" i="8" l="1"/>
  <c r="AJ203" i="8"/>
  <c r="AK203" i="8"/>
  <c r="AI204" i="8"/>
  <c r="AJ204" i="8"/>
  <c r="AK204" i="8"/>
  <c r="AI205" i="8"/>
  <c r="AJ205" i="8"/>
  <c r="AK205" i="8"/>
  <c r="AI206" i="8"/>
  <c r="AJ206" i="8"/>
  <c r="AK206" i="8"/>
  <c r="AI52" i="6"/>
  <c r="C39" i="11"/>
  <c r="AI181" i="8"/>
  <c r="AJ181" i="8"/>
  <c r="AK181" i="8"/>
  <c r="E147" i="2"/>
  <c r="M170" i="2"/>
  <c r="L170" i="2"/>
  <c r="AA169" i="2"/>
  <c r="AA147" i="2"/>
  <c r="V169" i="2"/>
  <c r="N170" i="2"/>
  <c r="U169" i="2"/>
  <c r="AH170" i="2"/>
  <c r="X169" i="2"/>
  <c r="E169" i="2"/>
  <c r="AG147" i="2"/>
  <c r="N169" i="2"/>
  <c r="L147" i="2"/>
  <c r="AE169" i="2"/>
  <c r="AB147" i="2"/>
  <c r="AB169" i="2"/>
  <c r="W169" i="2"/>
  <c r="AG170" i="2"/>
  <c r="S169" i="2"/>
  <c r="G169" i="2"/>
  <c r="W147" i="2"/>
  <c r="D170" i="2"/>
  <c r="Q170" i="2"/>
  <c r="Z147" i="2"/>
  <c r="P169" i="2"/>
  <c r="AA170" i="2"/>
  <c r="I147" i="2"/>
  <c r="Z169" i="2"/>
  <c r="F147" i="2"/>
  <c r="V170" i="2"/>
  <c r="AE147" i="2"/>
  <c r="AF169" i="2"/>
  <c r="M169" i="2"/>
  <c r="AC169" i="2"/>
  <c r="R169" i="2"/>
  <c r="T147" i="2"/>
  <c r="P170" i="2"/>
  <c r="U147" i="2"/>
  <c r="X170" i="2"/>
  <c r="AD147" i="2"/>
  <c r="G170" i="2"/>
  <c r="H147" i="2"/>
  <c r="F169" i="2"/>
  <c r="AE170" i="2"/>
  <c r="F170" i="2"/>
  <c r="D169" i="2"/>
  <c r="N147" i="2"/>
  <c r="AC170" i="2"/>
  <c r="H170" i="2"/>
  <c r="T170" i="2"/>
  <c r="G147" i="2"/>
  <c r="AB170" i="2"/>
  <c r="AG169" i="2"/>
  <c r="H169" i="2"/>
  <c r="U170" i="2"/>
  <c r="V147" i="2"/>
  <c r="X147" i="2"/>
  <c r="P147" i="2"/>
  <c r="AF147" i="2"/>
  <c r="K170" i="2"/>
  <c r="Z170" i="2"/>
  <c r="J170" i="2"/>
  <c r="T169" i="2"/>
  <c r="I170" i="2"/>
  <c r="R147" i="2"/>
  <c r="Q169" i="2"/>
  <c r="AD169" i="2"/>
  <c r="Y147" i="2"/>
  <c r="Y169" i="2"/>
  <c r="I169" i="2"/>
  <c r="K169" i="2"/>
  <c r="W170" i="2"/>
  <c r="O169" i="2"/>
  <c r="S170" i="2"/>
  <c r="K147" i="2"/>
  <c r="L169" i="2"/>
  <c r="AF170" i="2"/>
  <c r="AC147" i="2"/>
  <c r="O147" i="2"/>
  <c r="J169" i="2"/>
  <c r="Q147" i="2"/>
  <c r="E170" i="2"/>
  <c r="J147" i="2"/>
  <c r="AH169" i="2"/>
  <c r="D147" i="2"/>
  <c r="O170" i="2"/>
  <c r="M147" i="2"/>
  <c r="Y170" i="2"/>
  <c r="R170" i="2"/>
  <c r="S147" i="2"/>
  <c r="AD170" i="2"/>
  <c r="AH147" i="2"/>
  <c r="C43" i="11" l="1"/>
  <c r="F2" i="6"/>
  <c r="AI24" i="6" l="1"/>
  <c r="AI25" i="6"/>
  <c r="AI26" i="6"/>
  <c r="AI184" i="8"/>
  <c r="AJ184" i="8"/>
  <c r="AK184" i="8"/>
  <c r="AA150" i="2"/>
  <c r="Y150" i="2"/>
  <c r="AC150" i="2"/>
  <c r="O150" i="2"/>
  <c r="H150" i="2"/>
  <c r="X150" i="2"/>
  <c r="Q150" i="2"/>
  <c r="Z150" i="2"/>
  <c r="AF150" i="2"/>
  <c r="AB150" i="2"/>
  <c r="N150" i="2"/>
  <c r="R150" i="2"/>
  <c r="L150" i="2"/>
  <c r="M150" i="2"/>
  <c r="T150" i="2"/>
  <c r="J150" i="2"/>
  <c r="AG150" i="2"/>
  <c r="W150" i="2"/>
  <c r="I150" i="2"/>
  <c r="AH150" i="2"/>
  <c r="F150" i="2"/>
  <c r="U150" i="2"/>
  <c r="D150" i="2"/>
  <c r="G150" i="2"/>
  <c r="V150" i="2"/>
  <c r="E150" i="2"/>
  <c r="P150" i="2"/>
  <c r="S150" i="2"/>
  <c r="AE150" i="2"/>
  <c r="K150" i="2"/>
  <c r="AD150" i="2"/>
  <c r="AI79" i="8" l="1"/>
  <c r="AJ79" i="8"/>
  <c r="AK79" i="8"/>
  <c r="BN80" i="1"/>
  <c r="BO80" i="1"/>
  <c r="BP80" i="1"/>
  <c r="H79" i="2"/>
  <c r="AD79" i="2"/>
  <c r="R79" i="2"/>
  <c r="F79" i="2"/>
  <c r="V79" i="2"/>
  <c r="T79" i="2"/>
  <c r="AC79" i="2"/>
  <c r="Z79" i="2"/>
  <c r="AA79" i="2"/>
  <c r="X79" i="2"/>
  <c r="U79" i="2"/>
  <c r="AB79" i="2"/>
  <c r="O79" i="2"/>
  <c r="AH79" i="2"/>
  <c r="Y79" i="2"/>
  <c r="P79" i="2"/>
  <c r="K79" i="2"/>
  <c r="AF79" i="2"/>
  <c r="AG79" i="2"/>
  <c r="AE79" i="2"/>
  <c r="L79" i="2"/>
  <c r="G79" i="2"/>
  <c r="N79" i="2"/>
  <c r="M79" i="2"/>
  <c r="I79" i="2"/>
  <c r="Q79" i="2"/>
  <c r="W79" i="2"/>
  <c r="S79" i="2"/>
  <c r="D79" i="2"/>
  <c r="J79" i="2"/>
  <c r="E79" i="2"/>
  <c r="AI12" i="8" l="1"/>
  <c r="AJ12" i="8"/>
  <c r="AK12" i="8"/>
  <c r="BO13" i="1"/>
  <c r="BP13" i="1"/>
  <c r="AI38" i="6"/>
  <c r="AG12" i="2"/>
  <c r="G12" i="2"/>
  <c r="AA12" i="2"/>
  <c r="X12" i="2"/>
  <c r="Q12" i="2"/>
  <c r="AE12" i="2"/>
  <c r="O12" i="2"/>
  <c r="AD12" i="2"/>
  <c r="R12" i="2"/>
  <c r="S12" i="2"/>
  <c r="W12" i="2"/>
  <c r="P12" i="2"/>
  <c r="AH12" i="2"/>
  <c r="H12" i="2"/>
  <c r="T12" i="2"/>
  <c r="N12" i="2"/>
  <c r="I12" i="2"/>
  <c r="K12" i="2"/>
  <c r="E12" i="2"/>
  <c r="V12" i="2"/>
  <c r="J12" i="2"/>
  <c r="L12" i="2"/>
  <c r="F12" i="2"/>
  <c r="AF12" i="2"/>
  <c r="Z12" i="2"/>
  <c r="D12" i="2"/>
  <c r="M12" i="2"/>
  <c r="U12" i="2"/>
  <c r="AC12" i="2"/>
  <c r="Y12" i="2"/>
  <c r="AB12" i="2"/>
  <c r="AI12" i="6" l="1"/>
  <c r="C25" i="11" l="1"/>
  <c r="AI143" i="8"/>
  <c r="AJ143" i="8"/>
  <c r="AK143" i="8"/>
  <c r="AI144" i="8"/>
  <c r="AJ144" i="8"/>
  <c r="AK144" i="8"/>
  <c r="J109" i="2"/>
  <c r="N109" i="2"/>
  <c r="AH109" i="2"/>
  <c r="Z109" i="2"/>
  <c r="L109" i="2"/>
  <c r="H109" i="2"/>
  <c r="Q109" i="2"/>
  <c r="AG109" i="2"/>
  <c r="V109" i="2"/>
  <c r="Y109" i="2"/>
  <c r="P109" i="2"/>
  <c r="O109" i="2"/>
  <c r="AF109" i="2"/>
  <c r="G109" i="2"/>
  <c r="I109" i="2"/>
  <c r="W109" i="2"/>
  <c r="AA109" i="2"/>
  <c r="AB109" i="2"/>
  <c r="F109" i="2"/>
  <c r="U109" i="2"/>
  <c r="AE109" i="2"/>
  <c r="R109" i="2"/>
  <c r="X109" i="2"/>
  <c r="E109" i="2"/>
  <c r="K109" i="2"/>
  <c r="AC109" i="2"/>
  <c r="D109" i="2"/>
  <c r="M109" i="2"/>
  <c r="AD109" i="2"/>
  <c r="T109" i="2"/>
  <c r="S109" i="2"/>
  <c r="AI49" i="6" l="1"/>
  <c r="AI34" i="6"/>
  <c r="AI13" i="6"/>
  <c r="C42" i="11"/>
  <c r="AI194" i="8"/>
  <c r="AJ194" i="8"/>
  <c r="AK194" i="8"/>
  <c r="AI201" i="8"/>
  <c r="AJ201" i="8"/>
  <c r="AK201" i="8"/>
  <c r="AI166" i="8"/>
  <c r="AJ166" i="8"/>
  <c r="AK166" i="8"/>
  <c r="I171" i="2"/>
  <c r="Q160" i="2"/>
  <c r="AE160" i="2"/>
  <c r="P160" i="2"/>
  <c r="G171" i="2"/>
  <c r="K167" i="2"/>
  <c r="H171" i="2"/>
  <c r="O171" i="2"/>
  <c r="R160" i="2"/>
  <c r="O167" i="2"/>
  <c r="AB171" i="2"/>
  <c r="N160" i="2"/>
  <c r="W160" i="2"/>
  <c r="AA171" i="2"/>
  <c r="AH160" i="2"/>
  <c r="AG171" i="2"/>
  <c r="H167" i="2"/>
  <c r="Z171" i="2"/>
  <c r="V167" i="2"/>
  <c r="AE167" i="2"/>
  <c r="Y167" i="2"/>
  <c r="M171" i="2"/>
  <c r="I160" i="2"/>
  <c r="U171" i="2"/>
  <c r="L167" i="2"/>
  <c r="T160" i="2"/>
  <c r="AE171" i="2"/>
  <c r="Z167" i="2"/>
  <c r="F171" i="2"/>
  <c r="AB160" i="2"/>
  <c r="H160" i="2"/>
  <c r="M167" i="2"/>
  <c r="N167" i="2"/>
  <c r="Q171" i="2"/>
  <c r="T167" i="2"/>
  <c r="Z160" i="2"/>
  <c r="AF171" i="2"/>
  <c r="X160" i="2"/>
  <c r="F167" i="2"/>
  <c r="Y171" i="2"/>
  <c r="D167" i="2"/>
  <c r="R171" i="2"/>
  <c r="AC160" i="2"/>
  <c r="W167" i="2"/>
  <c r="L160" i="2"/>
  <c r="Y160" i="2"/>
  <c r="W171" i="2"/>
  <c r="S171" i="2"/>
  <c r="AF160" i="2"/>
  <c r="L171" i="2"/>
  <c r="X171" i="2"/>
  <c r="AF167" i="2"/>
  <c r="AC167" i="2"/>
  <c r="AA167" i="2"/>
  <c r="V160" i="2"/>
  <c r="K171" i="2"/>
  <c r="AG160" i="2"/>
  <c r="K160" i="2"/>
  <c r="Q167" i="2"/>
  <c r="E167" i="2"/>
  <c r="AA160" i="2"/>
  <c r="V171" i="2"/>
  <c r="M160" i="2"/>
  <c r="U160" i="2"/>
  <c r="P171" i="2"/>
  <c r="T171" i="2"/>
  <c r="S167" i="2"/>
  <c r="AD171" i="2"/>
  <c r="AC171" i="2"/>
  <c r="F160" i="2"/>
  <c r="G167" i="2"/>
  <c r="D160" i="2"/>
  <c r="I167" i="2"/>
  <c r="P167" i="2"/>
  <c r="U167" i="2"/>
  <c r="D171" i="2"/>
  <c r="AD160" i="2"/>
  <c r="N171" i="2"/>
  <c r="O160" i="2"/>
  <c r="J171" i="2"/>
  <c r="E160" i="2"/>
  <c r="J167" i="2"/>
  <c r="E171" i="2"/>
  <c r="S160" i="2"/>
  <c r="G160" i="2"/>
  <c r="AG167" i="2"/>
  <c r="AH171" i="2"/>
  <c r="AD167" i="2"/>
  <c r="X167" i="2"/>
  <c r="AB167" i="2"/>
  <c r="J160" i="2"/>
  <c r="R167" i="2"/>
  <c r="AH167" i="2"/>
  <c r="AI36" i="6" l="1"/>
  <c r="AI39" i="6"/>
  <c r="AI40" i="6"/>
  <c r="AI41" i="6"/>
  <c r="AI42" i="6"/>
  <c r="N132" i="2"/>
  <c r="R132" i="2"/>
  <c r="Y132" i="2"/>
  <c r="AB132" i="2"/>
  <c r="E132" i="2"/>
  <c r="AC132" i="2"/>
  <c r="V132" i="2"/>
  <c r="K132" i="2"/>
  <c r="J132" i="2"/>
  <c r="G132" i="2"/>
  <c r="AF132" i="2"/>
  <c r="D132" i="2"/>
  <c r="L132" i="2"/>
  <c r="O132" i="2"/>
  <c r="W132" i="2"/>
  <c r="AE132" i="2"/>
  <c r="X132" i="2"/>
  <c r="I132" i="2"/>
  <c r="S132" i="2"/>
  <c r="AD132" i="2"/>
  <c r="P132" i="2"/>
  <c r="AG132" i="2"/>
  <c r="Q132" i="2"/>
  <c r="H132" i="2"/>
  <c r="F132" i="2"/>
  <c r="Z132" i="2"/>
  <c r="AH132" i="2"/>
  <c r="AA132" i="2"/>
  <c r="T132" i="2"/>
  <c r="U132" i="2"/>
  <c r="M132" i="2"/>
  <c r="AI64" i="8" l="1"/>
  <c r="AJ64" i="8"/>
  <c r="AK64" i="8"/>
  <c r="BN65" i="1"/>
  <c r="BO65" i="1"/>
  <c r="BP65" i="1"/>
  <c r="E64" i="2"/>
  <c r="V64" i="2"/>
  <c r="F64" i="2"/>
  <c r="X64" i="2"/>
  <c r="AG64" i="2"/>
  <c r="AF64" i="2"/>
  <c r="P64" i="2"/>
  <c r="AD64" i="2"/>
  <c r="W64" i="2"/>
  <c r="H64" i="2"/>
  <c r="N64" i="2"/>
  <c r="J64" i="2"/>
  <c r="D64" i="2"/>
  <c r="G64" i="2"/>
  <c r="Y64" i="2"/>
  <c r="AE64" i="2"/>
  <c r="O64" i="2"/>
  <c r="S64" i="2"/>
  <c r="L64" i="2"/>
  <c r="Z64" i="2"/>
  <c r="Q64" i="2"/>
  <c r="AC64" i="2"/>
  <c r="AH64" i="2"/>
  <c r="R64" i="2"/>
  <c r="T64" i="2"/>
  <c r="AA64" i="2"/>
  <c r="K64" i="2"/>
  <c r="U64" i="2"/>
  <c r="I64" i="2"/>
  <c r="AB64" i="2"/>
  <c r="M64" i="2"/>
  <c r="BP37" i="1" l="1"/>
  <c r="BP38" i="1"/>
  <c r="BP39" i="1"/>
  <c r="BP40" i="1"/>
  <c r="BP41" i="1"/>
  <c r="BN37" i="1"/>
  <c r="BN38" i="1"/>
  <c r="BN39" i="1"/>
  <c r="BN40" i="1"/>
  <c r="BN41" i="1"/>
  <c r="BN36" i="1"/>
  <c r="AI23" i="6" l="1"/>
  <c r="C23" i="11" l="1"/>
  <c r="AI141" i="8"/>
  <c r="AJ141" i="8"/>
  <c r="AK141" i="8"/>
  <c r="AI27" i="8"/>
  <c r="AJ27" i="8"/>
  <c r="AK27" i="8"/>
  <c r="AI28" i="8"/>
  <c r="AJ28" i="8"/>
  <c r="AK28" i="8"/>
  <c r="BN28" i="1"/>
  <c r="BO28" i="1"/>
  <c r="BP28" i="1"/>
  <c r="BN29" i="1"/>
  <c r="BO29" i="1"/>
  <c r="BP29" i="1"/>
  <c r="BN30" i="1"/>
  <c r="BO30" i="1"/>
  <c r="BP30" i="1"/>
  <c r="Z27" i="2"/>
  <c r="AB27" i="2"/>
  <c r="Z107" i="2"/>
  <c r="E107" i="2"/>
  <c r="N107" i="2"/>
  <c r="Y27" i="2"/>
  <c r="AG27" i="2"/>
  <c r="AH107" i="2"/>
  <c r="W27" i="2"/>
  <c r="H27" i="2"/>
  <c r="R27" i="2"/>
  <c r="Q107" i="2"/>
  <c r="AB107" i="2"/>
  <c r="V28" i="2"/>
  <c r="AA28" i="2"/>
  <c r="Y28" i="2"/>
  <c r="R107" i="2"/>
  <c r="T27" i="2"/>
  <c r="AF28" i="2"/>
  <c r="F28" i="2"/>
  <c r="AE27" i="2"/>
  <c r="V107" i="2"/>
  <c r="AE107" i="2"/>
  <c r="AA27" i="2"/>
  <c r="AC107" i="2"/>
  <c r="AG28" i="2"/>
  <c r="AH28" i="2"/>
  <c r="W28" i="2"/>
  <c r="J27" i="2"/>
  <c r="K107" i="2"/>
  <c r="R28" i="2"/>
  <c r="J107" i="2"/>
  <c r="T28" i="2"/>
  <c r="H28" i="2"/>
  <c r="Z28" i="2"/>
  <c r="S27" i="2"/>
  <c r="P107" i="2"/>
  <c r="S107" i="2"/>
  <c r="M28" i="2"/>
  <c r="AD27" i="2"/>
  <c r="N28" i="2"/>
  <c r="L107" i="2"/>
  <c r="F107" i="2"/>
  <c r="M107" i="2"/>
  <c r="H107" i="2"/>
  <c r="AG107" i="2"/>
  <c r="D107" i="2"/>
  <c r="X27" i="2"/>
  <c r="P28" i="2"/>
  <c r="U28" i="2"/>
  <c r="O28" i="2"/>
  <c r="K27" i="2"/>
  <c r="AA107" i="2"/>
  <c r="Q27" i="2"/>
  <c r="O107" i="2"/>
  <c r="J28" i="2"/>
  <c r="E27" i="2"/>
  <c r="U107" i="2"/>
  <c r="D27" i="2"/>
  <c r="M27" i="2"/>
  <c r="G107" i="2"/>
  <c r="E28" i="2"/>
  <c r="O27" i="2"/>
  <c r="AF27" i="2"/>
  <c r="W107" i="2"/>
  <c r="AH27" i="2"/>
  <c r="N27" i="2"/>
  <c r="K28" i="2"/>
  <c r="AD28" i="2"/>
  <c r="I28" i="2"/>
  <c r="I27" i="2"/>
  <c r="AB28" i="2"/>
  <c r="I107" i="2"/>
  <c r="AD107" i="2"/>
  <c r="AF107" i="2"/>
  <c r="S28" i="2"/>
  <c r="V27" i="2"/>
  <c r="F27" i="2"/>
  <c r="AC27" i="2"/>
  <c r="Y107" i="2"/>
  <c r="P27" i="2"/>
  <c r="T107" i="2"/>
  <c r="G27" i="2"/>
  <c r="U27" i="2"/>
  <c r="X107" i="2"/>
  <c r="D28" i="2"/>
  <c r="Q28" i="2"/>
  <c r="L28" i="2"/>
  <c r="G28" i="2"/>
  <c r="AC28" i="2"/>
  <c r="L27" i="2"/>
  <c r="AE28" i="2"/>
  <c r="X28" i="2"/>
  <c r="AI53" i="6" l="1"/>
  <c r="AI15" i="6"/>
  <c r="AI16" i="6"/>
  <c r="AI17" i="6"/>
  <c r="AI19" i="6"/>
  <c r="AI20" i="6"/>
  <c r="AI21" i="6"/>
  <c r="AI22" i="6"/>
  <c r="AI28" i="6"/>
  <c r="AI29" i="6"/>
  <c r="AI30" i="6"/>
  <c r="AI31" i="6"/>
  <c r="AI33" i="6"/>
  <c r="AI35" i="6"/>
  <c r="AI43" i="6"/>
  <c r="AI44" i="6"/>
  <c r="AI45" i="6"/>
  <c r="AI46" i="6"/>
  <c r="AI47" i="6"/>
  <c r="AI48" i="6"/>
  <c r="AI50" i="6"/>
  <c r="AI51" i="6"/>
  <c r="AI152" i="8" l="1"/>
  <c r="AJ152" i="8"/>
  <c r="AK152" i="8"/>
  <c r="AI163" i="8"/>
  <c r="AJ163" i="8"/>
  <c r="AK163" i="8"/>
  <c r="AI146" i="8"/>
  <c r="AJ146" i="8"/>
  <c r="AK146" i="8"/>
  <c r="F129" i="2"/>
  <c r="AF129" i="2"/>
  <c r="X118" i="2"/>
  <c r="M119" i="2"/>
  <c r="W112" i="2"/>
  <c r="N118" i="2"/>
  <c r="Q119" i="2"/>
  <c r="P112" i="2"/>
  <c r="AC112" i="2"/>
  <c r="V118" i="2"/>
  <c r="X119" i="2"/>
  <c r="N119" i="2"/>
  <c r="AG118" i="2"/>
  <c r="D129" i="2"/>
  <c r="G129" i="2"/>
  <c r="E119" i="2"/>
  <c r="H129" i="2"/>
  <c r="AF112" i="2"/>
  <c r="AB118" i="2"/>
  <c r="AE129" i="2"/>
  <c r="N112" i="2"/>
  <c r="AF119" i="2"/>
  <c r="E129" i="2"/>
  <c r="W119" i="2"/>
  <c r="Z118" i="2"/>
  <c r="W118" i="2"/>
  <c r="R112" i="2"/>
  <c r="P119" i="2"/>
  <c r="Y119" i="2"/>
  <c r="D119" i="2"/>
  <c r="T129" i="2"/>
  <c r="U112" i="2"/>
  <c r="T119" i="2"/>
  <c r="R119" i="2"/>
  <c r="N129" i="2"/>
  <c r="AF118" i="2"/>
  <c r="I112" i="2"/>
  <c r="L129" i="2"/>
  <c r="AD118" i="2"/>
  <c r="Z119" i="2"/>
  <c r="J112" i="2"/>
  <c r="V119" i="2"/>
  <c r="Q112" i="2"/>
  <c r="J129" i="2"/>
  <c r="Z112" i="2"/>
  <c r="S129" i="2"/>
  <c r="F119" i="2"/>
  <c r="G112" i="2"/>
  <c r="L112" i="2"/>
  <c r="AD129" i="2"/>
  <c r="U129" i="2"/>
  <c r="R118" i="2"/>
  <c r="H112" i="2"/>
  <c r="S112" i="2"/>
  <c r="K119" i="2"/>
  <c r="E118" i="2"/>
  <c r="H119" i="2"/>
  <c r="K129" i="2"/>
  <c r="AB112" i="2"/>
  <c r="AB129" i="2"/>
  <c r="R129" i="2"/>
  <c r="D118" i="2"/>
  <c r="AC119" i="2"/>
  <c r="O129" i="2"/>
  <c r="AB119" i="2"/>
  <c r="F118" i="2"/>
  <c r="V129" i="2"/>
  <c r="D112" i="2"/>
  <c r="AA118" i="2"/>
  <c r="I118" i="2"/>
  <c r="O119" i="2"/>
  <c r="AA112" i="2"/>
  <c r="X129" i="2"/>
  <c r="W129" i="2"/>
  <c r="AD112" i="2"/>
  <c r="AE118" i="2"/>
  <c r="M129" i="2"/>
  <c r="AH112" i="2"/>
  <c r="F112" i="2"/>
  <c r="G119" i="2"/>
  <c r="AC118" i="2"/>
  <c r="Q118" i="2"/>
  <c r="AG129" i="2"/>
  <c r="O118" i="2"/>
  <c r="AC129" i="2"/>
  <c r="O112" i="2"/>
  <c r="AE112" i="2"/>
  <c r="AH129" i="2"/>
  <c r="Z129" i="2"/>
  <c r="AD119" i="2"/>
  <c r="I129" i="2"/>
  <c r="I119" i="2"/>
  <c r="AA129" i="2"/>
  <c r="K118" i="2"/>
  <c r="T112" i="2"/>
  <c r="P118" i="2"/>
  <c r="Y129" i="2"/>
  <c r="V112" i="2"/>
  <c r="M118" i="2"/>
  <c r="E112" i="2"/>
  <c r="AH119" i="2"/>
  <c r="Y112" i="2"/>
  <c r="Y118" i="2"/>
  <c r="K112" i="2"/>
  <c r="L118" i="2"/>
  <c r="Q129" i="2"/>
  <c r="AE119" i="2"/>
  <c r="L119" i="2"/>
  <c r="H118" i="2"/>
  <c r="P129" i="2"/>
  <c r="AA119" i="2"/>
  <c r="U119" i="2"/>
  <c r="AG119" i="2"/>
  <c r="AG112" i="2"/>
  <c r="J119" i="2"/>
  <c r="S118" i="2"/>
  <c r="M112" i="2"/>
  <c r="U118" i="2"/>
  <c r="T118" i="2"/>
  <c r="X112" i="2"/>
  <c r="AH118" i="2"/>
  <c r="S119" i="2"/>
  <c r="G118" i="2"/>
  <c r="J118" i="2"/>
  <c r="AI58" i="8" l="1"/>
  <c r="AJ58" i="8"/>
  <c r="AK58" i="8"/>
  <c r="AI26" i="8"/>
  <c r="AJ26" i="8"/>
  <c r="AK26" i="8"/>
  <c r="AI29" i="8"/>
  <c r="AJ29" i="8"/>
  <c r="AK29" i="8"/>
  <c r="AI30" i="8"/>
  <c r="AJ30" i="8"/>
  <c r="AK30" i="8"/>
  <c r="AI31" i="8"/>
  <c r="AJ31" i="8"/>
  <c r="AK31" i="8"/>
  <c r="AI32" i="8"/>
  <c r="AJ32" i="8"/>
  <c r="AK32" i="8"/>
  <c r="AI33" i="8"/>
  <c r="AJ33" i="8"/>
  <c r="AK33" i="8"/>
  <c r="AI34" i="8"/>
  <c r="AJ34" i="8"/>
  <c r="AK34" i="8"/>
  <c r="AI35" i="8"/>
  <c r="AJ35" i="8"/>
  <c r="AK35" i="8"/>
  <c r="BN19" i="1"/>
  <c r="BO19" i="1"/>
  <c r="BP19" i="1"/>
  <c r="BN20" i="1"/>
  <c r="BO20" i="1"/>
  <c r="BP20" i="1"/>
  <c r="H8" i="3"/>
  <c r="AI100" i="8"/>
  <c r="AJ100" i="8"/>
  <c r="AK100" i="8"/>
  <c r="AI101" i="8"/>
  <c r="AJ101" i="8"/>
  <c r="AK101" i="8"/>
  <c r="AI102" i="8"/>
  <c r="AJ102" i="8"/>
  <c r="AK102" i="8"/>
  <c r="AI103" i="8"/>
  <c r="AJ103" i="8"/>
  <c r="AK103" i="8"/>
  <c r="AI104" i="8"/>
  <c r="AJ104" i="8"/>
  <c r="AK104" i="8"/>
  <c r="AI105" i="8"/>
  <c r="AJ105" i="8"/>
  <c r="AK105" i="8"/>
  <c r="AI106" i="8"/>
  <c r="AJ106" i="8"/>
  <c r="AK106" i="8"/>
  <c r="AI107" i="8"/>
  <c r="AJ107" i="8"/>
  <c r="AK107" i="8"/>
  <c r="AI108" i="8"/>
  <c r="AJ108" i="8"/>
  <c r="AK108" i="8"/>
  <c r="AI109" i="8"/>
  <c r="AJ109" i="8"/>
  <c r="AK109" i="8"/>
  <c r="AI110" i="8"/>
  <c r="AJ110" i="8"/>
  <c r="AK110" i="8"/>
  <c r="AI111" i="8"/>
  <c r="AJ111" i="8"/>
  <c r="AK111" i="8"/>
  <c r="AI112" i="8"/>
  <c r="AJ112" i="8"/>
  <c r="AK112" i="8"/>
  <c r="AI113" i="8"/>
  <c r="AJ113" i="8"/>
  <c r="AK113" i="8"/>
  <c r="AI114" i="8"/>
  <c r="AJ114" i="8"/>
  <c r="AK114" i="8"/>
  <c r="AI115" i="8"/>
  <c r="AJ115" i="8"/>
  <c r="AK115" i="8"/>
  <c r="AI116" i="8"/>
  <c r="AJ116" i="8"/>
  <c r="AK116" i="8"/>
  <c r="AI117" i="8"/>
  <c r="AJ117" i="8"/>
  <c r="AK117" i="8"/>
  <c r="AI118" i="8"/>
  <c r="AJ118" i="8"/>
  <c r="AK118" i="8"/>
  <c r="AI119" i="8"/>
  <c r="AJ119" i="8"/>
  <c r="AK119" i="8"/>
  <c r="AI120" i="8"/>
  <c r="AJ120" i="8"/>
  <c r="AK120" i="8"/>
  <c r="AI121" i="8"/>
  <c r="AJ121" i="8"/>
  <c r="AK121" i="8"/>
  <c r="AI122" i="8"/>
  <c r="AJ122" i="8"/>
  <c r="AK122" i="8"/>
  <c r="AI123" i="8"/>
  <c r="AJ123" i="8"/>
  <c r="AK123" i="8"/>
  <c r="AI124" i="8"/>
  <c r="AJ124" i="8"/>
  <c r="AK124" i="8"/>
  <c r="AI125" i="8"/>
  <c r="AJ125" i="8"/>
  <c r="AK125" i="8"/>
  <c r="AI126" i="8"/>
  <c r="AJ126" i="8"/>
  <c r="AK126" i="8"/>
  <c r="AI127" i="8"/>
  <c r="AJ127" i="8"/>
  <c r="AK127" i="8"/>
  <c r="AI128" i="8"/>
  <c r="AJ128" i="8"/>
  <c r="AK128" i="8"/>
  <c r="AI129" i="8"/>
  <c r="AJ129" i="8"/>
  <c r="AK129" i="8"/>
  <c r="AI130" i="8"/>
  <c r="AJ130" i="8"/>
  <c r="AK130" i="8"/>
  <c r="AI131" i="8"/>
  <c r="AJ131" i="8"/>
  <c r="AK131" i="8"/>
  <c r="AI132" i="8"/>
  <c r="AJ132" i="8"/>
  <c r="AK132" i="8"/>
  <c r="AI133" i="8"/>
  <c r="AJ133" i="8"/>
  <c r="AK133" i="8"/>
  <c r="AI42" i="8"/>
  <c r="AJ42" i="8"/>
  <c r="AK42" i="8"/>
  <c r="AI43" i="8"/>
  <c r="AJ43" i="8"/>
  <c r="AK43" i="8"/>
  <c r="AI44" i="8"/>
  <c r="AJ44" i="8"/>
  <c r="AK44" i="8"/>
  <c r="AI45" i="8"/>
  <c r="AJ45" i="8"/>
  <c r="AK45" i="8"/>
  <c r="AI46" i="8"/>
  <c r="AJ46" i="8"/>
  <c r="AK46" i="8"/>
  <c r="AI47" i="8"/>
  <c r="AJ47" i="8"/>
  <c r="AK47" i="8"/>
  <c r="AI48" i="8"/>
  <c r="AJ48" i="8"/>
  <c r="AK48" i="8"/>
  <c r="AI49" i="8"/>
  <c r="AJ49" i="8"/>
  <c r="AK49" i="8"/>
  <c r="AI50" i="8"/>
  <c r="AJ50" i="8"/>
  <c r="AK50" i="8"/>
  <c r="AI51" i="8"/>
  <c r="AJ51" i="8"/>
  <c r="AK51" i="8"/>
  <c r="AI52" i="8"/>
  <c r="AJ52" i="8"/>
  <c r="AK52" i="8"/>
  <c r="AI53" i="8"/>
  <c r="AJ53" i="8"/>
  <c r="AK53" i="8"/>
  <c r="AI54" i="8"/>
  <c r="AJ54" i="8"/>
  <c r="AK54" i="8"/>
  <c r="AI21" i="8"/>
  <c r="AI19" i="8"/>
  <c r="AJ19" i="8"/>
  <c r="AK19" i="8"/>
  <c r="C17" i="11"/>
  <c r="BN23" i="1"/>
  <c r="BO23" i="1"/>
  <c r="BP23" i="1"/>
  <c r="BN24" i="1"/>
  <c r="BO24" i="1"/>
  <c r="BP24" i="1"/>
  <c r="BN25" i="1"/>
  <c r="BO25" i="1"/>
  <c r="BP25" i="1"/>
  <c r="BN26" i="1"/>
  <c r="BO26" i="1"/>
  <c r="BP26" i="1"/>
  <c r="BN27" i="1"/>
  <c r="BO27" i="1"/>
  <c r="BP27" i="1"/>
  <c r="BN31" i="1"/>
  <c r="BO31" i="1"/>
  <c r="BP31" i="1"/>
  <c r="BN32" i="1"/>
  <c r="BO32" i="1"/>
  <c r="BP32" i="1"/>
  <c r="BN33" i="1"/>
  <c r="BO33" i="1"/>
  <c r="BP33" i="1"/>
  <c r="BN34" i="1"/>
  <c r="BO34" i="1"/>
  <c r="BP34" i="1"/>
  <c r="BN35" i="1"/>
  <c r="BO35" i="1"/>
  <c r="BP35" i="1"/>
  <c r="BO36" i="1"/>
  <c r="BP36" i="1"/>
  <c r="BN55" i="1"/>
  <c r="BO55" i="1"/>
  <c r="BP55" i="1"/>
  <c r="BN43" i="1"/>
  <c r="BO43" i="1"/>
  <c r="BP43" i="1"/>
  <c r="BN44" i="1"/>
  <c r="BO44" i="1"/>
  <c r="BP44" i="1"/>
  <c r="BN45" i="1"/>
  <c r="BO45" i="1"/>
  <c r="BP45" i="1"/>
  <c r="BN46" i="1"/>
  <c r="BO46" i="1"/>
  <c r="BP46" i="1"/>
  <c r="BN47" i="1"/>
  <c r="BO47" i="1"/>
  <c r="BP47" i="1"/>
  <c r="BN48" i="1"/>
  <c r="BO48" i="1"/>
  <c r="BP48" i="1"/>
  <c r="BN49" i="1"/>
  <c r="BO49" i="1"/>
  <c r="BP49" i="1"/>
  <c r="BN50" i="1"/>
  <c r="BO50" i="1"/>
  <c r="BP50" i="1"/>
  <c r="BN51" i="1"/>
  <c r="BO51" i="1"/>
  <c r="BP51" i="1"/>
  <c r="BN52" i="1"/>
  <c r="BO52" i="1"/>
  <c r="BP52" i="1"/>
  <c r="BN53" i="1"/>
  <c r="BO53" i="1"/>
  <c r="BP53" i="1"/>
  <c r="BN54" i="1"/>
  <c r="BO54" i="1"/>
  <c r="BP54" i="1"/>
  <c r="BP59" i="1"/>
  <c r="BN59" i="1"/>
  <c r="BO59" i="1"/>
  <c r="C8" i="11" l="1"/>
  <c r="C10" i="11"/>
  <c r="BN22" i="1"/>
  <c r="BO22" i="1"/>
  <c r="BP22" i="1"/>
  <c r="C41" i="11"/>
  <c r="AJ21" i="8"/>
  <c r="AK21" i="8"/>
  <c r="AI156" i="8"/>
  <c r="AJ156" i="8"/>
  <c r="AK156" i="8"/>
  <c r="AI157" i="8"/>
  <c r="AJ157" i="8"/>
  <c r="AK157" i="8"/>
  <c r="AI158" i="8"/>
  <c r="AJ158" i="8"/>
  <c r="AK158" i="8"/>
  <c r="AI171" i="8"/>
  <c r="AJ171" i="8"/>
  <c r="AK171" i="8"/>
  <c r="AI202" i="8"/>
  <c r="AJ202" i="8"/>
  <c r="AK202" i="8"/>
  <c r="AI207" i="8"/>
  <c r="AJ207" i="8"/>
  <c r="AK207" i="8"/>
  <c r="AI208" i="8"/>
  <c r="AJ208" i="8"/>
  <c r="AK208" i="8"/>
  <c r="AI209" i="8"/>
  <c r="AJ209" i="8"/>
  <c r="AK209" i="8"/>
  <c r="AI210" i="8"/>
  <c r="AJ210" i="8"/>
  <c r="AK210" i="8"/>
  <c r="AI211" i="8"/>
  <c r="AJ211" i="8"/>
  <c r="AK211" i="8"/>
  <c r="AK4" i="8" l="1"/>
  <c r="AK5" i="8"/>
  <c r="AK6" i="8"/>
  <c r="AK7" i="8"/>
  <c r="AK8" i="8"/>
  <c r="AK13" i="8"/>
  <c r="AK14" i="8"/>
  <c r="AK15" i="8"/>
  <c r="AK16" i="8"/>
  <c r="AK17" i="8"/>
  <c r="AK20" i="8"/>
  <c r="AK18" i="8"/>
  <c r="AK22" i="8"/>
  <c r="AK23" i="8"/>
  <c r="AK24" i="8"/>
  <c r="AK25" i="8"/>
  <c r="AK36" i="8"/>
  <c r="AK37" i="8"/>
  <c r="AK38" i="8"/>
  <c r="AK39" i="8"/>
  <c r="AK40" i="8"/>
  <c r="AK41" i="8"/>
  <c r="AK55" i="8"/>
  <c r="AK56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57" i="8"/>
  <c r="AK77" i="8"/>
  <c r="AK78" i="8"/>
  <c r="AK80" i="8"/>
  <c r="AK81" i="8"/>
  <c r="AK82" i="8"/>
  <c r="AK83" i="8"/>
  <c r="AK84" i="8"/>
  <c r="AK85" i="8"/>
  <c r="AK59" i="8"/>
  <c r="AK60" i="8"/>
  <c r="AK86" i="8"/>
  <c r="AK87" i="8"/>
  <c r="AK88" i="8"/>
  <c r="AK61" i="8"/>
  <c r="AK89" i="8"/>
  <c r="AK90" i="8"/>
  <c r="AK91" i="8"/>
  <c r="AK92" i="8"/>
  <c r="AK93" i="8"/>
  <c r="AK94" i="8"/>
  <c r="AK95" i="8"/>
  <c r="AK96" i="8"/>
  <c r="AK97" i="8"/>
  <c r="AK98" i="8"/>
  <c r="AK134" i="8"/>
  <c r="AK135" i="8"/>
  <c r="AK136" i="8"/>
  <c r="AK137" i="8"/>
  <c r="AK138" i="8"/>
  <c r="AK139" i="8"/>
  <c r="AK140" i="8"/>
  <c r="AK142" i="8"/>
  <c r="AK145" i="8"/>
  <c r="AK147" i="8"/>
  <c r="AK148" i="8"/>
  <c r="AK149" i="8"/>
  <c r="AK150" i="8"/>
  <c r="AK151" i="8"/>
  <c r="AK153" i="8"/>
  <c r="AK154" i="8"/>
  <c r="AK155" i="8"/>
  <c r="AK159" i="8"/>
  <c r="AK160" i="8"/>
  <c r="AK161" i="8"/>
  <c r="AK162" i="8"/>
  <c r="AK165" i="8"/>
  <c r="AK167" i="8"/>
  <c r="AK168" i="8"/>
  <c r="AK169" i="8"/>
  <c r="AK170" i="8"/>
  <c r="AK172" i="8"/>
  <c r="AK173" i="8"/>
  <c r="AK174" i="8"/>
  <c r="AK175" i="8"/>
  <c r="AK176" i="8"/>
  <c r="AK177" i="8"/>
  <c r="AK178" i="8"/>
  <c r="AK179" i="8"/>
  <c r="AK180" i="8"/>
  <c r="AK182" i="8"/>
  <c r="AK183" i="8"/>
  <c r="AK185" i="8"/>
  <c r="AK186" i="8"/>
  <c r="AK187" i="8"/>
  <c r="AK188" i="8"/>
  <c r="AK189" i="8"/>
  <c r="AK192" i="8"/>
  <c r="AK193" i="8"/>
  <c r="AK196" i="8"/>
  <c r="AK197" i="8"/>
  <c r="AK198" i="8"/>
  <c r="AK199" i="8"/>
  <c r="AK200" i="8"/>
  <c r="AK216" i="8"/>
  <c r="AK217" i="8"/>
  <c r="AK3" i="8"/>
  <c r="AJ4" i="8"/>
  <c r="AJ5" i="8"/>
  <c r="AJ6" i="8"/>
  <c r="AJ7" i="8"/>
  <c r="AJ11" i="8"/>
  <c r="AJ13" i="8"/>
  <c r="AJ14" i="8"/>
  <c r="AJ15" i="8"/>
  <c r="AJ16" i="8"/>
  <c r="AJ17" i="8"/>
  <c r="AJ20" i="8"/>
  <c r="AJ18" i="8"/>
  <c r="AJ22" i="8"/>
  <c r="AJ23" i="8"/>
  <c r="AJ24" i="8"/>
  <c r="AJ25" i="8"/>
  <c r="AJ36" i="8"/>
  <c r="AJ37" i="8"/>
  <c r="AJ38" i="8"/>
  <c r="AJ39" i="8"/>
  <c r="AJ40" i="8"/>
  <c r="AJ41" i="8"/>
  <c r="AJ55" i="8"/>
  <c r="AJ56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57" i="8"/>
  <c r="AJ77" i="8"/>
  <c r="AJ78" i="8"/>
  <c r="AJ80" i="8"/>
  <c r="AJ81" i="8"/>
  <c r="AJ82" i="8"/>
  <c r="AJ83" i="8"/>
  <c r="AJ84" i="8"/>
  <c r="AJ85" i="8"/>
  <c r="AJ59" i="8"/>
  <c r="AJ60" i="8"/>
  <c r="AJ86" i="8"/>
  <c r="AJ87" i="8"/>
  <c r="AJ88" i="8"/>
  <c r="AJ61" i="8"/>
  <c r="AJ89" i="8"/>
  <c r="AJ90" i="8"/>
  <c r="AJ91" i="8"/>
  <c r="AJ92" i="8"/>
  <c r="AJ93" i="8"/>
  <c r="AJ94" i="8"/>
  <c r="AJ95" i="8"/>
  <c r="AJ96" i="8"/>
  <c r="AJ97" i="8"/>
  <c r="AJ98" i="8"/>
  <c r="AJ134" i="8"/>
  <c r="AJ135" i="8"/>
  <c r="AJ136" i="8"/>
  <c r="AJ137" i="8"/>
  <c r="AJ138" i="8"/>
  <c r="AJ139" i="8"/>
  <c r="AJ140" i="8"/>
  <c r="AJ142" i="8"/>
  <c r="AJ145" i="8"/>
  <c r="AJ147" i="8"/>
  <c r="AJ148" i="8"/>
  <c r="AJ149" i="8"/>
  <c r="AJ150" i="8"/>
  <c r="AJ151" i="8"/>
  <c r="AJ153" i="8"/>
  <c r="AJ154" i="8"/>
  <c r="AJ155" i="8"/>
  <c r="AJ159" i="8"/>
  <c r="AJ160" i="8"/>
  <c r="AJ161" i="8"/>
  <c r="AJ162" i="8"/>
  <c r="AJ165" i="8"/>
  <c r="AJ167" i="8"/>
  <c r="AJ168" i="8"/>
  <c r="AJ169" i="8"/>
  <c r="AJ170" i="8"/>
  <c r="AJ172" i="8"/>
  <c r="AJ173" i="8"/>
  <c r="AJ174" i="8"/>
  <c r="AJ175" i="8"/>
  <c r="AJ176" i="8"/>
  <c r="AJ177" i="8"/>
  <c r="AJ178" i="8"/>
  <c r="AJ179" i="8"/>
  <c r="AJ180" i="8"/>
  <c r="AJ182" i="8"/>
  <c r="AJ183" i="8"/>
  <c r="AJ185" i="8"/>
  <c r="AJ186" i="8"/>
  <c r="AJ187" i="8"/>
  <c r="AJ188" i="8"/>
  <c r="AJ189" i="8"/>
  <c r="AJ192" i="8"/>
  <c r="AJ193" i="8"/>
  <c r="AJ196" i="8"/>
  <c r="AJ197" i="8"/>
  <c r="AJ198" i="8"/>
  <c r="AJ199" i="8"/>
  <c r="AJ200" i="8"/>
  <c r="AJ216" i="8"/>
  <c r="AJ217" i="8"/>
  <c r="AJ3" i="8"/>
  <c r="AI4" i="8"/>
  <c r="AI5" i="8"/>
  <c r="AI6" i="8"/>
  <c r="AI7" i="8"/>
  <c r="AI11" i="8"/>
  <c r="AI13" i="8"/>
  <c r="AI14" i="8"/>
  <c r="AI15" i="8"/>
  <c r="AI16" i="8"/>
  <c r="AI17" i="8"/>
  <c r="AI20" i="8"/>
  <c r="AI18" i="8"/>
  <c r="AI22" i="8"/>
  <c r="AI23" i="8"/>
  <c r="AI24" i="8"/>
  <c r="AI25" i="8"/>
  <c r="AI36" i="8"/>
  <c r="AI37" i="8"/>
  <c r="AI38" i="8"/>
  <c r="AI39" i="8"/>
  <c r="AI40" i="8"/>
  <c r="AI41" i="8"/>
  <c r="AI55" i="8"/>
  <c r="AI56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57" i="8"/>
  <c r="AI77" i="8"/>
  <c r="AI78" i="8"/>
  <c r="AI80" i="8"/>
  <c r="AI81" i="8"/>
  <c r="AI82" i="8"/>
  <c r="AI83" i="8"/>
  <c r="AI84" i="8"/>
  <c r="AI85" i="8"/>
  <c r="AI59" i="8"/>
  <c r="AI60" i="8"/>
  <c r="AI86" i="8"/>
  <c r="AI87" i="8"/>
  <c r="AI88" i="8"/>
  <c r="AI61" i="8"/>
  <c r="AI89" i="8"/>
  <c r="AI90" i="8"/>
  <c r="AI91" i="8"/>
  <c r="AI92" i="8"/>
  <c r="AI93" i="8"/>
  <c r="AI94" i="8"/>
  <c r="AI95" i="8"/>
  <c r="AI96" i="8"/>
  <c r="AI97" i="8"/>
  <c r="AI98" i="8"/>
  <c r="AI134" i="8"/>
  <c r="AI135" i="8"/>
  <c r="AI136" i="8"/>
  <c r="AI137" i="8"/>
  <c r="AI138" i="8"/>
  <c r="AI139" i="8"/>
  <c r="AI140" i="8"/>
  <c r="AI142" i="8"/>
  <c r="AI145" i="8"/>
  <c r="AI147" i="8"/>
  <c r="AI148" i="8"/>
  <c r="AI149" i="8"/>
  <c r="AI150" i="8"/>
  <c r="AI151" i="8"/>
  <c r="AI153" i="8"/>
  <c r="AI154" i="8"/>
  <c r="AI155" i="8"/>
  <c r="AI159" i="8"/>
  <c r="AI160" i="8"/>
  <c r="AI161" i="8"/>
  <c r="AI162" i="8"/>
  <c r="AI165" i="8"/>
  <c r="AI167" i="8"/>
  <c r="AI168" i="8"/>
  <c r="AI169" i="8"/>
  <c r="AI170" i="8"/>
  <c r="AI172" i="8"/>
  <c r="AI173" i="8"/>
  <c r="AI174" i="8"/>
  <c r="AI175" i="8"/>
  <c r="AI176" i="8"/>
  <c r="AI177" i="8"/>
  <c r="AI178" i="8"/>
  <c r="AI179" i="8"/>
  <c r="AI180" i="8"/>
  <c r="AI182" i="8"/>
  <c r="AI183" i="8"/>
  <c r="AI185" i="8"/>
  <c r="AI186" i="8"/>
  <c r="AI187" i="8"/>
  <c r="AI188" i="8"/>
  <c r="AI189" i="8"/>
  <c r="AI192" i="8"/>
  <c r="AI193" i="8"/>
  <c r="AI196" i="8"/>
  <c r="AI197" i="8"/>
  <c r="AI198" i="8"/>
  <c r="AI199" i="8"/>
  <c r="AI200" i="8"/>
  <c r="AI216" i="8"/>
  <c r="AI217" i="8"/>
  <c r="AI3" i="8"/>
  <c r="BN99" i="1" l="1"/>
  <c r="BN98" i="1"/>
  <c r="BN97" i="1"/>
  <c r="BO98" i="1"/>
  <c r="BP98" i="1"/>
  <c r="BO99" i="1"/>
  <c r="BP99" i="1"/>
  <c r="C18" i="11"/>
  <c r="C19" i="11"/>
  <c r="C24" i="11"/>
  <c r="C26" i="11"/>
  <c r="C29" i="11"/>
  <c r="C33" i="11"/>
  <c r="C34" i="11"/>
  <c r="C35" i="11"/>
  <c r="C36" i="11"/>
  <c r="C22" i="11" l="1"/>
  <c r="C30" i="11"/>
  <c r="C38" i="11"/>
  <c r="C37" i="11"/>
  <c r="C44" i="11"/>
  <c r="C28" i="11"/>
  <c r="C27" i="11"/>
  <c r="C21" i="11"/>
  <c r="C32" i="11"/>
  <c r="BP3" i="1"/>
  <c r="BO4" i="1"/>
  <c r="BP4" i="1"/>
  <c r="BO5" i="1"/>
  <c r="BP5" i="1"/>
  <c r="BO6" i="1"/>
  <c r="BP6" i="1"/>
  <c r="BO7" i="1"/>
  <c r="BP7" i="1"/>
  <c r="BO8" i="1"/>
  <c r="BP8" i="1"/>
  <c r="BO12" i="1"/>
  <c r="BP12" i="1"/>
  <c r="BO14" i="1"/>
  <c r="BP14" i="1"/>
  <c r="BO15" i="1"/>
  <c r="BP15" i="1"/>
  <c r="BO16" i="1"/>
  <c r="BP16" i="1"/>
  <c r="BO17" i="1"/>
  <c r="BP17" i="1"/>
  <c r="BO18" i="1"/>
  <c r="BP18" i="1"/>
  <c r="BO21" i="1"/>
  <c r="BP21" i="1"/>
  <c r="BO37" i="1"/>
  <c r="BO38" i="1"/>
  <c r="BO39" i="1"/>
  <c r="BO40" i="1"/>
  <c r="BO41" i="1"/>
  <c r="BO42" i="1"/>
  <c r="BP42" i="1"/>
  <c r="BO56" i="1"/>
  <c r="BP56" i="1"/>
  <c r="BO57" i="1"/>
  <c r="BP57" i="1"/>
  <c r="BO66" i="1"/>
  <c r="BP66" i="1"/>
  <c r="BO67" i="1"/>
  <c r="BP67" i="1"/>
  <c r="BO68" i="1"/>
  <c r="BP68" i="1"/>
  <c r="BO69" i="1"/>
  <c r="BP69" i="1"/>
  <c r="BO70" i="1"/>
  <c r="BP70" i="1"/>
  <c r="BO71" i="1"/>
  <c r="BP71" i="1"/>
  <c r="BO72" i="1"/>
  <c r="BP72" i="1"/>
  <c r="BO73" i="1"/>
  <c r="BP73" i="1"/>
  <c r="BO74" i="1"/>
  <c r="BP74" i="1"/>
  <c r="BO75" i="1"/>
  <c r="BP75" i="1"/>
  <c r="BO76" i="1"/>
  <c r="BP76" i="1"/>
  <c r="BO77" i="1"/>
  <c r="BP77" i="1"/>
  <c r="BO58" i="1"/>
  <c r="BP58" i="1"/>
  <c r="BO78" i="1"/>
  <c r="BP78" i="1"/>
  <c r="BO79" i="1"/>
  <c r="BP79" i="1"/>
  <c r="BO81" i="1"/>
  <c r="BP81" i="1"/>
  <c r="BO82" i="1"/>
  <c r="BP82" i="1"/>
  <c r="BO83" i="1"/>
  <c r="BP83" i="1"/>
  <c r="BO84" i="1"/>
  <c r="BP84" i="1"/>
  <c r="BO85" i="1"/>
  <c r="BP85" i="1"/>
  <c r="BO86" i="1"/>
  <c r="BP86" i="1"/>
  <c r="BO60" i="1"/>
  <c r="BP60" i="1"/>
  <c r="BO61" i="1"/>
  <c r="BP61" i="1"/>
  <c r="BO87" i="1"/>
  <c r="BP87" i="1"/>
  <c r="BO88" i="1"/>
  <c r="BP88" i="1"/>
  <c r="BO89" i="1"/>
  <c r="BP89" i="1"/>
  <c r="BO62" i="1"/>
  <c r="BP62" i="1"/>
  <c r="BO90" i="1"/>
  <c r="BP90" i="1"/>
  <c r="BO91" i="1"/>
  <c r="BP91" i="1"/>
  <c r="BO92" i="1"/>
  <c r="BP92" i="1"/>
  <c r="BO93" i="1"/>
  <c r="BP93" i="1"/>
  <c r="BO94" i="1"/>
  <c r="BP94" i="1"/>
  <c r="BO95" i="1"/>
  <c r="BP95" i="1"/>
  <c r="BO96" i="1"/>
  <c r="BP96" i="1"/>
  <c r="BO97" i="1"/>
  <c r="BP97" i="1"/>
  <c r="BN14" i="1"/>
  <c r="C4" i="11"/>
  <c r="BN15" i="1"/>
  <c r="C5" i="11" s="1"/>
  <c r="BN16" i="1"/>
  <c r="C6" i="11" s="1"/>
  <c r="BN17" i="1"/>
  <c r="BN18" i="1"/>
  <c r="BN21" i="1"/>
  <c r="BN42" i="1"/>
  <c r="C11" i="11" s="1"/>
  <c r="BN56" i="1"/>
  <c r="C12" i="11" s="1"/>
  <c r="BN57" i="1"/>
  <c r="C13" i="11" s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58" i="1"/>
  <c r="BN78" i="1"/>
  <c r="BN79" i="1"/>
  <c r="BN81" i="1"/>
  <c r="BN82" i="1"/>
  <c r="BN83" i="1"/>
  <c r="BN84" i="1"/>
  <c r="BN85" i="1"/>
  <c r="BN86" i="1"/>
  <c r="BN60" i="1"/>
  <c r="BN61" i="1"/>
  <c r="BN87" i="1"/>
  <c r="BN88" i="1"/>
  <c r="BN89" i="1"/>
  <c r="BN62" i="1"/>
  <c r="C15" i="11" s="1"/>
  <c r="BN90" i="1"/>
  <c r="BN91" i="1"/>
  <c r="BN92" i="1"/>
  <c r="BN93" i="1"/>
  <c r="BN94" i="1"/>
  <c r="BN95" i="1"/>
  <c r="BN96" i="1"/>
  <c r="AG2" i="6"/>
  <c r="AI14" i="6"/>
  <c r="C1" i="1" l="1"/>
  <c r="E2" i="4" s="1"/>
  <c r="C3" i="11"/>
  <c r="C14" i="11"/>
  <c r="C7" i="11"/>
  <c r="C9" i="11"/>
  <c r="C20" i="11"/>
  <c r="C45" i="11" l="1"/>
  <c r="BO3" i="1" l="1"/>
  <c r="AI7" i="6"/>
  <c r="AI6" i="6"/>
  <c r="AI5" i="6"/>
  <c r="AI4" i="6"/>
  <c r="E2" i="6" l="1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H2" i="6"/>
  <c r="A2" i="4" l="1"/>
  <c r="F3" i="4" l="1"/>
  <c r="B3" i="4"/>
  <c r="E3" i="4"/>
  <c r="H4" i="3" l="1"/>
  <c r="H9" i="3" s="1"/>
  <c r="D3" i="4" l="1"/>
  <c r="C2" i="4" l="1"/>
  <c r="C3" i="4" l="1"/>
  <c r="G2" i="4"/>
  <c r="X134" i="2"/>
  <c r="N72" i="2"/>
  <c r="P22" i="2"/>
  <c r="G60" i="2"/>
  <c r="W164" i="2"/>
  <c r="U138" i="2"/>
  <c r="S162" i="2"/>
  <c r="Q108" i="2"/>
  <c r="AH173" i="2"/>
  <c r="F182" i="2"/>
  <c r="I36" i="2"/>
  <c r="N131" i="2"/>
  <c r="V88" i="2"/>
  <c r="G146" i="2"/>
  <c r="G20" i="2"/>
  <c r="U148" i="2"/>
  <c r="D66" i="2"/>
  <c r="W26" i="2"/>
  <c r="V121" i="2"/>
  <c r="M19" i="2"/>
  <c r="AG8" i="2"/>
  <c r="X55" i="2"/>
  <c r="Q33" i="2"/>
  <c r="AA30" i="2"/>
  <c r="F37" i="2"/>
  <c r="T99" i="2"/>
  <c r="N102" i="2"/>
  <c r="AB43" i="2"/>
  <c r="D183" i="2"/>
  <c r="I6" i="2"/>
  <c r="F68" i="2"/>
  <c r="S29" i="2"/>
  <c r="L77" i="2"/>
  <c r="AD80" i="2"/>
  <c r="L6" i="2"/>
  <c r="AB133" i="2"/>
  <c r="I105" i="2"/>
  <c r="L41" i="2"/>
  <c r="AH25" i="2"/>
  <c r="Q70" i="2"/>
  <c r="M133" i="2"/>
  <c r="E14" i="2"/>
  <c r="O39" i="2"/>
  <c r="AG158" i="2"/>
  <c r="AG116" i="2"/>
  <c r="AE30" i="2"/>
  <c r="T85" i="2"/>
  <c r="E3" i="2"/>
  <c r="V89" i="2"/>
  <c r="V40" i="2"/>
  <c r="F142" i="2"/>
  <c r="AA122" i="2"/>
  <c r="AF77" i="2"/>
  <c r="L31" i="2"/>
  <c r="I58" i="2"/>
  <c r="P162" i="2"/>
  <c r="E16" i="2"/>
  <c r="AE23" i="2"/>
  <c r="L176" i="2"/>
  <c r="R86" i="2"/>
  <c r="J137" i="2"/>
  <c r="F20" i="2"/>
  <c r="O68" i="2"/>
  <c r="T144" i="2"/>
  <c r="F61" i="2"/>
  <c r="W103" i="2"/>
  <c r="G70" i="2"/>
  <c r="E37" i="2"/>
  <c r="S93" i="2"/>
  <c r="AA24" i="2"/>
  <c r="E155" i="2"/>
  <c r="AH152" i="2"/>
  <c r="AC44" i="2"/>
  <c r="L116" i="2"/>
  <c r="O94" i="2"/>
  <c r="W126" i="2"/>
  <c r="E99" i="2"/>
  <c r="N125" i="2"/>
  <c r="AB8" i="2"/>
  <c r="Y108" i="2"/>
  <c r="R48" i="2"/>
  <c r="N39" i="2"/>
  <c r="AF47" i="2"/>
  <c r="AA75" i="2"/>
  <c r="X6" i="2"/>
  <c r="M120" i="2"/>
  <c r="E140" i="2"/>
  <c r="U53" i="2"/>
  <c r="L81" i="2"/>
  <c r="AA82" i="2"/>
  <c r="Z71" i="2"/>
  <c r="M57" i="2"/>
  <c r="M155" i="2"/>
  <c r="M94" i="2"/>
  <c r="AD49" i="2"/>
  <c r="Q164" i="2"/>
  <c r="G58" i="2"/>
  <c r="D21" i="2"/>
  <c r="AD139" i="2"/>
  <c r="Z5" i="2"/>
  <c r="K73" i="2"/>
  <c r="AC127" i="2"/>
  <c r="R58" i="2"/>
  <c r="Y19" i="2"/>
  <c r="AD5" i="2"/>
  <c r="AE140" i="2"/>
  <c r="P77" i="2"/>
  <c r="J50" i="2"/>
  <c r="R59" i="2"/>
  <c r="I84" i="2"/>
  <c r="E18" i="2"/>
  <c r="AA158" i="2"/>
  <c r="H143" i="2"/>
  <c r="N76" i="2"/>
  <c r="X49" i="2"/>
  <c r="S38" i="2"/>
  <c r="Z16" i="2"/>
  <c r="AE39" i="2"/>
  <c r="T149" i="2"/>
  <c r="AC124" i="2"/>
  <c r="F66" i="2"/>
  <c r="AF143" i="2"/>
  <c r="AA155" i="2"/>
  <c r="U126" i="2"/>
  <c r="F30" i="2"/>
  <c r="AF86" i="2"/>
  <c r="L100" i="2"/>
  <c r="T41" i="2"/>
  <c r="N177" i="2"/>
  <c r="W91" i="2"/>
  <c r="N71" i="2"/>
  <c r="AD56" i="2"/>
  <c r="H134" i="2"/>
  <c r="K33" i="2"/>
  <c r="R80" i="2"/>
  <c r="Q82" i="2"/>
  <c r="F141" i="2"/>
  <c r="AD92" i="2"/>
  <c r="S131" i="2"/>
  <c r="E81" i="2"/>
  <c r="P111" i="2"/>
  <c r="V162" i="2"/>
  <c r="Y91" i="2"/>
  <c r="AA13" i="2"/>
  <c r="AF97" i="2"/>
  <c r="N141" i="2"/>
  <c r="AF66" i="2"/>
  <c r="AE177" i="2"/>
  <c r="E157" i="2"/>
  <c r="L26" i="2"/>
  <c r="T96" i="2"/>
  <c r="X120" i="2"/>
  <c r="I70" i="2"/>
  <c r="R127" i="2"/>
  <c r="Q134" i="2"/>
  <c r="AG138" i="2"/>
  <c r="Y126" i="2"/>
  <c r="L73" i="2"/>
  <c r="AH134" i="2"/>
  <c r="U69" i="2"/>
  <c r="W157" i="2"/>
  <c r="M166" i="2"/>
  <c r="Y99" i="2"/>
  <c r="G77" i="2"/>
  <c r="V137" i="2"/>
  <c r="AA151" i="2"/>
  <c r="Q48" i="2"/>
  <c r="L96" i="2"/>
  <c r="Z14" i="2"/>
  <c r="Z123" i="2"/>
  <c r="D35" i="2"/>
  <c r="V84" i="2"/>
  <c r="X68" i="2"/>
  <c r="E50" i="2"/>
  <c r="Z117" i="2"/>
  <c r="F21" i="2"/>
  <c r="F54" i="2"/>
  <c r="X72" i="2"/>
  <c r="I93" i="2"/>
  <c r="T59" i="2"/>
  <c r="E104" i="2"/>
  <c r="AB116" i="2"/>
  <c r="AG86" i="2"/>
  <c r="V182" i="2"/>
  <c r="AH43" i="2"/>
  <c r="AC176" i="2"/>
  <c r="F172" i="2"/>
  <c r="AH56" i="2"/>
  <c r="M125" i="2"/>
  <c r="AE47" i="2"/>
  <c r="AG114" i="2"/>
  <c r="Y20" i="2"/>
  <c r="Y87" i="2"/>
  <c r="T58" i="2"/>
  <c r="AF183" i="2"/>
  <c r="AE113" i="2"/>
  <c r="Z72" i="2"/>
  <c r="AC35" i="2"/>
  <c r="AC39" i="2"/>
  <c r="W120" i="2"/>
  <c r="AC80" i="2"/>
  <c r="AE172" i="2"/>
  <c r="G154" i="2"/>
  <c r="E83" i="2"/>
  <c r="R74" i="2"/>
  <c r="V43" i="2"/>
  <c r="S110" i="2"/>
  <c r="Q52" i="2"/>
  <c r="AA23" i="2"/>
  <c r="K17" i="2"/>
  <c r="AB26" i="2"/>
  <c r="W35" i="2"/>
  <c r="L122" i="2"/>
  <c r="M102" i="2"/>
  <c r="P145" i="2"/>
  <c r="AB71" i="2"/>
  <c r="R76" i="2"/>
  <c r="Z97" i="2"/>
  <c r="F57" i="2"/>
  <c r="AG35" i="2"/>
  <c r="V13" i="2"/>
  <c r="G141" i="2"/>
  <c r="W53" i="2"/>
  <c r="G51" i="2"/>
  <c r="Z101" i="2"/>
  <c r="AG182" i="2"/>
  <c r="V138" i="2"/>
  <c r="T14" i="2"/>
  <c r="AD39" i="2"/>
  <c r="AC17" i="2"/>
  <c r="R99" i="2"/>
  <c r="U140" i="2"/>
  <c r="AG71" i="2"/>
  <c r="M34" i="2"/>
  <c r="AG85" i="2"/>
  <c r="N40" i="2"/>
  <c r="P133" i="2"/>
  <c r="R134" i="2"/>
  <c r="X77" i="2"/>
  <c r="N172" i="2"/>
  <c r="N68" i="2"/>
  <c r="AC104" i="2"/>
  <c r="AA93" i="2"/>
  <c r="N121" i="2"/>
  <c r="T142" i="2"/>
  <c r="I165" i="2"/>
  <c r="X61" i="2"/>
  <c r="D34" i="2"/>
  <c r="L151" i="2"/>
  <c r="AB96" i="2"/>
  <c r="W140" i="2"/>
  <c r="E144" i="2"/>
  <c r="AH145" i="2"/>
  <c r="M15" i="2"/>
  <c r="AF53" i="2"/>
  <c r="Z157" i="2"/>
  <c r="P116" i="2"/>
  <c r="N86" i="2"/>
  <c r="Q115" i="2"/>
  <c r="V140" i="2"/>
  <c r="Z143" i="2"/>
  <c r="I66" i="2"/>
  <c r="AG22" i="2"/>
  <c r="Z128" i="2"/>
  <c r="S47" i="2"/>
  <c r="AC120" i="2"/>
  <c r="W70" i="2"/>
  <c r="AA87" i="2"/>
  <c r="AG145" i="2"/>
  <c r="J99" i="2"/>
  <c r="Y111" i="2"/>
  <c r="U5" i="2"/>
  <c r="AH80" i="2"/>
  <c r="T39" i="2"/>
  <c r="P152" i="2"/>
  <c r="K157" i="2"/>
  <c r="AH87" i="2"/>
  <c r="N111" i="2"/>
  <c r="T133" i="2"/>
  <c r="U65" i="2"/>
  <c r="F122" i="2"/>
  <c r="Q55" i="2"/>
  <c r="S91" i="2"/>
  <c r="AF103" i="2"/>
  <c r="J158" i="2"/>
  <c r="I76" i="2"/>
  <c r="T34" i="2"/>
  <c r="N152" i="2"/>
  <c r="AH22" i="2"/>
  <c r="Z66" i="2"/>
  <c r="H157" i="2"/>
  <c r="S22" i="2"/>
  <c r="AB175" i="2"/>
  <c r="G144" i="2"/>
  <c r="L17" i="2"/>
  <c r="D83" i="2"/>
  <c r="P95" i="2"/>
  <c r="J102" i="2"/>
  <c r="M67" i="2"/>
  <c r="I97" i="2"/>
  <c r="J153" i="2"/>
  <c r="L97" i="2"/>
  <c r="M70" i="2"/>
  <c r="G22" i="2"/>
  <c r="AD165" i="2"/>
  <c r="O84" i="2"/>
  <c r="F69" i="2"/>
  <c r="R47" i="2"/>
  <c r="V18" i="2"/>
  <c r="X26" i="2"/>
  <c r="AD120" i="2"/>
  <c r="V54" i="2"/>
  <c r="E120" i="2"/>
  <c r="AC72" i="2"/>
  <c r="Z133" i="2"/>
  <c r="R89" i="2"/>
  <c r="P31" i="2"/>
  <c r="AC73" i="2"/>
  <c r="Z92" i="2"/>
  <c r="W56" i="2"/>
  <c r="AB88" i="2"/>
  <c r="U173" i="2"/>
  <c r="AA96" i="2"/>
  <c r="AG155" i="2"/>
  <c r="AD16" i="2"/>
  <c r="V80" i="2"/>
  <c r="P50" i="2"/>
  <c r="Y176" i="2"/>
  <c r="P52" i="2"/>
  <c r="X102" i="2"/>
  <c r="P143" i="2"/>
  <c r="J121" i="2"/>
  <c r="G71" i="2"/>
  <c r="AG68" i="2"/>
  <c r="P154" i="2"/>
  <c r="AB21" i="2"/>
  <c r="L49" i="2"/>
  <c r="E183" i="2"/>
  <c r="S153" i="2"/>
  <c r="V81" i="2"/>
  <c r="L183" i="2"/>
  <c r="AH50" i="2"/>
  <c r="Y124" i="2"/>
  <c r="X44" i="2"/>
  <c r="L145" i="2"/>
  <c r="V145" i="2"/>
  <c r="Q110" i="2"/>
  <c r="I22" i="2"/>
  <c r="F135" i="2"/>
  <c r="K126" i="2"/>
  <c r="J20" i="2"/>
  <c r="K48" i="2"/>
  <c r="AG29" i="2"/>
  <c r="AA72" i="2"/>
  <c r="J3" i="2"/>
  <c r="AB143" i="2"/>
  <c r="F146" i="2"/>
  <c r="P115" i="2"/>
  <c r="P23" i="2"/>
  <c r="R145" i="2"/>
  <c r="O14" i="2"/>
  <c r="S127" i="2"/>
  <c r="M153" i="2"/>
  <c r="F60" i="2"/>
  <c r="AG164" i="2"/>
  <c r="AF35" i="2"/>
  <c r="Y57" i="2"/>
  <c r="AD142" i="2"/>
  <c r="AH101" i="2"/>
  <c r="AA135" i="2"/>
  <c r="AH116" i="2"/>
  <c r="Y149" i="2"/>
  <c r="Q153" i="2"/>
  <c r="T102" i="2"/>
  <c r="I42" i="2"/>
  <c r="AF159" i="2"/>
  <c r="G98" i="2"/>
  <c r="Q163" i="2"/>
  <c r="AA18" i="2"/>
  <c r="Z100" i="2"/>
  <c r="AB33" i="2"/>
  <c r="T151" i="2"/>
  <c r="F100" i="2"/>
  <c r="P42" i="2"/>
  <c r="W163" i="2"/>
  <c r="AC106" i="2"/>
  <c r="K163" i="2"/>
  <c r="E74" i="2"/>
  <c r="S182" i="2"/>
  <c r="Q38" i="2"/>
  <c r="F36" i="2"/>
  <c r="G30" i="2"/>
  <c r="Q135" i="2"/>
  <c r="H23" i="2"/>
  <c r="T136" i="2"/>
  <c r="K67" i="2"/>
  <c r="X89" i="2"/>
  <c r="X136" i="2"/>
  <c r="S45" i="2"/>
  <c r="T101" i="2"/>
  <c r="Q46" i="2"/>
  <c r="Z139" i="2"/>
  <c r="P4" i="2"/>
  <c r="M83" i="2"/>
  <c r="AA60" i="2"/>
  <c r="K53" i="2"/>
  <c r="Z89" i="2"/>
  <c r="D137" i="2"/>
  <c r="O61" i="2"/>
  <c r="H21" i="2"/>
  <c r="AF31" i="2"/>
  <c r="AD43" i="2"/>
  <c r="J77" i="2"/>
  <c r="O66" i="2"/>
  <c r="Z120" i="2"/>
  <c r="E110" i="2"/>
  <c r="Y103" i="2"/>
  <c r="U73" i="2"/>
  <c r="T120" i="2"/>
  <c r="AG36" i="2"/>
  <c r="G155" i="2"/>
  <c r="Y146" i="2"/>
  <c r="G162" i="2"/>
  <c r="S3" i="2"/>
  <c r="L75" i="2"/>
  <c r="W50" i="2"/>
  <c r="I24" i="2"/>
  <c r="AH21" i="2"/>
  <c r="AC108" i="2"/>
  <c r="U162" i="2"/>
  <c r="AA38" i="2"/>
  <c r="V71" i="2"/>
  <c r="AE77" i="2"/>
  <c r="G72" i="2"/>
  <c r="J16" i="2"/>
  <c r="I98" i="2"/>
  <c r="N37" i="2"/>
  <c r="AB84" i="2"/>
  <c r="AF138" i="2"/>
  <c r="R137" i="2"/>
  <c r="N84" i="2"/>
  <c r="I111" i="2"/>
  <c r="K74" i="2"/>
  <c r="L117" i="2"/>
  <c r="P176" i="2"/>
  <c r="L18" i="2"/>
  <c r="J148" i="2"/>
  <c r="M175" i="2"/>
  <c r="T31" i="2"/>
  <c r="S151" i="2"/>
  <c r="AD84" i="2"/>
  <c r="K15" i="2"/>
  <c r="AB51" i="2"/>
  <c r="S177" i="2"/>
  <c r="P165" i="2"/>
  <c r="AA98" i="2"/>
  <c r="L33" i="2"/>
  <c r="AD69" i="2"/>
  <c r="E172" i="2"/>
  <c r="L42" i="2"/>
  <c r="AF176" i="2"/>
  <c r="F45" i="2"/>
  <c r="AE82" i="2"/>
  <c r="P173" i="2"/>
  <c r="U74" i="2"/>
  <c r="O23" i="2"/>
  <c r="AG7" i="2"/>
  <c r="AG134" i="2"/>
  <c r="O128" i="2"/>
  <c r="O155" i="2"/>
  <c r="S43" i="2"/>
  <c r="J31" i="2"/>
  <c r="X103" i="2"/>
  <c r="AD48" i="2"/>
  <c r="Y151" i="2"/>
  <c r="P15" i="2"/>
  <c r="K11" i="2"/>
  <c r="D140" i="2"/>
  <c r="AC149" i="2"/>
  <c r="J22" i="2"/>
  <c r="J18" i="2"/>
  <c r="T165" i="2"/>
  <c r="M84" i="2"/>
  <c r="F165" i="2"/>
  <c r="Z53" i="2"/>
  <c r="W67" i="2"/>
  <c r="T152" i="2"/>
  <c r="Q165" i="2"/>
  <c r="AE33" i="2"/>
  <c r="AD77" i="2"/>
  <c r="I86" i="2"/>
  <c r="H68" i="2"/>
  <c r="X82" i="2"/>
  <c r="J97" i="2"/>
  <c r="AG111" i="2"/>
  <c r="AC125" i="2"/>
  <c r="X91" i="2"/>
  <c r="Z183" i="2"/>
  <c r="D157" i="2"/>
  <c r="Y69" i="2"/>
  <c r="T21" i="2"/>
  <c r="AH105" i="2"/>
  <c r="AC33" i="2"/>
  <c r="AE114" i="2"/>
  <c r="AD94" i="2"/>
  <c r="U137" i="2"/>
  <c r="K154" i="2"/>
  <c r="R176" i="2"/>
  <c r="E31" i="2"/>
  <c r="F148" i="2"/>
  <c r="X88" i="2"/>
  <c r="AC103" i="2"/>
  <c r="I152" i="2"/>
  <c r="J96" i="2"/>
  <c r="F155" i="2"/>
  <c r="AG157" i="2"/>
  <c r="AC121" i="2"/>
  <c r="M136" i="2"/>
  <c r="X11" i="2"/>
  <c r="Z57" i="2"/>
  <c r="W102" i="2"/>
  <c r="AA55" i="2"/>
  <c r="V124" i="2"/>
  <c r="I46" i="2"/>
  <c r="AB105" i="2"/>
  <c r="AE56" i="2"/>
  <c r="I131" i="2"/>
  <c r="P54" i="2"/>
  <c r="AA149" i="2"/>
  <c r="G45" i="2"/>
  <c r="F23" i="2"/>
  <c r="H154" i="2"/>
  <c r="AH82" i="2"/>
  <c r="AH15" i="2"/>
  <c r="U174" i="2"/>
  <c r="N122" i="2"/>
  <c r="AE134" i="2"/>
  <c r="S42" i="2"/>
  <c r="T19" i="2"/>
  <c r="P139" i="2"/>
  <c r="W137" i="2"/>
  <c r="AD133" i="2"/>
  <c r="AF21" i="2"/>
  <c r="V53" i="2"/>
  <c r="AA34" i="2"/>
  <c r="D165" i="2"/>
  <c r="J71" i="2"/>
  <c r="Q128" i="2"/>
  <c r="I73" i="2"/>
  <c r="M91" i="2"/>
  <c r="P11" i="2"/>
  <c r="AH158" i="2"/>
  <c r="K131" i="2"/>
  <c r="X172" i="2"/>
  <c r="K42" i="2"/>
  <c r="P123" i="2"/>
  <c r="T123" i="2"/>
  <c r="X24" i="2"/>
  <c r="Y36" i="2"/>
  <c r="Z76" i="2"/>
  <c r="W89" i="2"/>
  <c r="M56" i="2"/>
  <c r="R19" i="2"/>
  <c r="F163" i="2"/>
  <c r="W66" i="2"/>
  <c r="V142" i="2"/>
  <c r="H45" i="2"/>
  <c r="W122" i="2"/>
  <c r="X144" i="2"/>
  <c r="J105" i="2"/>
  <c r="G145" i="2"/>
  <c r="S30" i="2"/>
  <c r="X7" i="2"/>
  <c r="K115" i="2"/>
  <c r="AD7" i="2"/>
  <c r="D16" i="2"/>
  <c r="N120" i="2"/>
  <c r="P78" i="2"/>
  <c r="F166" i="2"/>
  <c r="M73" i="2"/>
  <c r="I51" i="2"/>
  <c r="AA182" i="2"/>
  <c r="D51" i="2"/>
  <c r="AC92" i="2"/>
  <c r="AA8" i="2"/>
  <c r="S163" i="2"/>
  <c r="I124" i="2"/>
  <c r="N173" i="2"/>
  <c r="M44" i="2"/>
  <c r="T13" i="2"/>
  <c r="X81" i="2"/>
  <c r="O115" i="2"/>
  <c r="Z174" i="2"/>
  <c r="S183" i="2"/>
  <c r="F116" i="2"/>
  <c r="AF142" i="2"/>
  <c r="G82" i="2"/>
  <c r="U35" i="2"/>
  <c r="N58" i="2"/>
  <c r="AE141" i="2"/>
  <c r="AC45" i="2"/>
  <c r="R115" i="2"/>
  <c r="M48" i="2"/>
  <c r="S54" i="2"/>
  <c r="J40" i="2"/>
  <c r="Q90" i="2"/>
  <c r="F151" i="2"/>
  <c r="S40" i="2"/>
  <c r="S166" i="2"/>
  <c r="R50" i="2"/>
  <c r="AF175" i="2"/>
  <c r="Q51" i="2"/>
  <c r="I140" i="2"/>
  <c r="M138" i="2"/>
  <c r="M61" i="2"/>
  <c r="V141" i="2"/>
  <c r="AG139" i="2"/>
  <c r="Y88" i="2"/>
  <c r="W97" i="2"/>
  <c r="G174" i="2"/>
  <c r="G177" i="2"/>
  <c r="Y101" i="2"/>
  <c r="AG74" i="2"/>
  <c r="J32" i="2"/>
  <c r="I67" i="2"/>
  <c r="AD83" i="2"/>
  <c r="R82" i="2"/>
  <c r="D13" i="2"/>
  <c r="X37" i="2"/>
  <c r="T157" i="2"/>
  <c r="M41" i="2"/>
  <c r="AB176" i="2"/>
  <c r="AB108" i="2"/>
  <c r="D68" i="2"/>
  <c r="Z98" i="2"/>
  <c r="AE101" i="2"/>
  <c r="AA77" i="2"/>
  <c r="F25" i="2"/>
  <c r="L3" i="2"/>
  <c r="F59" i="2"/>
  <c r="AB97" i="2"/>
  <c r="M8" i="2"/>
  <c r="Z55" i="2"/>
  <c r="G183" i="2"/>
  <c r="Q37" i="2"/>
  <c r="AB127" i="2"/>
  <c r="Q25" i="2"/>
  <c r="Z48" i="2"/>
  <c r="K90" i="2"/>
  <c r="Z25" i="2"/>
  <c r="E121" i="2"/>
  <c r="Y139" i="2"/>
  <c r="R87" i="2"/>
  <c r="L61" i="2"/>
  <c r="J4" i="2"/>
  <c r="AE151" i="2"/>
  <c r="I149" i="2"/>
  <c r="G99" i="2"/>
  <c r="AB73" i="2"/>
  <c r="X98" i="2"/>
  <c r="T77" i="2"/>
  <c r="E176" i="2"/>
  <c r="F113" i="2"/>
  <c r="P44" i="2"/>
  <c r="O76" i="2"/>
  <c r="E89" i="2"/>
  <c r="Q149" i="2"/>
  <c r="Y56" i="2"/>
  <c r="AB159" i="2"/>
  <c r="I139" i="2"/>
  <c r="AE7" i="2"/>
  <c r="G84" i="2"/>
  <c r="S164" i="2"/>
  <c r="AF46" i="2"/>
  <c r="D26" i="2"/>
  <c r="M158" i="2"/>
  <c r="Q125" i="2"/>
  <c r="AF114" i="2"/>
  <c r="L124" i="2"/>
  <c r="AH31" i="2"/>
  <c r="O120" i="2"/>
  <c r="K30" i="2"/>
  <c r="Z78" i="2"/>
  <c r="Z40" i="2"/>
  <c r="T5" i="2"/>
  <c r="AE25" i="2"/>
  <c r="Q127" i="2"/>
  <c r="AD183" i="2"/>
  <c r="AA3" i="2"/>
  <c r="AA148" i="2"/>
  <c r="AF75" i="2"/>
  <c r="N100" i="2"/>
  <c r="X30" i="2"/>
  <c r="D125" i="2"/>
  <c r="AG126" i="2"/>
  <c r="Z85" i="2"/>
  <c r="V72" i="2"/>
  <c r="AG105" i="2"/>
  <c r="R65" i="2"/>
  <c r="AG140" i="2"/>
  <c r="F137" i="2"/>
  <c r="R126" i="2"/>
  <c r="V165" i="2"/>
  <c r="O82" i="2"/>
  <c r="AD154" i="2"/>
  <c r="F115" i="2"/>
  <c r="AF111" i="2"/>
  <c r="I95" i="2"/>
  <c r="T114" i="2"/>
  <c r="H90" i="2"/>
  <c r="AF87" i="2"/>
  <c r="AB18" i="2"/>
  <c r="D176" i="2"/>
  <c r="I163" i="2"/>
  <c r="F15" i="2"/>
  <c r="N176" i="2"/>
  <c r="N51" i="2"/>
  <c r="M116" i="2"/>
  <c r="J72" i="2"/>
  <c r="AD24" i="2"/>
  <c r="V41" i="2"/>
  <c r="G120" i="2"/>
  <c r="AC22" i="2"/>
  <c r="AC153" i="2"/>
  <c r="AG173" i="2"/>
  <c r="AF29" i="2"/>
  <c r="V125" i="2"/>
  <c r="U154" i="2"/>
  <c r="X65" i="2"/>
  <c r="AB153" i="2"/>
  <c r="D47" i="2"/>
  <c r="AG152" i="2"/>
  <c r="R122" i="2"/>
  <c r="Z146" i="2"/>
  <c r="Y93" i="2"/>
  <c r="H100" i="2"/>
  <c r="Z165" i="2"/>
  <c r="R183" i="2"/>
  <c r="K75" i="2"/>
  <c r="AF45" i="2"/>
  <c r="Q47" i="2"/>
  <c r="W74" i="2"/>
  <c r="I159" i="2"/>
  <c r="L69" i="2"/>
  <c r="L99" i="2"/>
  <c r="V183" i="2"/>
  <c r="G182" i="2"/>
  <c r="P86" i="2"/>
  <c r="Z67" i="2"/>
  <c r="AA52" i="2"/>
  <c r="W69" i="2"/>
  <c r="AB17" i="2"/>
  <c r="AH52" i="2"/>
  <c r="Z105" i="2"/>
  <c r="AB87" i="2"/>
  <c r="AA40" i="2"/>
  <c r="W15" i="2"/>
  <c r="U77" i="2"/>
  <c r="AC136" i="2"/>
  <c r="AA54" i="2"/>
  <c r="W143" i="2"/>
  <c r="AE103" i="2"/>
  <c r="W86" i="2"/>
  <c r="J140" i="2"/>
  <c r="AF81" i="2"/>
  <c r="AB80" i="2"/>
  <c r="AE135" i="2"/>
  <c r="P55" i="2"/>
  <c r="AF127" i="2"/>
  <c r="T70" i="2"/>
  <c r="AA176" i="2"/>
  <c r="E39" i="2"/>
  <c r="G157" i="2"/>
  <c r="AF16" i="2"/>
  <c r="W45" i="2"/>
  <c r="J65" i="2"/>
  <c r="S14" i="2"/>
  <c r="AD152" i="2"/>
  <c r="AF100" i="2"/>
  <c r="D41" i="2"/>
  <c r="V151" i="2"/>
  <c r="H65" i="2"/>
  <c r="J46" i="2"/>
  <c r="AC31" i="2"/>
  <c r="AB100" i="2"/>
  <c r="G29" i="2"/>
  <c r="V24" i="2"/>
  <c r="W105" i="2"/>
  <c r="AF23" i="2"/>
  <c r="K105" i="2"/>
  <c r="J141" i="2"/>
  <c r="Q26" i="2"/>
  <c r="AG76" i="2"/>
  <c r="K153" i="2"/>
  <c r="R124" i="2"/>
  <c r="X116" i="2"/>
  <c r="AA159" i="2"/>
  <c r="AE94" i="2"/>
  <c r="AF37" i="2"/>
  <c r="Z74" i="2"/>
  <c r="U59" i="2"/>
  <c r="AD17" i="2"/>
  <c r="AH88" i="2"/>
  <c r="AD114" i="2"/>
  <c r="U24" i="2"/>
  <c r="AH131" i="2"/>
  <c r="AC46" i="2"/>
  <c r="K141" i="2"/>
  <c r="E106" i="2"/>
  <c r="AB101" i="2"/>
  <c r="E113" i="2"/>
  <c r="X137" i="2"/>
  <c r="Y100" i="2"/>
  <c r="S48" i="2"/>
  <c r="AH164" i="2"/>
  <c r="F44" i="2"/>
  <c r="X97" i="2"/>
  <c r="AD82" i="2"/>
  <c r="W21" i="2"/>
  <c r="AE84" i="2"/>
  <c r="O45" i="2"/>
  <c r="P114" i="2"/>
  <c r="AG97" i="2"/>
  <c r="Q35" i="2"/>
  <c r="N88" i="2"/>
  <c r="P99" i="2"/>
  <c r="V86" i="2"/>
  <c r="R149" i="2"/>
  <c r="P149" i="2"/>
  <c r="AE34" i="2"/>
  <c r="W65" i="2"/>
  <c r="N80" i="2"/>
  <c r="I3" i="2"/>
  <c r="U4" i="2"/>
  <c r="L36" i="2"/>
  <c r="Y96" i="2"/>
  <c r="M151" i="2"/>
  <c r="V46" i="2"/>
  <c r="AG75" i="2"/>
  <c r="J114" i="2"/>
  <c r="M177" i="2"/>
  <c r="W3" i="2"/>
  <c r="K13" i="2"/>
  <c r="AA99" i="2"/>
  <c r="T86" i="2"/>
  <c r="M121" i="2"/>
  <c r="S61" i="2"/>
  <c r="AH11" i="2"/>
  <c r="R166" i="2"/>
  <c r="V106" i="2"/>
  <c r="Z15" i="2"/>
  <c r="H41" i="2"/>
  <c r="AH71" i="2"/>
  <c r="N25" i="2"/>
  <c r="AE168" i="2"/>
  <c r="G165" i="2"/>
  <c r="H166" i="2"/>
  <c r="R173" i="2"/>
  <c r="O49" i="2"/>
  <c r="Y44" i="2"/>
  <c r="AG127" i="2"/>
  <c r="D146" i="2"/>
  <c r="E46" i="2"/>
  <c r="L30" i="2"/>
  <c r="I177" i="2"/>
  <c r="Y58" i="2"/>
  <c r="E162" i="2"/>
  <c r="R138" i="2"/>
  <c r="U125" i="2"/>
  <c r="L16" i="2"/>
  <c r="Q53" i="2"/>
  <c r="AH121" i="2"/>
  <c r="D111" i="2"/>
  <c r="Y137" i="2"/>
  <c r="N22" i="2"/>
  <c r="AB48" i="2"/>
  <c r="L37" i="2"/>
  <c r="P138" i="2"/>
  <c r="AC8" i="2"/>
  <c r="AF177" i="2"/>
  <c r="H26" i="2"/>
  <c r="J115" i="2"/>
  <c r="W168" i="2"/>
  <c r="O29" i="2"/>
  <c r="J5" i="2"/>
  <c r="O46" i="2"/>
  <c r="AE88" i="2"/>
  <c r="E86" i="2"/>
  <c r="N166" i="2"/>
  <c r="T46" i="2"/>
  <c r="I128" i="2"/>
  <c r="AG153" i="2"/>
  <c r="L108" i="2"/>
  <c r="Y24" i="2"/>
  <c r="W34" i="2"/>
  <c r="L82" i="2"/>
  <c r="O72" i="2"/>
  <c r="L86" i="2"/>
  <c r="AH18" i="2"/>
  <c r="G24" i="2"/>
  <c r="O54" i="2"/>
  <c r="AD91" i="2"/>
  <c r="AB44" i="2"/>
  <c r="G44" i="2"/>
  <c r="R81" i="2"/>
  <c r="AH3" i="2"/>
  <c r="Z70" i="2"/>
  <c r="S133" i="2"/>
  <c r="W47" i="2"/>
  <c r="S16" i="2"/>
  <c r="AC56" i="2"/>
  <c r="Q29" i="2"/>
  <c r="U92" i="2"/>
  <c r="T106" i="2"/>
  <c r="Z56" i="2"/>
  <c r="T122" i="2"/>
  <c r="N103" i="2"/>
  <c r="W123" i="2"/>
  <c r="O177" i="2"/>
  <c r="F140" i="2"/>
  <c r="AG13" i="2"/>
  <c r="D105" i="2"/>
  <c r="Y32" i="2"/>
  <c r="Q76" i="2"/>
  <c r="J117" i="2"/>
  <c r="T23" i="2"/>
  <c r="AD73" i="2"/>
  <c r="AE149" i="2"/>
  <c r="Y163" i="2"/>
  <c r="AG141" i="2"/>
  <c r="AF145" i="2"/>
  <c r="R20" i="2"/>
  <c r="J111" i="2"/>
  <c r="V127" i="2"/>
  <c r="R13" i="2"/>
  <c r="K46" i="2"/>
  <c r="AG99" i="2"/>
  <c r="Z36" i="2"/>
  <c r="Q94" i="2"/>
  <c r="Y76" i="2"/>
  <c r="H83" i="2"/>
  <c r="H142" i="2"/>
  <c r="P24" i="2"/>
  <c r="K182" i="2"/>
  <c r="V173" i="2"/>
  <c r="P65" i="2"/>
  <c r="AA65" i="2"/>
  <c r="F114" i="2"/>
  <c r="O33" i="2"/>
  <c r="AB135" i="2"/>
  <c r="L72" i="2"/>
  <c r="K162" i="2"/>
  <c r="O31" i="2"/>
  <c r="U37" i="2"/>
  <c r="T47" i="2"/>
  <c r="T56" i="2"/>
  <c r="M149" i="2"/>
  <c r="K164" i="2"/>
  <c r="O131" i="2"/>
  <c r="P177" i="2"/>
  <c r="G94" i="2"/>
  <c r="AD53" i="2"/>
  <c r="H30" i="2"/>
  <c r="J98" i="2"/>
  <c r="AE128" i="2"/>
  <c r="AC151" i="2"/>
  <c r="AG110" i="2"/>
  <c r="M90" i="2"/>
  <c r="G103" i="2"/>
  <c r="G67" i="2"/>
  <c r="K151" i="2"/>
  <c r="U82" i="2"/>
  <c r="E49" i="2"/>
  <c r="H77" i="2"/>
  <c r="R15" i="2"/>
  <c r="X86" i="2"/>
  <c r="AB138" i="2"/>
  <c r="AF72" i="2"/>
  <c r="T125" i="2"/>
  <c r="S90" i="2"/>
  <c r="T44" i="2"/>
  <c r="P82" i="2"/>
  <c r="AE95" i="2"/>
  <c r="W106" i="2"/>
  <c r="R100" i="2"/>
  <c r="O34" i="2"/>
  <c r="H84" i="2"/>
  <c r="G92" i="2"/>
  <c r="Z61" i="2"/>
  <c r="M93" i="2"/>
  <c r="Q104" i="2"/>
  <c r="U13" i="2"/>
  <c r="D25" i="2"/>
  <c r="AH53" i="2"/>
  <c r="T75" i="2"/>
  <c r="P101" i="2"/>
  <c r="AA46" i="2"/>
  <c r="I68" i="2"/>
  <c r="AG57" i="2"/>
  <c r="AG31" i="2"/>
  <c r="T84" i="2"/>
  <c r="S114" i="2"/>
  <c r="F168" i="2"/>
  <c r="X108" i="2"/>
  <c r="AG69" i="2"/>
  <c r="N26" i="2"/>
  <c r="R11" i="2"/>
  <c r="W8" i="2"/>
  <c r="D152" i="2"/>
  <c r="J75" i="2"/>
  <c r="J125" i="2"/>
  <c r="J133" i="2"/>
  <c r="AE120" i="2"/>
  <c r="AH146" i="2"/>
  <c r="V146" i="2"/>
  <c r="D15" i="2"/>
  <c r="T38" i="2"/>
  <c r="N92" i="2"/>
  <c r="M182" i="2"/>
  <c r="M168" i="2"/>
  <c r="AG72" i="2"/>
  <c r="V78" i="2"/>
  <c r="K140" i="2"/>
  <c r="U68" i="2"/>
  <c r="AF11" i="2"/>
  <c r="M71" i="2"/>
  <c r="Y173" i="2"/>
  <c r="AG80" i="2"/>
  <c r="L78" i="2"/>
  <c r="O87" i="2"/>
  <c r="I37" i="2"/>
  <c r="J166" i="2"/>
  <c r="O52" i="2"/>
  <c r="E182" i="2"/>
  <c r="M35" i="2"/>
  <c r="M145" i="2"/>
  <c r="Y136" i="2"/>
  <c r="J123" i="2"/>
  <c r="AB124" i="2"/>
  <c r="K80" i="2"/>
  <c r="G52" i="2"/>
  <c r="V35" i="2"/>
  <c r="P163" i="2"/>
  <c r="AA116" i="2"/>
  <c r="Q155" i="2"/>
  <c r="X117" i="2"/>
  <c r="W139" i="2"/>
  <c r="X139" i="2"/>
  <c r="I183" i="2"/>
  <c r="H122" i="2"/>
  <c r="F128" i="2"/>
  <c r="D142" i="2"/>
  <c r="Z144" i="2"/>
  <c r="AD26" i="2"/>
  <c r="L25" i="2"/>
  <c r="X173" i="2"/>
  <c r="J174" i="2"/>
  <c r="AD149" i="2"/>
  <c r="AF166" i="2"/>
  <c r="AC173" i="2"/>
  <c r="L46" i="2"/>
  <c r="O74" i="2"/>
  <c r="Q126" i="2"/>
  <c r="Q91" i="2"/>
  <c r="Q96" i="2"/>
  <c r="L126" i="2"/>
  <c r="K113" i="2"/>
  <c r="AH183" i="2"/>
  <c r="S78" i="2"/>
  <c r="K47" i="2"/>
  <c r="W16" i="2"/>
  <c r="AF60" i="2"/>
  <c r="AH104" i="2"/>
  <c r="M38" i="2"/>
  <c r="T74" i="2"/>
  <c r="S33" i="2"/>
  <c r="L38" i="2"/>
  <c r="K92" i="2"/>
  <c r="AE83" i="2"/>
  <c r="Y177" i="2"/>
  <c r="I32" i="2"/>
  <c r="AG159" i="2"/>
  <c r="P3" i="2"/>
  <c r="AG100" i="2"/>
  <c r="U141" i="2"/>
  <c r="F92" i="2"/>
  <c r="M37" i="2"/>
  <c r="J162" i="2"/>
  <c r="AH120" i="2"/>
  <c r="P39" i="2"/>
  <c r="F125" i="2"/>
  <c r="T154" i="2"/>
  <c r="S6" i="2"/>
  <c r="Z154" i="2"/>
  <c r="AE137" i="2"/>
  <c r="AB162" i="2"/>
  <c r="AF84" i="2"/>
  <c r="AB32" i="2"/>
  <c r="AE154" i="2"/>
  <c r="AH153" i="2"/>
  <c r="D22" i="2"/>
  <c r="N148" i="2"/>
  <c r="H163" i="2"/>
  <c r="N115" i="2"/>
  <c r="J56" i="2"/>
  <c r="Z177" i="2"/>
  <c r="O55" i="2"/>
  <c r="AB5" i="2"/>
  <c r="O20" i="2"/>
  <c r="T61" i="2"/>
  <c r="Y48" i="2"/>
  <c r="P6" i="2"/>
  <c r="X164" i="2"/>
  <c r="I136" i="2"/>
  <c r="AD74" i="2"/>
  <c r="V168" i="2"/>
  <c r="AD125" i="2"/>
  <c r="I121" i="2"/>
  <c r="AB158" i="2"/>
  <c r="X110" i="2"/>
  <c r="L166" i="2"/>
  <c r="F52" i="2"/>
  <c r="W57" i="2"/>
  <c r="F98" i="2"/>
  <c r="D127" i="2"/>
  <c r="H18" i="2"/>
  <c r="O26" i="2"/>
  <c r="AE174" i="2"/>
  <c r="Z80" i="2"/>
  <c r="N16" i="2"/>
  <c r="M11" i="2"/>
  <c r="N99" i="2"/>
  <c r="D42" i="2"/>
  <c r="M32" i="2"/>
  <c r="O154" i="2"/>
  <c r="K3" i="2"/>
  <c r="J34" i="2"/>
  <c r="G83" i="2"/>
  <c r="I39" i="2"/>
  <c r="D106" i="2"/>
  <c r="AA51" i="2"/>
  <c r="AB182" i="2"/>
  <c r="M144" i="2"/>
  <c r="AD173" i="2"/>
  <c r="Q183" i="2"/>
  <c r="AA69" i="2"/>
  <c r="J41" i="2"/>
  <c r="Z8" i="2"/>
  <c r="L53" i="2"/>
  <c r="N13" i="2"/>
  <c r="J21" i="2"/>
  <c r="Z94" i="2"/>
  <c r="AH143" i="2"/>
  <c r="AE104" i="2"/>
  <c r="N24" i="2"/>
  <c r="O134" i="2"/>
  <c r="L13" i="2"/>
  <c r="S88" i="2"/>
  <c r="D158" i="2"/>
  <c r="AD113" i="2"/>
  <c r="W166" i="2"/>
  <c r="X149" i="2"/>
  <c r="L7" i="2"/>
  <c r="Q152" i="2"/>
  <c r="D65" i="2"/>
  <c r="O38" i="2"/>
  <c r="H153" i="2"/>
  <c r="L68" i="2"/>
  <c r="N23" i="2"/>
  <c r="D5" i="2"/>
  <c r="F101" i="2"/>
  <c r="N114" i="2"/>
  <c r="AB3" i="2"/>
  <c r="V157" i="2"/>
  <c r="T4" i="2"/>
  <c r="H141" i="2"/>
  <c r="O5" i="2"/>
  <c r="R55" i="2"/>
  <c r="W90" i="2"/>
  <c r="M134" i="2"/>
  <c r="U165" i="2"/>
  <c r="R154" i="2"/>
  <c r="E111" i="2"/>
  <c r="S67" i="2"/>
  <c r="J55" i="2"/>
  <c r="O100" i="2"/>
  <c r="AD36" i="2"/>
  <c r="AF120" i="2"/>
  <c r="W175" i="2"/>
  <c r="Q93" i="2"/>
  <c r="V128" i="2"/>
  <c r="Q65" i="2"/>
  <c r="AD97" i="2"/>
  <c r="AB40" i="2"/>
  <c r="M5" i="2"/>
  <c r="Y154" i="2"/>
  <c r="D37" i="2"/>
  <c r="P76" i="2"/>
  <c r="J146" i="2"/>
  <c r="M81" i="2"/>
  <c r="V117" i="2"/>
  <c r="M4" i="2"/>
  <c r="O85" i="2"/>
  <c r="Y152" i="2"/>
  <c r="D82" i="2"/>
  <c r="T54" i="2"/>
  <c r="AD110" i="2"/>
  <c r="N36" i="2"/>
  <c r="AD58" i="2"/>
  <c r="V175" i="2"/>
  <c r="N182" i="2"/>
  <c r="AD23" i="2"/>
  <c r="K52" i="2"/>
  <c r="G69" i="2"/>
  <c r="O164" i="2"/>
  <c r="D77" i="2"/>
  <c r="G86" i="2"/>
  <c r="Q57" i="2"/>
  <c r="AG122" i="2"/>
  <c r="AB90" i="2"/>
  <c r="AA145" i="2"/>
  <c r="I83" i="2"/>
  <c r="N81" i="2"/>
  <c r="V76" i="2"/>
  <c r="T65" i="2"/>
  <c r="K122" i="2"/>
  <c r="H152" i="2"/>
  <c r="AH141" i="2"/>
  <c r="T131" i="2"/>
  <c r="E114" i="2"/>
  <c r="F131" i="2"/>
  <c r="D4" i="2"/>
  <c r="Y31" i="2"/>
  <c r="AE164" i="2"/>
  <c r="T18" i="2"/>
  <c r="AA91" i="2"/>
  <c r="N128" i="2"/>
  <c r="Y104" i="2"/>
  <c r="Y141" i="2"/>
  <c r="Z162" i="2"/>
  <c r="D55" i="2"/>
  <c r="S65" i="2"/>
  <c r="K56" i="2"/>
  <c r="L93" i="2"/>
  <c r="E5" i="2"/>
  <c r="X94" i="2"/>
  <c r="AA88" i="2"/>
  <c r="Y73" i="2"/>
  <c r="K114" i="2"/>
  <c r="V164" i="2"/>
  <c r="AB99" i="2"/>
  <c r="AE29" i="2"/>
  <c r="V135" i="2"/>
  <c r="K50" i="2"/>
  <c r="K71" i="2"/>
  <c r="AC11" i="2"/>
  <c r="AH89" i="2"/>
  <c r="AH44" i="2"/>
  <c r="L113" i="2"/>
  <c r="D151" i="2"/>
  <c r="AD102" i="2"/>
  <c r="AF51" i="2"/>
  <c r="AG70" i="2"/>
  <c r="F104" i="2"/>
  <c r="AE3" i="2"/>
  <c r="N154" i="2"/>
  <c r="R146" i="2"/>
  <c r="P68" i="2"/>
  <c r="X73" i="2"/>
  <c r="F97" i="2"/>
  <c r="AD41" i="2"/>
  <c r="AA31" i="2"/>
  <c r="F90" i="2"/>
  <c r="P69" i="2"/>
  <c r="W11" i="2"/>
  <c r="F67" i="2"/>
  <c r="P124" i="2"/>
  <c r="AB106" i="2"/>
  <c r="E22" i="2"/>
  <c r="V31" i="2"/>
  <c r="J26" i="2"/>
  <c r="F159" i="2"/>
  <c r="K172" i="2"/>
  <c r="H94" i="2"/>
  <c r="AE72" i="2"/>
  <c r="M176" i="2"/>
  <c r="Z99" i="2"/>
  <c r="S135" i="2"/>
  <c r="N8" i="2"/>
  <c r="I33" i="2"/>
  <c r="AD93" i="2"/>
  <c r="R95" i="2"/>
  <c r="AB139" i="2"/>
  <c r="AA183" i="2"/>
  <c r="F144" i="2"/>
  <c r="Q6" i="2"/>
  <c r="G137" i="2"/>
  <c r="AH100" i="2"/>
  <c r="J164" i="2"/>
  <c r="N77" i="2"/>
  <c r="AG6" i="2"/>
  <c r="AC52" i="2"/>
  <c r="I26" i="2"/>
  <c r="AG19" i="2"/>
  <c r="N89" i="2"/>
  <c r="F7" i="2"/>
  <c r="AH46" i="2"/>
  <c r="O158" i="2"/>
  <c r="T29" i="2"/>
  <c r="S126" i="2"/>
  <c r="L127" i="2"/>
  <c r="AE91" i="2"/>
  <c r="AH163" i="2"/>
  <c r="D172" i="2"/>
  <c r="U106" i="2"/>
  <c r="AA133" i="2"/>
  <c r="T155" i="2"/>
  <c r="AD3" i="2"/>
  <c r="O141" i="2"/>
  <c r="Z18" i="2"/>
  <c r="AA85" i="2"/>
  <c r="L48" i="2"/>
  <c r="R128" i="2"/>
  <c r="R6" i="2"/>
  <c r="Z11" i="2"/>
  <c r="X126" i="2"/>
  <c r="S172" i="2"/>
  <c r="E124" i="2"/>
  <c r="AD70" i="2"/>
  <c r="W4" i="2"/>
  <c r="AE80" i="2"/>
  <c r="AE66" i="2"/>
  <c r="R83" i="2"/>
  <c r="H116" i="2"/>
  <c r="AE90" i="2"/>
  <c r="L11" i="2"/>
  <c r="R24" i="2"/>
  <c r="H75" i="2"/>
  <c r="P17" i="2"/>
  <c r="Z103" i="2"/>
  <c r="AF33" i="2"/>
  <c r="AH166" i="2"/>
  <c r="N38" i="2"/>
  <c r="X145" i="2"/>
  <c r="D163" i="2"/>
  <c r="AC83" i="2"/>
  <c r="L35" i="2"/>
  <c r="X175" i="2"/>
  <c r="L24" i="2"/>
  <c r="P67" i="2"/>
  <c r="R98" i="2"/>
  <c r="I34" i="2"/>
  <c r="AH38" i="2"/>
  <c r="AG54" i="2"/>
  <c r="U98" i="2"/>
  <c r="AB152" i="2"/>
  <c r="L110" i="2"/>
  <c r="Y51" i="2"/>
  <c r="M114" i="2"/>
  <c r="F126" i="2"/>
  <c r="H31" i="2"/>
  <c r="E117" i="2"/>
  <c r="AE81" i="2"/>
  <c r="H54" i="2"/>
  <c r="V6" i="2"/>
  <c r="L22" i="2"/>
  <c r="U60" i="2"/>
  <c r="W39" i="2"/>
  <c r="Y50" i="2"/>
  <c r="AC55" i="2"/>
  <c r="AC67" i="2"/>
  <c r="L83" i="2"/>
  <c r="N56" i="2"/>
  <c r="L114" i="2"/>
  <c r="AD151" i="2"/>
  <c r="K139" i="2"/>
  <c r="H183" i="2"/>
  <c r="U29" i="2"/>
  <c r="F13" i="2"/>
  <c r="AE37" i="2"/>
  <c r="T121" i="2"/>
  <c r="Z29" i="2"/>
  <c r="AB183" i="2"/>
  <c r="Q34" i="2"/>
  <c r="I113" i="2"/>
  <c r="Y60" i="2"/>
  <c r="AB166" i="2"/>
  <c r="Q41" i="2"/>
  <c r="I65" i="2"/>
  <c r="Z95" i="2"/>
  <c r="AA70" i="2"/>
  <c r="AD72" i="2"/>
  <c r="E139" i="2"/>
  <c r="K35" i="2"/>
  <c r="AF165" i="2"/>
  <c r="R42" i="2"/>
  <c r="S80" i="2"/>
  <c r="E97" i="2"/>
  <c r="T143" i="2"/>
  <c r="AA15" i="2"/>
  <c r="K149" i="2"/>
  <c r="M45" i="2"/>
  <c r="X60" i="2"/>
  <c r="E164" i="2"/>
  <c r="O149" i="2"/>
  <c r="T137" i="2"/>
  <c r="AE157" i="2"/>
  <c r="M13" i="2"/>
  <c r="X83" i="2"/>
  <c r="H137" i="2"/>
  <c r="X80" i="2"/>
  <c r="Z141" i="2"/>
  <c r="G36" i="2"/>
  <c r="J139" i="2"/>
  <c r="X38" i="2"/>
  <c r="V7" i="2"/>
  <c r="N155" i="2"/>
  <c r="AC165" i="2"/>
  <c r="O8" i="2"/>
  <c r="R106" i="2"/>
  <c r="Y74" i="2"/>
  <c r="L21" i="2"/>
  <c r="O60" i="2"/>
  <c r="E168" i="2"/>
  <c r="G41" i="2"/>
  <c r="AF149" i="2"/>
  <c r="T51" i="2"/>
  <c r="E88" i="2"/>
  <c r="AA16" i="2"/>
  <c r="Z145" i="2"/>
  <c r="Q24" i="2"/>
  <c r="Y131" i="2"/>
  <c r="H113" i="2"/>
  <c r="AB78" i="2"/>
  <c r="O172" i="2"/>
  <c r="AF102" i="2"/>
  <c r="M106" i="2"/>
  <c r="V136" i="2"/>
  <c r="S35" i="2"/>
  <c r="L50" i="2"/>
  <c r="AC84" i="2"/>
  <c r="AB23" i="2"/>
  <c r="T66" i="2"/>
  <c r="G87" i="2"/>
  <c r="H46" i="2"/>
  <c r="T183" i="2"/>
  <c r="V96" i="2"/>
  <c r="Y117" i="2"/>
  <c r="Q39" i="2"/>
  <c r="I166" i="2"/>
  <c r="AF153" i="2"/>
  <c r="AA22" i="2"/>
  <c r="H24" i="2"/>
  <c r="AB6" i="2"/>
  <c r="AC131" i="2"/>
  <c r="N123" i="2"/>
  <c r="AC15" i="2"/>
  <c r="U164" i="2"/>
  <c r="AG91" i="2"/>
  <c r="E71" i="2"/>
  <c r="AA19" i="2"/>
  <c r="F164" i="2"/>
  <c r="X123" i="2"/>
  <c r="AG104" i="2"/>
  <c r="Q88" i="2"/>
  <c r="I20" i="2"/>
  <c r="AH32" i="2"/>
  <c r="D29" i="2"/>
  <c r="X106" i="2"/>
  <c r="D69" i="2"/>
  <c r="AF105" i="2"/>
  <c r="Q162" i="2"/>
  <c r="N18" i="2"/>
  <c r="L158" i="2"/>
  <c r="J30" i="2"/>
  <c r="L19" i="2"/>
  <c r="X34" i="2"/>
  <c r="E145" i="2"/>
  <c r="M40" i="2"/>
  <c r="L149" i="2"/>
  <c r="P26" i="2"/>
  <c r="AB29" i="2"/>
  <c r="W83" i="2"/>
  <c r="S146" i="2"/>
  <c r="K120" i="2"/>
  <c r="M23" i="2"/>
  <c r="K134" i="2"/>
  <c r="T25" i="2"/>
  <c r="AB125" i="2"/>
  <c r="AE159" i="2"/>
  <c r="E135" i="2"/>
  <c r="X45" i="2"/>
  <c r="P92" i="2"/>
  <c r="AB103" i="2"/>
  <c r="Q138" i="2"/>
  <c r="AH40" i="2"/>
  <c r="N29" i="2"/>
  <c r="J68" i="2"/>
  <c r="AF95" i="2"/>
  <c r="G172" i="2"/>
  <c r="W177" i="2"/>
  <c r="E15" i="2"/>
  <c r="S15" i="2"/>
  <c r="W115" i="2"/>
  <c r="X21" i="2"/>
  <c r="E40" i="2"/>
  <c r="N4" i="2"/>
  <c r="H25" i="2"/>
  <c r="AB86" i="2"/>
  <c r="U61" i="2"/>
  <c r="K55" i="2"/>
  <c r="AH6" i="2"/>
  <c r="E100" i="2"/>
  <c r="X59" i="2"/>
  <c r="G18" i="2"/>
  <c r="H133" i="2"/>
  <c r="Z91" i="2"/>
  <c r="R25" i="2"/>
  <c r="U72" i="2"/>
  <c r="S4" i="2"/>
  <c r="AA21" i="2"/>
  <c r="E163" i="2"/>
  <c r="T134" i="2"/>
  <c r="L45" i="2"/>
  <c r="W114" i="2"/>
  <c r="F149" i="2"/>
  <c r="AD44" i="2"/>
  <c r="M59" i="2"/>
  <c r="Y143" i="2"/>
  <c r="F17" i="2"/>
  <c r="K43" i="2"/>
  <c r="F177" i="2"/>
  <c r="G100" i="2"/>
  <c r="K7" i="2"/>
  <c r="D8" i="2"/>
  <c r="I5" i="2"/>
  <c r="O114" i="2"/>
  <c r="F53" i="2"/>
  <c r="AD88" i="2"/>
  <c r="L136" i="2"/>
  <c r="S116" i="2"/>
  <c r="AA117" i="2"/>
  <c r="G26" i="2"/>
  <c r="W135" i="2"/>
  <c r="D134" i="2"/>
  <c r="AC139" i="2"/>
  <c r="AA36" i="2"/>
  <c r="AB122" i="2"/>
  <c r="N124" i="2"/>
  <c r="O137" i="2"/>
  <c r="U36" i="2"/>
  <c r="W138" i="2"/>
  <c r="V44" i="2"/>
  <c r="W84" i="2"/>
  <c r="M60" i="2"/>
  <c r="G128" i="2"/>
  <c r="AD20" i="2"/>
  <c r="AA172" i="2"/>
  <c r="AC148" i="2"/>
  <c r="R72" i="2"/>
  <c r="AC60" i="2"/>
  <c r="V123" i="2"/>
  <c r="Q30" i="2"/>
  <c r="AH74" i="2"/>
  <c r="AF141" i="2"/>
  <c r="G136" i="2"/>
  <c r="AG41" i="2"/>
  <c r="Y175" i="2"/>
  <c r="F5" i="2"/>
  <c r="N50" i="2"/>
  <c r="I80" i="2"/>
  <c r="AB77" i="2"/>
  <c r="Y115" i="2"/>
  <c r="R90" i="2"/>
  <c r="AC40" i="2"/>
  <c r="AE133" i="2"/>
  <c r="AC135" i="2"/>
  <c r="AA139" i="2"/>
  <c r="AF32" i="2"/>
  <c r="AE145" i="2"/>
  <c r="AC166" i="2"/>
  <c r="AG18" i="2"/>
  <c r="AB75" i="2"/>
  <c r="AF148" i="2"/>
  <c r="AA126" i="2"/>
  <c r="M20" i="2"/>
  <c r="F127" i="2"/>
  <c r="AC41" i="2"/>
  <c r="J83" i="2"/>
  <c r="S55" i="2"/>
  <c r="AD168" i="2"/>
  <c r="R88" i="2"/>
  <c r="V90" i="2"/>
  <c r="G142" i="2"/>
  <c r="P29" i="2"/>
  <c r="L44" i="2"/>
  <c r="AG17" i="2"/>
  <c r="W77" i="2"/>
  <c r="W13" i="2"/>
  <c r="T104" i="2"/>
  <c r="K54" i="2"/>
  <c r="AG15" i="2"/>
  <c r="M74" i="2"/>
  <c r="AH13" i="2"/>
  <c r="AH58" i="2"/>
  <c r="S70" i="2"/>
  <c r="Y94" i="2"/>
  <c r="V56" i="2"/>
  <c r="AG14" i="2"/>
  <c r="W133" i="2"/>
  <c r="G175" i="2"/>
  <c r="P72" i="2"/>
  <c r="J124" i="2"/>
  <c r="F91" i="2"/>
  <c r="Q144" i="2"/>
  <c r="G8" i="2"/>
  <c r="D45" i="2"/>
  <c r="AH175" i="2"/>
  <c r="P140" i="2"/>
  <c r="L143" i="2"/>
  <c r="M47" i="2"/>
  <c r="L65" i="2"/>
  <c r="N168" i="2"/>
  <c r="T177" i="2"/>
  <c r="AH37" i="2"/>
  <c r="E175" i="2"/>
  <c r="P70" i="2"/>
  <c r="Q98" i="2"/>
  <c r="V101" i="2"/>
  <c r="H35" i="2"/>
  <c r="AB45" i="2"/>
  <c r="U80" i="2"/>
  <c r="Q97" i="2"/>
  <c r="AD37" i="2"/>
  <c r="AE45" i="2"/>
  <c r="O16" i="2"/>
  <c r="I54" i="2"/>
  <c r="AH26" i="2"/>
  <c r="Z43" i="2"/>
  <c r="F48" i="2"/>
  <c r="V37" i="2"/>
  <c r="AF174" i="2"/>
  <c r="F88" i="2"/>
  <c r="Y47" i="2"/>
  <c r="J39" i="2"/>
  <c r="X99" i="2"/>
  <c r="N78" i="2"/>
  <c r="N153" i="2"/>
  <c r="Q106" i="2"/>
  <c r="R43" i="2"/>
  <c r="K100" i="2"/>
  <c r="V66" i="2"/>
  <c r="K16" i="2"/>
  <c r="AE55" i="2"/>
  <c r="AG20" i="2"/>
  <c r="AH106" i="2"/>
  <c r="G31" i="2"/>
  <c r="AB67" i="2"/>
  <c r="AG93" i="2"/>
  <c r="W144" i="2"/>
  <c r="Z108" i="2"/>
  <c r="V25" i="2"/>
  <c r="S96" i="2"/>
  <c r="AE71" i="2"/>
  <c r="U136" i="2"/>
  <c r="G166" i="2"/>
  <c r="AB173" i="2"/>
  <c r="Z175" i="2"/>
  <c r="I91" i="2"/>
  <c r="Q114" i="2"/>
  <c r="I41" i="2"/>
  <c r="AE85" i="2"/>
  <c r="AD106" i="2"/>
  <c r="P126" i="2"/>
  <c r="Q7" i="2"/>
  <c r="AB148" i="2"/>
  <c r="AH61" i="2"/>
  <c r="R61" i="2"/>
  <c r="D136" i="2"/>
  <c r="J57" i="2"/>
  <c r="AB134" i="2"/>
  <c r="N47" i="2"/>
  <c r="AE20" i="2"/>
  <c r="T40" i="2"/>
  <c r="AC158" i="2"/>
  <c r="AG174" i="2"/>
  <c r="AD172" i="2"/>
  <c r="H42" i="2"/>
  <c r="E149" i="2"/>
  <c r="G16" i="2"/>
  <c r="G19" i="2"/>
  <c r="G93" i="2"/>
  <c r="H104" i="2"/>
  <c r="O116" i="2"/>
  <c r="H162" i="2"/>
  <c r="D131" i="2"/>
  <c r="R29" i="2"/>
  <c r="AC138" i="2"/>
  <c r="D164" i="2"/>
  <c r="V95" i="2"/>
  <c r="V154" i="2"/>
  <c r="R110" i="2"/>
  <c r="Y120" i="2"/>
  <c r="V176" i="2"/>
  <c r="AE173" i="2"/>
  <c r="S100" i="2"/>
  <c r="AG11" i="2"/>
  <c r="D31" i="2"/>
  <c r="Q49" i="2"/>
  <c r="U110" i="2"/>
  <c r="X148" i="2"/>
  <c r="Y18" i="2"/>
  <c r="O69" i="2"/>
  <c r="V42" i="2"/>
  <c r="M87" i="2"/>
  <c r="N140" i="2"/>
  <c r="E136" i="2"/>
  <c r="W68" i="2"/>
  <c r="K26" i="2"/>
  <c r="G113" i="2"/>
  <c r="AB41" i="2"/>
  <c r="T92" i="2"/>
  <c r="N87" i="2"/>
  <c r="AC4" i="2"/>
  <c r="W58" i="2"/>
  <c r="U146" i="2"/>
  <c r="AA153" i="2"/>
  <c r="T115" i="2"/>
  <c r="D73" i="2"/>
  <c r="M80" i="2"/>
  <c r="AH114" i="2"/>
  <c r="D86" i="2"/>
  <c r="N95" i="2"/>
  <c r="T55" i="2"/>
  <c r="AF56" i="2"/>
  <c r="S50" i="2"/>
  <c r="D126" i="2"/>
  <c r="K95" i="2"/>
  <c r="L95" i="2"/>
  <c r="AG83" i="2"/>
  <c r="X8" i="2"/>
  <c r="O30" i="2"/>
  <c r="Q103" i="2"/>
  <c r="E23" i="2"/>
  <c r="D61" i="2"/>
  <c r="S25" i="2"/>
  <c r="F73" i="2"/>
  <c r="U90" i="2"/>
  <c r="AG47" i="2"/>
  <c r="H3" i="2"/>
  <c r="I110" i="2"/>
  <c r="J59" i="2"/>
  <c r="J17" i="2"/>
  <c r="O101" i="2"/>
  <c r="D102" i="2"/>
  <c r="L70" i="2"/>
  <c r="V60" i="2"/>
  <c r="P41" i="2"/>
  <c r="R163" i="2"/>
  <c r="O44" i="2"/>
  <c r="D155" i="2"/>
  <c r="AC38" i="2"/>
  <c r="U127" i="2"/>
  <c r="R172" i="2"/>
  <c r="V158" i="2"/>
  <c r="T15" i="2"/>
  <c r="R51" i="2"/>
  <c r="E177" i="2"/>
  <c r="O133" i="2"/>
  <c r="Q44" i="2"/>
  <c r="AF99" i="2"/>
  <c r="I162" i="2"/>
  <c r="U124" i="2"/>
  <c r="P164" i="2"/>
  <c r="P153" i="2"/>
  <c r="AG117" i="2"/>
  <c r="L157" i="2"/>
  <c r="AH77" i="2"/>
  <c r="AA100" i="2"/>
  <c r="AF163" i="2"/>
  <c r="M98" i="2"/>
  <c r="E52" i="2"/>
  <c r="D135" i="2"/>
  <c r="G164" i="2"/>
  <c r="G114" i="2"/>
  <c r="N55" i="2"/>
  <c r="R34" i="2"/>
  <c r="K127" i="2"/>
  <c r="M110" i="2"/>
  <c r="F87" i="2"/>
  <c r="F35" i="2"/>
  <c r="E68" i="2"/>
  <c r="G163" i="2"/>
  <c r="O139" i="2"/>
  <c r="U88" i="2"/>
  <c r="S111" i="2"/>
  <c r="AD163" i="2"/>
  <c r="K85" i="2"/>
  <c r="Z126" i="2"/>
  <c r="AD146" i="2"/>
  <c r="Q177" i="2"/>
  <c r="W176" i="2"/>
  <c r="U163" i="2"/>
  <c r="AE65" i="2"/>
  <c r="V82" i="2"/>
  <c r="H48" i="2"/>
  <c r="N136" i="2"/>
  <c r="R108" i="2"/>
  <c r="M123" i="2"/>
  <c r="D133" i="2"/>
  <c r="J154" i="2"/>
  <c r="P91" i="2"/>
  <c r="Z52" i="2"/>
  <c r="AF25" i="2"/>
  <c r="AG84" i="2"/>
  <c r="P166" i="2"/>
  <c r="J100" i="2"/>
  <c r="Z114" i="2"/>
  <c r="AC16" i="2"/>
  <c r="X104" i="2"/>
  <c r="F22" i="2"/>
  <c r="S34" i="2"/>
  <c r="J126" i="2"/>
  <c r="Z39" i="2"/>
  <c r="N60" i="2"/>
  <c r="Z155" i="2"/>
  <c r="W71" i="2"/>
  <c r="D117" i="2"/>
  <c r="I135" i="2"/>
  <c r="AF55" i="2"/>
  <c r="U155" i="2"/>
  <c r="AC3" i="2"/>
  <c r="AA97" i="2"/>
  <c r="W33" i="2"/>
  <c r="M97" i="2"/>
  <c r="R60" i="2"/>
  <c r="U139" i="2"/>
  <c r="G17" i="2"/>
  <c r="X50" i="2"/>
  <c r="T50" i="2"/>
  <c r="R54" i="2"/>
  <c r="W155" i="2"/>
  <c r="AD124" i="2"/>
  <c r="E42" i="2"/>
  <c r="K49" i="2"/>
  <c r="J70" i="2"/>
  <c r="AH20" i="2"/>
  <c r="O95" i="2"/>
  <c r="S46" i="2"/>
  <c r="Y138" i="2"/>
  <c r="N42" i="2"/>
  <c r="U166" i="2"/>
  <c r="AD95" i="2"/>
  <c r="AB61" i="2"/>
  <c r="R168" i="2"/>
  <c r="AE98" i="2"/>
  <c r="P73" i="2"/>
  <c r="H173" i="2"/>
  <c r="V59" i="2"/>
  <c r="AG172" i="2"/>
  <c r="AE105" i="2"/>
  <c r="M99" i="2"/>
  <c r="I158" i="2"/>
  <c r="AD21" i="2"/>
  <c r="G97" i="2"/>
  <c r="S5" i="2"/>
  <c r="AH97" i="2"/>
  <c r="Y39" i="2"/>
  <c r="W76" i="2"/>
  <c r="Y37" i="2"/>
  <c r="H126" i="2"/>
  <c r="AB177" i="2"/>
  <c r="Z96" i="2"/>
  <c r="AB47" i="2"/>
  <c r="AF157" i="2"/>
  <c r="R18" i="2"/>
  <c r="U7" i="2"/>
  <c r="AF57" i="2"/>
  <c r="P40" i="2"/>
  <c r="G116" i="2"/>
  <c r="V153" i="2"/>
  <c r="Y45" i="2"/>
  <c r="L177" i="2"/>
  <c r="H106" i="2"/>
  <c r="O123" i="2"/>
  <c r="J33" i="2"/>
  <c r="D59" i="2"/>
  <c r="X105" i="2"/>
  <c r="AC70" i="2"/>
  <c r="D23" i="2"/>
  <c r="U104" i="2"/>
  <c r="U48" i="2"/>
  <c r="Q182" i="2"/>
  <c r="P136" i="2"/>
  <c r="S101" i="2"/>
  <c r="AG50" i="2"/>
  <c r="P53" i="2"/>
  <c r="P127" i="2"/>
  <c r="Y182" i="2"/>
  <c r="D154" i="2"/>
  <c r="E137" i="2"/>
  <c r="L76" i="2"/>
  <c r="S121" i="2"/>
  <c r="I53" i="2"/>
  <c r="N83" i="2"/>
  <c r="M142" i="2"/>
  <c r="AH99" i="2"/>
  <c r="AE166" i="2"/>
  <c r="E143" i="2"/>
  <c r="AG143" i="2"/>
  <c r="AH7" i="2"/>
  <c r="M141" i="2"/>
  <c r="U94" i="2"/>
  <c r="T45" i="2"/>
  <c r="X121" i="2"/>
  <c r="I103" i="2"/>
  <c r="H138" i="2"/>
  <c r="R85" i="2"/>
  <c r="AE162" i="2"/>
  <c r="R32" i="2"/>
  <c r="R117" i="2"/>
  <c r="R52" i="2"/>
  <c r="Z138" i="2"/>
  <c r="AE5" i="2"/>
  <c r="R165" i="2"/>
  <c r="AF151" i="2"/>
  <c r="H5" i="2"/>
  <c r="K144" i="2"/>
  <c r="AF30" i="2"/>
  <c r="AF82" i="2"/>
  <c r="U128" i="2"/>
  <c r="F40" i="2"/>
  <c r="G117" i="2"/>
  <c r="F136" i="2"/>
  <c r="N44" i="2"/>
  <c r="AG135" i="2"/>
  <c r="AA173" i="2"/>
  <c r="G148" i="2"/>
  <c r="AC23" i="2"/>
  <c r="D98" i="2"/>
  <c r="E35" i="2"/>
  <c r="M31" i="2"/>
  <c r="U52" i="2"/>
  <c r="Q174" i="2"/>
  <c r="N163" i="2"/>
  <c r="I155" i="2"/>
  <c r="AF164" i="2"/>
  <c r="AH138" i="2"/>
  <c r="Z86" i="2"/>
  <c r="AF115" i="2"/>
  <c r="F173" i="2"/>
  <c r="Z134" i="2"/>
  <c r="E53" i="2"/>
  <c r="W94" i="2"/>
  <c r="V149" i="2"/>
  <c r="AF40" i="2"/>
  <c r="Q50" i="2"/>
  <c r="O124" i="2"/>
  <c r="U8" i="2"/>
  <c r="M154" i="2"/>
  <c r="G59" i="2"/>
  <c r="AC102" i="2"/>
  <c r="AF89" i="2"/>
  <c r="AH174" i="2"/>
  <c r="D3" i="2"/>
  <c r="AF34" i="2"/>
  <c r="T53" i="2"/>
  <c r="P58" i="2"/>
  <c r="D75" i="2"/>
  <c r="D44" i="2"/>
  <c r="AA106" i="2"/>
  <c r="W183" i="2"/>
  <c r="AA42" i="2"/>
  <c r="Y174" i="2"/>
  <c r="AG60" i="2"/>
  <c r="M89" i="2"/>
  <c r="K102" i="2"/>
  <c r="M146" i="2"/>
  <c r="W85" i="2"/>
  <c r="L137" i="2"/>
  <c r="S13" i="2"/>
  <c r="P104" i="2"/>
  <c r="X165" i="2"/>
  <c r="AB114" i="2"/>
  <c r="L66" i="2"/>
  <c r="K39" i="2"/>
  <c r="S155" i="2"/>
  <c r="J157" i="2"/>
  <c r="O93" i="2"/>
  <c r="AE54" i="2"/>
  <c r="O92" i="2"/>
  <c r="AC25" i="2"/>
  <c r="AD45" i="2"/>
  <c r="I164" i="2"/>
  <c r="U151" i="2"/>
  <c r="Y59" i="2"/>
  <c r="P71" i="2"/>
  <c r="AH59" i="2"/>
  <c r="M148" i="2"/>
  <c r="G111" i="2"/>
  <c r="J47" i="2"/>
  <c r="AH51" i="2"/>
  <c r="M128" i="2"/>
  <c r="AE11" i="2"/>
  <c r="M14" i="2"/>
  <c r="F34" i="2"/>
  <c r="X128" i="2"/>
  <c r="N183" i="2"/>
  <c r="P21" i="2"/>
  <c r="O173" i="2"/>
  <c r="O102" i="2"/>
  <c r="AE115" i="2"/>
  <c r="V4" i="2"/>
  <c r="U99" i="2"/>
  <c r="D70" i="2"/>
  <c r="F6" i="2"/>
  <c r="L80" i="2"/>
  <c r="E134" i="2"/>
  <c r="X143" i="2"/>
  <c r="W127" i="2"/>
  <c r="I157" i="2"/>
  <c r="G65" i="2"/>
  <c r="F143" i="2"/>
  <c r="Q159" i="2"/>
  <c r="Q92" i="2"/>
  <c r="W182" i="2"/>
  <c r="AA83" i="2"/>
  <c r="E8" i="2"/>
  <c r="O67" i="2"/>
  <c r="I74" i="2"/>
  <c r="K168" i="2"/>
  <c r="R102" i="2"/>
  <c r="P80" i="2"/>
  <c r="AD126" i="2"/>
  <c r="V163" i="2"/>
  <c r="AB42" i="2"/>
  <c r="L120" i="2"/>
  <c r="AG108" i="2"/>
  <c r="U50" i="2"/>
  <c r="AF80" i="2"/>
  <c r="AF158" i="2"/>
  <c r="T48" i="2"/>
  <c r="AB141" i="2"/>
  <c r="AA58" i="2"/>
  <c r="R92" i="2"/>
  <c r="P146" i="2"/>
  <c r="R164" i="2"/>
  <c r="AA20" i="2"/>
  <c r="L138" i="2"/>
  <c r="I38" i="2"/>
  <c r="G11" i="2"/>
  <c r="G123" i="2"/>
  <c r="M131" i="2"/>
  <c r="AE146" i="2"/>
  <c r="J138" i="2"/>
  <c r="Q17" i="2"/>
  <c r="AC155" i="2"/>
  <c r="AH139" i="2"/>
  <c r="S73" i="2"/>
  <c r="AD90" i="2"/>
  <c r="G15" i="2"/>
  <c r="AB89" i="2"/>
  <c r="AB128" i="2"/>
  <c r="AD131" i="2"/>
  <c r="E142" i="2"/>
  <c r="K77" i="2"/>
  <c r="S32" i="2"/>
  <c r="Q175" i="2"/>
  <c r="AA165" i="2"/>
  <c r="AE165" i="2"/>
  <c r="O113" i="2"/>
  <c r="AD59" i="2"/>
  <c r="AE99" i="2"/>
  <c r="AG151" i="2"/>
  <c r="N127" i="2"/>
  <c r="J6" i="2"/>
  <c r="M157" i="2"/>
  <c r="I50" i="2"/>
  <c r="N61" i="2"/>
  <c r="U100" i="2"/>
  <c r="S56" i="2"/>
  <c r="AD134" i="2"/>
  <c r="L14" i="2"/>
  <c r="G42" i="2"/>
  <c r="H85" i="2"/>
  <c r="V94" i="2"/>
  <c r="D159" i="2"/>
  <c r="F65" i="2"/>
  <c r="G35" i="2"/>
  <c r="T76" i="2"/>
  <c r="T135" i="2"/>
  <c r="AH47" i="2"/>
  <c r="Z59" i="2"/>
  <c r="P36" i="2"/>
  <c r="AA168" i="2"/>
  <c r="T33" i="2"/>
  <c r="AH142" i="2"/>
  <c r="L29" i="2"/>
  <c r="N70" i="2"/>
  <c r="Z6" i="2"/>
  <c r="L39" i="2"/>
  <c r="AD19" i="2"/>
  <c r="AD86" i="2"/>
  <c r="E17" i="2"/>
  <c r="P87" i="2"/>
  <c r="T57" i="2"/>
  <c r="AB126" i="2"/>
  <c r="T175" i="2"/>
  <c r="AB59" i="2"/>
  <c r="R23" i="2"/>
  <c r="P89" i="2"/>
  <c r="R111" i="2"/>
  <c r="G25" i="2"/>
  <c r="K135" i="2"/>
  <c r="AG146" i="2"/>
  <c r="D115" i="2"/>
  <c r="AE122" i="2"/>
  <c r="E102" i="2"/>
  <c r="AG21" i="2"/>
  <c r="E73" i="2"/>
  <c r="G81" i="2"/>
  <c r="AG133" i="2"/>
  <c r="K69" i="2"/>
  <c r="K124" i="2"/>
  <c r="AB92" i="2"/>
  <c r="Y80" i="2"/>
  <c r="AF13" i="2"/>
  <c r="K36" i="2"/>
  <c r="AD33" i="2"/>
  <c r="X155" i="2"/>
  <c r="Z75" i="2"/>
  <c r="K78" i="2"/>
  <c r="R141" i="2"/>
  <c r="AB39" i="2"/>
  <c r="M3" i="2"/>
  <c r="AB94" i="2"/>
  <c r="I75" i="2"/>
  <c r="T49" i="2"/>
  <c r="H103" i="2"/>
  <c r="V115" i="2"/>
  <c r="AA121" i="2"/>
  <c r="AC37" i="2"/>
  <c r="AA66" i="2"/>
  <c r="M46" i="2"/>
  <c r="Z121" i="2"/>
  <c r="E77" i="2"/>
  <c r="H38" i="2"/>
  <c r="AH123" i="2"/>
  <c r="E151" i="2"/>
  <c r="E54" i="2"/>
  <c r="AG131" i="2"/>
  <c r="AC14" i="2"/>
  <c r="J7" i="2"/>
  <c r="F77" i="2"/>
  <c r="G50" i="2"/>
  <c r="AF96" i="2"/>
  <c r="K183" i="2"/>
  <c r="U84" i="2"/>
  <c r="D39" i="2"/>
  <c r="O19" i="2"/>
  <c r="M127" i="2"/>
  <c r="K98" i="2"/>
  <c r="AE117" i="2"/>
  <c r="R143" i="2"/>
  <c r="AD50" i="2"/>
  <c r="H172" i="2"/>
  <c r="G91" i="2"/>
  <c r="H51" i="2"/>
  <c r="O153" i="2"/>
  <c r="R39" i="2"/>
  <c r="AC141" i="2"/>
  <c r="U116" i="2"/>
  <c r="Z50" i="2"/>
  <c r="T7" i="2"/>
  <c r="G149" i="2"/>
  <c r="V116" i="2"/>
  <c r="Z49" i="2"/>
  <c r="J173" i="2"/>
  <c r="K81" i="2"/>
  <c r="AD145" i="2"/>
  <c r="F162" i="2"/>
  <c r="H176" i="2"/>
  <c r="U71" i="2"/>
  <c r="AA47" i="2"/>
  <c r="H43" i="2"/>
  <c r="W136" i="2"/>
  <c r="AF18" i="2"/>
  <c r="O176" i="2"/>
  <c r="Z110" i="2"/>
  <c r="T176" i="2"/>
  <c r="AD81" i="2"/>
  <c r="AD14" i="2"/>
  <c r="AD57" i="2"/>
  <c r="I94" i="2"/>
  <c r="M183" i="2"/>
  <c r="S41" i="2"/>
  <c r="F75" i="2"/>
  <c r="K70" i="2"/>
  <c r="AE111" i="2"/>
  <c r="AC21" i="2"/>
  <c r="L8" i="2"/>
  <c r="O59" i="2"/>
  <c r="G3" i="2"/>
  <c r="AF154" i="2"/>
  <c r="Q3" i="2"/>
  <c r="AD158" i="2"/>
  <c r="I88" i="2"/>
  <c r="AH110" i="2"/>
  <c r="G124" i="2"/>
  <c r="G122" i="2"/>
  <c r="D116" i="2"/>
  <c r="R177" i="2"/>
  <c r="P66" i="2"/>
  <c r="Z65" i="2"/>
  <c r="E7" i="2"/>
  <c r="L54" i="2"/>
  <c r="H144" i="2"/>
  <c r="AE116" i="2"/>
  <c r="AC71" i="2"/>
  <c r="F76" i="2"/>
  <c r="S154" i="2"/>
  <c r="D46" i="2"/>
  <c r="J91" i="2"/>
  <c r="AH84" i="2"/>
  <c r="U25" i="2"/>
  <c r="S8" i="2"/>
  <c r="Q116" i="2"/>
  <c r="H98" i="2"/>
  <c r="AH49" i="2"/>
  <c r="N143" i="2"/>
  <c r="Y68" i="2"/>
  <c r="AC162" i="2"/>
  <c r="P93" i="2"/>
  <c r="AH36" i="2"/>
  <c r="V69" i="2"/>
  <c r="K6" i="2"/>
  <c r="E105" i="2"/>
  <c r="E29" i="2"/>
  <c r="D123" i="2"/>
  <c r="T173" i="2"/>
  <c r="S123" i="2"/>
  <c r="F138" i="2"/>
  <c r="AH177" i="2"/>
  <c r="D54" i="2"/>
  <c r="AB66" i="2"/>
  <c r="P135" i="2"/>
  <c r="L47" i="2"/>
  <c r="Q105" i="2"/>
  <c r="S84" i="2"/>
  <c r="G151" i="2"/>
  <c r="W131" i="2"/>
  <c r="H14" i="2"/>
  <c r="AC96" i="2"/>
  <c r="E108" i="2"/>
  <c r="I146" i="2"/>
  <c r="AC144" i="2"/>
  <c r="X142" i="2"/>
  <c r="K20" i="2"/>
  <c r="Y145" i="2"/>
  <c r="H13" i="2"/>
  <c r="AG23" i="2"/>
  <c r="N48" i="2"/>
  <c r="R101" i="2"/>
  <c r="H70" i="2"/>
  <c r="AB110" i="2"/>
  <c r="M103" i="2"/>
  <c r="R66" i="2"/>
  <c r="E26" i="2"/>
  <c r="AE143" i="2"/>
  <c r="P142" i="2"/>
  <c r="D49" i="2"/>
  <c r="D114" i="2"/>
  <c r="AE41" i="2"/>
  <c r="Z13" i="2"/>
  <c r="AD148" i="2"/>
  <c r="T138" i="2"/>
  <c r="U113" i="2"/>
  <c r="Y54" i="2"/>
  <c r="Y127" i="2"/>
  <c r="Q84" i="2"/>
  <c r="N106" i="2"/>
  <c r="H148" i="2"/>
  <c r="E93" i="2"/>
  <c r="G4" i="2"/>
  <c r="K21" i="2"/>
  <c r="F74" i="2"/>
  <c r="Y166" i="2"/>
  <c r="Z164" i="2"/>
  <c r="AE123" i="2"/>
  <c r="N14" i="2"/>
  <c r="M164" i="2"/>
  <c r="K106" i="2"/>
  <c r="F123" i="2"/>
  <c r="O121" i="2"/>
  <c r="P46" i="2"/>
  <c r="I45" i="2"/>
  <c r="S31" i="2"/>
  <c r="Y116" i="2"/>
  <c r="U153" i="2"/>
  <c r="V111" i="2"/>
  <c r="L174" i="2"/>
  <c r="U158" i="2"/>
  <c r="AE46" i="2"/>
  <c r="O140" i="2"/>
  <c r="AC30" i="2"/>
  <c r="X177" i="2"/>
  <c r="T108" i="2"/>
  <c r="J159" i="2"/>
  <c r="AC157" i="2"/>
  <c r="H72" i="2"/>
  <c r="V52" i="2"/>
  <c r="N104" i="2"/>
  <c r="G33" i="2"/>
  <c r="F41" i="2"/>
  <c r="D71" i="2"/>
  <c r="R131" i="2"/>
  <c r="Z122" i="2"/>
  <c r="AF7" i="2"/>
  <c r="Q54" i="2"/>
  <c r="S117" i="2"/>
  <c r="N7" i="2"/>
  <c r="P51" i="2"/>
  <c r="AG137" i="2"/>
  <c r="AG25" i="2"/>
  <c r="V166" i="2"/>
  <c r="G139" i="2"/>
  <c r="P117" i="2"/>
  <c r="AG136" i="2"/>
  <c r="U17" i="2"/>
  <c r="U81" i="2"/>
  <c r="AG40" i="2"/>
  <c r="F56" i="2"/>
  <c r="Q172" i="2"/>
  <c r="AC140" i="2"/>
  <c r="J155" i="2"/>
  <c r="T22" i="2"/>
  <c r="J15" i="2"/>
  <c r="AC36" i="2"/>
  <c r="R5" i="2"/>
  <c r="H140" i="2"/>
  <c r="N53" i="2"/>
  <c r="V70" i="2"/>
  <c r="D85" i="2"/>
  <c r="W141" i="2"/>
  <c r="AG55" i="2"/>
  <c r="D36" i="2"/>
  <c r="S24" i="2"/>
  <c r="AB25" i="2"/>
  <c r="J149" i="2"/>
  <c r="K142" i="2"/>
  <c r="M88" i="2"/>
  <c r="V55" i="2"/>
  <c r="Q8" i="2"/>
  <c r="I18" i="2"/>
  <c r="H34" i="2"/>
  <c r="F175" i="2"/>
  <c r="AB69" i="2"/>
  <c r="Y114" i="2"/>
  <c r="AF20" i="2"/>
  <c r="AC143" i="2"/>
  <c r="V172" i="2"/>
  <c r="Z124" i="2"/>
  <c r="AG53" i="2"/>
  <c r="U6" i="2"/>
  <c r="AH72" i="2"/>
  <c r="H96" i="2"/>
  <c r="H17" i="2"/>
  <c r="L133" i="2"/>
  <c r="AA67" i="2"/>
  <c r="U26" i="2"/>
  <c r="Q168" i="2"/>
  <c r="M66" i="2"/>
  <c r="I8" i="2"/>
  <c r="F139" i="2"/>
  <c r="I172" i="2"/>
  <c r="X19" i="2"/>
  <c r="R46" i="2"/>
  <c r="U157" i="2"/>
  <c r="N66" i="2"/>
  <c r="G108" i="2"/>
  <c r="K65" i="2"/>
  <c r="V67" i="2"/>
  <c r="AH91" i="2"/>
  <c r="AH113" i="2"/>
  <c r="Y89" i="2"/>
  <c r="AE69" i="2"/>
  <c r="K82" i="2"/>
  <c r="AE148" i="2"/>
  <c r="R135" i="2"/>
  <c r="T32" i="2"/>
  <c r="H158" i="2"/>
  <c r="AD40" i="2"/>
  <c r="I120" i="2"/>
  <c r="U16" i="2"/>
  <c r="R57" i="2"/>
  <c r="Q176" i="2"/>
  <c r="AF74" i="2"/>
  <c r="G159" i="2"/>
  <c r="N144" i="2"/>
  <c r="I40" i="2"/>
  <c r="S72" i="2"/>
  <c r="AB137" i="2"/>
  <c r="N11" i="2"/>
  <c r="S105" i="2"/>
  <c r="L40" i="2"/>
  <c r="AG102" i="2"/>
  <c r="G125" i="2"/>
  <c r="AC7" i="2"/>
  <c r="W44" i="2"/>
  <c r="AD166" i="2"/>
  <c r="M115" i="2"/>
  <c r="Q143" i="2"/>
  <c r="K137" i="2"/>
  <c r="Z38" i="2"/>
  <c r="AE78" i="2"/>
  <c r="U31" i="2"/>
  <c r="AB16" i="2"/>
  <c r="I31" i="2"/>
  <c r="U183" i="2"/>
  <c r="V61" i="2"/>
  <c r="G110" i="2"/>
  <c r="AC43" i="2"/>
  <c r="H11" i="2"/>
  <c r="AH65" i="2"/>
  <c r="O144" i="2"/>
  <c r="M21" i="2"/>
  <c r="Z26" i="2"/>
  <c r="N162" i="2"/>
  <c r="P151" i="2"/>
  <c r="AG16" i="2"/>
  <c r="P122" i="2"/>
  <c r="Z45" i="2"/>
  <c r="S26" i="2"/>
  <c r="R71" i="2"/>
  <c r="AF41" i="2"/>
  <c r="AF71" i="2"/>
  <c r="I82" i="2"/>
  <c r="S82" i="2"/>
  <c r="L89" i="2"/>
  <c r="Q74" i="2"/>
  <c r="M124" i="2"/>
  <c r="W158" i="2"/>
  <c r="K101" i="2"/>
  <c r="AA90" i="2"/>
  <c r="I143" i="2"/>
  <c r="M22" i="2"/>
  <c r="M108" i="2"/>
  <c r="T164" i="2"/>
  <c r="G173" i="2"/>
  <c r="J172" i="2"/>
  <c r="G90" i="2"/>
  <c r="E76" i="2"/>
  <c r="V134" i="2"/>
  <c r="J76" i="2"/>
  <c r="AF140" i="2"/>
  <c r="AE22" i="2"/>
  <c r="U159" i="2"/>
  <c r="P38" i="2"/>
  <c r="AF22" i="2"/>
  <c r="D144" i="2"/>
  <c r="AB131" i="2"/>
  <c r="E87" i="2"/>
  <c r="V21" i="2"/>
  <c r="N75" i="2"/>
  <c r="K34" i="2"/>
  <c r="AC6" i="2"/>
  <c r="S98" i="2"/>
  <c r="R56" i="2"/>
  <c r="T91" i="2"/>
  <c r="O73" i="2"/>
  <c r="W43" i="2"/>
  <c r="AH78" i="2"/>
  <c r="L104" i="2"/>
  <c r="I114" i="2"/>
  <c r="AD138" i="2"/>
  <c r="AG162" i="2"/>
  <c r="V99" i="2"/>
  <c r="R139" i="2"/>
  <c r="T88" i="2"/>
  <c r="AC122" i="2"/>
  <c r="O86" i="2"/>
  <c r="F120" i="2"/>
  <c r="AE44" i="2"/>
  <c r="N91" i="2"/>
  <c r="P168" i="2"/>
  <c r="D110" i="2"/>
  <c r="J135" i="2"/>
  <c r="P32" i="2"/>
  <c r="W121" i="2"/>
  <c r="AG43" i="2"/>
  <c r="I182" i="2"/>
  <c r="AF94" i="2"/>
  <c r="Y35" i="2"/>
  <c r="P148" i="2"/>
  <c r="Q14" i="2"/>
  <c r="R148" i="2"/>
  <c r="J48" i="2"/>
  <c r="AE18" i="2"/>
  <c r="AF110" i="2"/>
  <c r="AH98" i="2"/>
  <c r="AF59" i="2"/>
  <c r="Y81" i="2"/>
  <c r="AF101" i="2"/>
  <c r="T117" i="2"/>
  <c r="AF108" i="2"/>
  <c r="AB164" i="2"/>
  <c r="S86" i="2"/>
  <c r="AF134" i="2"/>
  <c r="AA143" i="2"/>
  <c r="F121" i="2"/>
  <c r="Z151" i="2"/>
  <c r="Y66" i="2"/>
  <c r="AE163" i="2"/>
  <c r="H121" i="2"/>
  <c r="Y113" i="2"/>
  <c r="I122" i="2"/>
  <c r="L144" i="2"/>
  <c r="AE125" i="2"/>
  <c r="R142" i="2"/>
  <c r="O3" i="2"/>
  <c r="AG56" i="2"/>
  <c r="J85" i="2"/>
  <c r="O97" i="2"/>
  <c r="AB93" i="2"/>
  <c r="AF6" i="2"/>
  <c r="X46" i="2"/>
  <c r="K175" i="2"/>
  <c r="Q77" i="2"/>
  <c r="E33" i="2"/>
  <c r="AB123" i="2"/>
  <c r="H40" i="2"/>
  <c r="O18" i="2"/>
  <c r="AG106" i="2"/>
  <c r="K25" i="2"/>
  <c r="AC48" i="2"/>
  <c r="U54" i="2"/>
  <c r="K99" i="2"/>
  <c r="Z3" i="2"/>
  <c r="AD66" i="2"/>
  <c r="T87" i="2"/>
  <c r="I173" i="2"/>
  <c r="X14" i="2"/>
  <c r="AA154" i="2"/>
  <c r="P48" i="2"/>
  <c r="F49" i="2"/>
  <c r="G38" i="2"/>
  <c r="W104" i="2"/>
  <c r="G131" i="2"/>
  <c r="R37" i="2"/>
  <c r="W38" i="2"/>
  <c r="L172" i="2"/>
  <c r="AF70" i="2"/>
  <c r="T97" i="2"/>
  <c r="AA124" i="2"/>
  <c r="P56" i="2"/>
  <c r="Y46" i="2"/>
  <c r="R152" i="2"/>
  <c r="L92" i="2"/>
  <c r="R78" i="2"/>
  <c r="L20" i="2"/>
  <c r="U177" i="2"/>
  <c r="Z21" i="2"/>
  <c r="AG175" i="2"/>
  <c r="Q40" i="2"/>
  <c r="AH35" i="2"/>
  <c r="AF137" i="2"/>
  <c r="W152" i="2"/>
  <c r="G134" i="2"/>
  <c r="AH122" i="2"/>
  <c r="AB35" i="2"/>
  <c r="L71" i="2"/>
  <c r="AB38" i="2"/>
  <c r="K14" i="2"/>
  <c r="AF50" i="2"/>
  <c r="V87" i="2"/>
  <c r="S71" i="2"/>
  <c r="M72" i="2"/>
  <c r="Q102" i="2"/>
  <c r="X159" i="2"/>
  <c r="N21" i="2"/>
  <c r="Q13" i="2"/>
  <c r="AG98" i="2"/>
  <c r="L84" i="2"/>
  <c r="R38" i="2"/>
  <c r="AB13" i="2"/>
  <c r="J52" i="2"/>
  <c r="D141" i="2"/>
  <c r="U103" i="2"/>
  <c r="W81" i="2"/>
  <c r="Z158" i="2"/>
  <c r="H80" i="2"/>
  <c r="J84" i="2"/>
  <c r="T139" i="2"/>
  <c r="I59" i="2"/>
  <c r="AD15" i="2"/>
  <c r="S108" i="2"/>
  <c r="F133" i="2"/>
  <c r="P103" i="2"/>
  <c r="P100" i="2"/>
  <c r="AE51" i="2"/>
  <c r="Y42" i="2"/>
  <c r="H117" i="2"/>
  <c r="L173" i="2"/>
  <c r="AA41" i="2"/>
  <c r="V68" i="2"/>
  <c r="G6" i="2"/>
  <c r="AG101" i="2"/>
  <c r="Z68" i="2"/>
  <c r="L59" i="2"/>
  <c r="D87" i="2"/>
  <c r="J116" i="2"/>
  <c r="AD104" i="2"/>
  <c r="J66" i="2"/>
  <c r="Z60" i="2"/>
  <c r="Y82" i="2"/>
  <c r="V57" i="2"/>
  <c r="AA177" i="2"/>
  <c r="AB31" i="2"/>
  <c r="K32" i="2"/>
  <c r="G39" i="2"/>
  <c r="Y21" i="2"/>
  <c r="O11" i="2"/>
  <c r="H139" i="2"/>
  <c r="AG66" i="2"/>
  <c r="AA68" i="2"/>
  <c r="S85" i="2"/>
  <c r="L15" i="2"/>
  <c r="F39" i="2"/>
  <c r="W174" i="2"/>
  <c r="P121" i="2"/>
  <c r="L105" i="2"/>
  <c r="AA7" i="2"/>
  <c r="S60" i="2"/>
  <c r="S157" i="2"/>
  <c r="Y53" i="2"/>
  <c r="Q83" i="2"/>
  <c r="X166" i="2"/>
  <c r="K84" i="2"/>
  <c r="F99" i="2"/>
  <c r="S77" i="2"/>
  <c r="R105" i="2"/>
  <c r="E60" i="2"/>
  <c r="O152" i="2"/>
  <c r="AE153" i="2"/>
  <c r="AH48" i="2"/>
  <c r="V36" i="2"/>
  <c r="N32" i="2"/>
  <c r="Q22" i="2"/>
  <c r="E19" i="2"/>
  <c r="P85" i="2"/>
  <c r="K116" i="2"/>
  <c r="W92" i="2"/>
  <c r="AB50" i="2"/>
  <c r="F50" i="2"/>
  <c r="O58" i="2"/>
  <c r="R155" i="2"/>
  <c r="G75" i="2"/>
  <c r="AD157" i="2"/>
  <c r="N134" i="2"/>
  <c r="AG77" i="2"/>
  <c r="J14" i="2"/>
  <c r="I44" i="2"/>
  <c r="AF54" i="2"/>
  <c r="U152" i="2"/>
  <c r="X33" i="2"/>
  <c r="V133" i="2"/>
  <c r="F157" i="2"/>
  <c r="R140" i="2"/>
  <c r="H39" i="2"/>
  <c r="AD127" i="2"/>
  <c r="U168" i="2"/>
  <c r="G56" i="2"/>
  <c r="O15" i="2"/>
  <c r="R30" i="2"/>
  <c r="AB54" i="2"/>
  <c r="R94" i="2"/>
  <c r="AB11" i="2"/>
  <c r="AE31" i="2"/>
  <c r="T145" i="2"/>
  <c r="S143" i="2"/>
  <c r="F42" i="2"/>
  <c r="R33" i="2"/>
  <c r="J94" i="2"/>
  <c r="T43" i="2"/>
  <c r="W29" i="2"/>
  <c r="K61" i="2"/>
  <c r="AC34" i="2"/>
  <c r="AG148" i="2"/>
  <c r="AH102" i="2"/>
  <c r="AA111" i="2"/>
  <c r="F32" i="2"/>
  <c r="H108" i="2"/>
  <c r="J127" i="2"/>
  <c r="Z33" i="2"/>
  <c r="R17" i="2"/>
  <c r="X153" i="2"/>
  <c r="H36" i="2"/>
  <c r="N116" i="2"/>
  <c r="O48" i="2"/>
  <c r="AA80" i="2"/>
  <c r="E21" i="2"/>
  <c r="Q140" i="2"/>
  <c r="J168" i="2"/>
  <c r="AD38" i="2"/>
  <c r="D182" i="2"/>
  <c r="F111" i="2"/>
  <c r="I92" i="2"/>
  <c r="AB115" i="2"/>
  <c r="AH34" i="2"/>
  <c r="H101" i="2"/>
  <c r="Q31" i="2"/>
  <c r="W41" i="2"/>
  <c r="K128" i="2"/>
  <c r="AB57" i="2"/>
  <c r="O6" i="2"/>
  <c r="L102" i="2"/>
  <c r="AB91" i="2"/>
  <c r="T72" i="2"/>
  <c r="AD75" i="2"/>
  <c r="AF8" i="2"/>
  <c r="X53" i="2"/>
  <c r="G76" i="2"/>
  <c r="U87" i="2"/>
  <c r="I61" i="2"/>
  <c r="Z131" i="2"/>
  <c r="W95" i="2"/>
  <c r="AH125" i="2"/>
  <c r="X42" i="2"/>
  <c r="AC18" i="2"/>
  <c r="N19" i="2"/>
  <c r="O174" i="2"/>
  <c r="Q87" i="2"/>
  <c r="U142" i="2"/>
  <c r="G135" i="2"/>
  <c r="Z30" i="2"/>
  <c r="AD143" i="2"/>
  <c r="AC32" i="2"/>
  <c r="S124" i="2"/>
  <c r="O57" i="2"/>
  <c r="AG149" i="2"/>
  <c r="F33" i="2"/>
  <c r="AH111" i="2"/>
  <c r="R45" i="2"/>
  <c r="M33" i="2"/>
  <c r="E98" i="2"/>
  <c r="O136" i="2"/>
  <c r="AF49" i="2"/>
  <c r="J86" i="2"/>
  <c r="V100" i="2"/>
  <c r="P49" i="2"/>
  <c r="AE106" i="2"/>
  <c r="K37" i="2"/>
  <c r="O41" i="2"/>
  <c r="O182" i="2"/>
  <c r="AC50" i="2"/>
  <c r="L153" i="2"/>
  <c r="X95" i="2"/>
  <c r="AE21" i="2"/>
  <c r="AA94" i="2"/>
  <c r="P7" i="2"/>
  <c r="E24" i="2"/>
  <c r="V20" i="2"/>
  <c r="P5" i="2"/>
  <c r="I14" i="2"/>
  <c r="D81" i="2"/>
  <c r="AG4" i="2"/>
  <c r="X20" i="2"/>
  <c r="M159" i="2"/>
  <c r="M77" i="2"/>
  <c r="F51" i="2"/>
  <c r="L94" i="2"/>
  <c r="O110" i="2"/>
  <c r="M143" i="2"/>
  <c r="L91" i="2"/>
  <c r="F106" i="2"/>
  <c r="AA146" i="2"/>
  <c r="AE19" i="2"/>
  <c r="F145" i="2"/>
  <c r="L168" i="2"/>
  <c r="N164" i="2"/>
  <c r="AB30" i="2"/>
  <c r="Q111" i="2"/>
  <c r="AB36" i="2"/>
  <c r="V97" i="2"/>
  <c r="K159" i="2"/>
  <c r="AC164" i="2"/>
  <c r="E133" i="2"/>
  <c r="U15" i="2"/>
  <c r="U145" i="2"/>
  <c r="J128" i="2"/>
  <c r="K146" i="2"/>
  <c r="S20" i="2"/>
  <c r="K57" i="2"/>
  <c r="F174" i="2"/>
  <c r="E34" i="2"/>
  <c r="V122" i="2"/>
  <c r="H52" i="2"/>
  <c r="AF172" i="2"/>
  <c r="AG39" i="2"/>
  <c r="T80" i="2"/>
  <c r="Q43" i="2"/>
  <c r="AC174" i="2"/>
  <c r="AC114" i="2"/>
  <c r="J120" i="2"/>
  <c r="I108" i="2"/>
  <c r="AA74" i="2"/>
  <c r="AB142" i="2"/>
  <c r="Z168" i="2"/>
  <c r="N59" i="2"/>
  <c r="AA120" i="2"/>
  <c r="F43" i="2"/>
  <c r="H57" i="2"/>
  <c r="U175" i="2"/>
  <c r="W100" i="2"/>
  <c r="D113" i="2"/>
  <c r="M140" i="2"/>
  <c r="X54" i="2"/>
  <c r="AB145" i="2"/>
  <c r="U43" i="2"/>
  <c r="V8" i="2"/>
  <c r="U42" i="2"/>
  <c r="AB144" i="2"/>
  <c r="E165" i="2"/>
  <c r="AG142" i="2"/>
  <c r="Y11" i="2"/>
  <c r="R49" i="2"/>
  <c r="AH154" i="2"/>
  <c r="D149" i="2"/>
  <c r="O37" i="2"/>
  <c r="Z137" i="2"/>
  <c r="AH4" i="2"/>
  <c r="D128" i="2"/>
  <c r="D20" i="2"/>
  <c r="J69" i="2"/>
  <c r="V39" i="2"/>
  <c r="N45" i="2"/>
  <c r="J13" i="2"/>
  <c r="Y110" i="2"/>
  <c r="W124" i="2"/>
  <c r="J136" i="2"/>
  <c r="AG125" i="2"/>
  <c r="Z135" i="2"/>
  <c r="AH144" i="2"/>
  <c r="AG163" i="2"/>
  <c r="AD22" i="2"/>
  <c r="G78" i="2"/>
  <c r="E13" i="2"/>
  <c r="J35" i="2"/>
  <c r="H146" i="2"/>
  <c r="N74" i="2"/>
  <c r="U120" i="2"/>
  <c r="K87" i="2"/>
  <c r="O21" i="2"/>
  <c r="AB72" i="2"/>
  <c r="AE42" i="2"/>
  <c r="T93" i="2"/>
  <c r="I30" i="2"/>
  <c r="D67" i="2"/>
  <c r="AC91" i="2"/>
  <c r="O103" i="2"/>
  <c r="AD25" i="2"/>
  <c r="Z153" i="2"/>
  <c r="AB151" i="2"/>
  <c r="AA11" i="2"/>
  <c r="AE67" i="2"/>
  <c r="AC94" i="2"/>
  <c r="W5" i="2"/>
  <c r="Q80" i="2"/>
  <c r="E131" i="2"/>
  <c r="M43" i="2"/>
  <c r="J60" i="2"/>
  <c r="AC89" i="2"/>
  <c r="G54" i="2"/>
  <c r="E55" i="2"/>
  <c r="U41" i="2"/>
  <c r="Y153" i="2"/>
  <c r="AC110" i="2"/>
  <c r="AB4" i="2"/>
  <c r="AC58" i="2"/>
  <c r="AB121" i="2"/>
  <c r="S165" i="2"/>
  <c r="AC177" i="2"/>
  <c r="H78" i="2"/>
  <c r="R151" i="2"/>
  <c r="Y172" i="2"/>
  <c r="K103" i="2"/>
  <c r="H16" i="2"/>
  <c r="L98" i="2"/>
  <c r="AF144" i="2"/>
  <c r="AH42" i="2"/>
  <c r="O22" i="2"/>
  <c r="X93" i="2"/>
  <c r="J177" i="2"/>
  <c r="S136" i="2"/>
  <c r="X125" i="2"/>
  <c r="U33" i="2"/>
  <c r="Y155" i="2"/>
  <c r="S75" i="2"/>
  <c r="J51" i="2"/>
  <c r="AE49" i="2"/>
  <c r="AE60" i="2"/>
  <c r="T159" i="2"/>
  <c r="Z140" i="2"/>
  <c r="AA14" i="2"/>
  <c r="Q100" i="2"/>
  <c r="S168" i="2"/>
  <c r="AF3" i="2"/>
  <c r="F83" i="2"/>
  <c r="AE102" i="2"/>
  <c r="L32" i="2"/>
  <c r="AB113" i="2"/>
  <c r="AG121" i="2"/>
  <c r="S18" i="2"/>
  <c r="AF117" i="2"/>
  <c r="H73" i="2"/>
  <c r="F82" i="2"/>
  <c r="D95" i="2"/>
  <c r="Y125" i="2"/>
  <c r="O40" i="2"/>
  <c r="J23" i="2"/>
  <c r="T128" i="2"/>
  <c r="T24" i="2"/>
  <c r="L131" i="2"/>
  <c r="AH19" i="2"/>
  <c r="AH66" i="2"/>
  <c r="AD175" i="2"/>
  <c r="N90" i="2"/>
  <c r="T153" i="2"/>
  <c r="AH126" i="2"/>
  <c r="P110" i="2"/>
  <c r="AG24" i="2"/>
  <c r="E20" i="2"/>
  <c r="F31" i="2"/>
  <c r="K165" i="2"/>
  <c r="G126" i="2"/>
  <c r="X32" i="2"/>
  <c r="AC57" i="2"/>
  <c r="X40" i="2"/>
  <c r="AH86" i="2"/>
  <c r="AC168" i="2"/>
  <c r="AE92" i="2"/>
  <c r="E116" i="2"/>
  <c r="Q4" i="2"/>
  <c r="X84" i="2"/>
  <c r="AH8" i="2"/>
  <c r="I142" i="2"/>
  <c r="T172" i="2"/>
  <c r="X111" i="2"/>
  <c r="AB82" i="2"/>
  <c r="O111" i="2"/>
  <c r="H87" i="2"/>
  <c r="P106" i="2"/>
  <c r="K18" i="2"/>
  <c r="W32" i="2"/>
  <c r="O125" i="2"/>
  <c r="U93" i="2"/>
  <c r="AA152" i="2"/>
  <c r="Y159" i="2"/>
  <c r="Z46" i="2"/>
  <c r="M101" i="2"/>
  <c r="N52" i="2"/>
  <c r="AA102" i="2"/>
  <c r="X151" i="2"/>
  <c r="W78" i="2"/>
  <c r="M104" i="2"/>
  <c r="H47" i="2"/>
  <c r="G106" i="2"/>
  <c r="H59" i="2"/>
  <c r="P90" i="2"/>
  <c r="M49" i="2"/>
  <c r="G88" i="2"/>
  <c r="V16" i="2"/>
  <c r="K96" i="2"/>
  <c r="R133" i="2"/>
  <c r="AH17" i="2"/>
  <c r="O165" i="2"/>
  <c r="Q121" i="2"/>
  <c r="E94" i="2"/>
  <c r="J88" i="2"/>
  <c r="H6" i="2"/>
  <c r="M163" i="2"/>
  <c r="P175" i="2"/>
  <c r="O56" i="2"/>
  <c r="K143" i="2"/>
  <c r="W72" i="2"/>
  <c r="M96" i="2"/>
  <c r="E44" i="2"/>
  <c r="J49" i="2"/>
  <c r="Z58" i="2"/>
  <c r="H115" i="2"/>
  <c r="G115" i="2"/>
  <c r="AH5" i="2"/>
  <c r="M51" i="2"/>
  <c r="Z35" i="2"/>
  <c r="J81" i="2"/>
  <c r="AH162" i="2"/>
  <c r="AD51" i="2"/>
  <c r="J122" i="2"/>
  <c r="V91" i="2"/>
  <c r="AH103" i="2"/>
  <c r="AF173" i="2"/>
  <c r="Y162" i="2"/>
  <c r="H114" i="2"/>
  <c r="AD116" i="2"/>
  <c r="D48" i="2"/>
  <c r="H82" i="2"/>
  <c r="AB85" i="2"/>
  <c r="M86" i="2"/>
  <c r="I99" i="2"/>
  <c r="L115" i="2"/>
  <c r="AG78" i="2"/>
  <c r="AB157" i="2"/>
  <c r="AH83" i="2"/>
  <c r="O143" i="2"/>
  <c r="D177" i="2"/>
  <c r="AF88" i="2"/>
  <c r="Q42" i="2"/>
  <c r="W99" i="2"/>
  <c r="X66" i="2"/>
  <c r="M122" i="2"/>
  <c r="I72" i="2"/>
  <c r="AG168" i="2"/>
  <c r="AF116" i="2"/>
  <c r="J43" i="2"/>
  <c r="E45" i="2"/>
  <c r="J151" i="2"/>
  <c r="N15" i="2"/>
  <c r="M78" i="2"/>
  <c r="I21" i="2"/>
  <c r="Q72" i="2"/>
  <c r="Z69" i="2"/>
  <c r="K72" i="2"/>
  <c r="AF98" i="2"/>
  <c r="AC81" i="2"/>
  <c r="E152" i="2"/>
  <c r="M95" i="2"/>
  <c r="R120" i="2"/>
  <c r="AH73" i="2"/>
  <c r="J143" i="2"/>
  <c r="AG32" i="2"/>
  <c r="AF24" i="2"/>
  <c r="S89" i="2"/>
  <c r="N146" i="2"/>
  <c r="AE110" i="2"/>
  <c r="T69" i="2"/>
  <c r="M75" i="2"/>
  <c r="N34" i="2"/>
  <c r="X13" i="2"/>
  <c r="P174" i="2"/>
  <c r="AE100" i="2"/>
  <c r="I125" i="2"/>
  <c r="S87" i="2"/>
  <c r="K125" i="2"/>
  <c r="E30" i="2"/>
  <c r="D121" i="2"/>
  <c r="Q23" i="2"/>
  <c r="Q67" i="2"/>
  <c r="X57" i="2"/>
  <c r="AC5" i="2"/>
  <c r="I35" i="2"/>
  <c r="W87" i="2"/>
  <c r="T11" i="2"/>
  <c r="P74" i="2"/>
  <c r="AC87" i="2"/>
  <c r="U76" i="2"/>
  <c r="AF38" i="2"/>
  <c r="M36" i="2"/>
  <c r="P8" i="2"/>
  <c r="O36" i="2"/>
  <c r="Z19" i="2"/>
  <c r="T103" i="2"/>
  <c r="V29" i="2"/>
  <c r="X76" i="2"/>
  <c r="U176" i="2"/>
  <c r="Y17" i="2"/>
  <c r="V38" i="2"/>
  <c r="AC133" i="2"/>
  <c r="H56" i="2"/>
  <c r="AD121" i="2"/>
  <c r="Y102" i="2"/>
  <c r="Z87" i="2"/>
  <c r="AF91" i="2"/>
  <c r="AD30" i="2"/>
  <c r="I148" i="2"/>
  <c r="T20" i="2"/>
  <c r="AD155" i="2"/>
  <c r="K121" i="2"/>
  <c r="N57" i="2"/>
  <c r="J25" i="2"/>
  <c r="X36" i="2"/>
  <c r="K145" i="2"/>
  <c r="J74" i="2"/>
  <c r="F117" i="2"/>
  <c r="U95" i="2"/>
  <c r="AD117" i="2"/>
  <c r="Q173" i="2"/>
  <c r="AH69" i="2"/>
  <c r="AC98" i="2"/>
  <c r="Q142" i="2"/>
  <c r="L123" i="2"/>
  <c r="S175" i="2"/>
  <c r="Y7" i="2"/>
  <c r="AA128" i="2"/>
  <c r="L88" i="2"/>
  <c r="M26" i="2"/>
  <c r="X35" i="2"/>
  <c r="D143" i="2"/>
  <c r="AE13" i="2"/>
  <c r="V77" i="2"/>
  <c r="Z73" i="2"/>
  <c r="V98" i="2"/>
  <c r="E166" i="2"/>
  <c r="D92" i="2"/>
  <c r="N85" i="2"/>
  <c r="Y128" i="2"/>
  <c r="AD99" i="2"/>
  <c r="O89" i="2"/>
  <c r="AE136" i="2"/>
  <c r="K136" i="2"/>
  <c r="M165" i="2"/>
  <c r="R7" i="2"/>
  <c r="T60" i="2"/>
  <c r="U18" i="2"/>
  <c r="AD85" i="2"/>
  <c r="AB56" i="2"/>
  <c r="AB140" i="2"/>
  <c r="U108" i="2"/>
  <c r="P45" i="2"/>
  <c r="Q95" i="2"/>
  <c r="Y14" i="2"/>
  <c r="N65" i="2"/>
  <c r="AF48" i="2"/>
  <c r="AC29" i="2"/>
  <c r="Z22" i="2"/>
  <c r="H128" i="2"/>
  <c r="Y49" i="2"/>
  <c r="Z113" i="2"/>
  <c r="O35" i="2"/>
  <c r="T30" i="2"/>
  <c r="N67" i="2"/>
  <c r="Q99" i="2"/>
  <c r="I102" i="2"/>
  <c r="U83" i="2"/>
  <c r="K4" i="2"/>
  <c r="AG87" i="2"/>
  <c r="AG165" i="2"/>
  <c r="AH70" i="2"/>
  <c r="AH57" i="2"/>
  <c r="O162" i="2"/>
  <c r="G85" i="2"/>
  <c r="Z82" i="2"/>
  <c r="Z47" i="2"/>
  <c r="T146" i="2"/>
  <c r="D52" i="2"/>
  <c r="W146" i="2"/>
  <c r="M162" i="2"/>
  <c r="I96" i="2"/>
  <c r="AE4" i="2"/>
  <c r="M135" i="2"/>
  <c r="L103" i="2"/>
  <c r="Y133" i="2"/>
  <c r="U49" i="2"/>
  <c r="V47" i="2"/>
  <c r="D166" i="2"/>
  <c r="I49" i="2"/>
  <c r="N73" i="2"/>
  <c r="F4" i="2"/>
  <c r="Q60" i="2"/>
  <c r="L5" i="2"/>
  <c r="N20" i="2"/>
  <c r="X75" i="2"/>
  <c r="T36" i="2"/>
  <c r="AG59" i="2"/>
  <c r="AE131" i="2"/>
  <c r="AB60" i="2"/>
  <c r="T182" i="2"/>
  <c r="AC100" i="2"/>
  <c r="L56" i="2"/>
  <c r="H67" i="2"/>
  <c r="R41" i="2"/>
  <c r="Q133" i="2"/>
  <c r="U133" i="2"/>
  <c r="D174" i="2"/>
  <c r="V3" i="2"/>
  <c r="V74" i="2"/>
  <c r="Z106" i="2"/>
  <c r="Y26" i="2"/>
  <c r="S137" i="2"/>
  <c r="Y165" i="2"/>
  <c r="S19" i="2"/>
  <c r="N135" i="2"/>
  <c r="E25" i="2"/>
  <c r="AA138" i="2"/>
  <c r="E41" i="2"/>
  <c r="R182" i="2"/>
  <c r="J176" i="2"/>
  <c r="G73" i="2"/>
  <c r="H4" i="2"/>
  <c r="AB15" i="2"/>
  <c r="W101" i="2"/>
  <c r="H123" i="2"/>
  <c r="U102" i="2"/>
  <c r="J131" i="2"/>
  <c r="D72" i="2"/>
  <c r="Z84" i="2"/>
  <c r="N174" i="2"/>
  <c r="AD137" i="2"/>
  <c r="X131" i="2"/>
  <c r="AA5" i="2"/>
  <c r="AA95" i="2"/>
  <c r="M42" i="2"/>
  <c r="AD153" i="2"/>
  <c r="S140" i="2"/>
  <c r="O25" i="2"/>
  <c r="Y95" i="2"/>
  <c r="E174" i="2"/>
  <c r="E158" i="2"/>
  <c r="N35" i="2"/>
  <c r="U131" i="2"/>
  <c r="V92" i="2"/>
  <c r="AC159" i="2"/>
  <c r="N98" i="2"/>
  <c r="V11" i="2"/>
  <c r="AE75" i="2"/>
  <c r="X70" i="2"/>
  <c r="J45" i="2"/>
  <c r="I69" i="2"/>
  <c r="AB19" i="2"/>
  <c r="AC68" i="2"/>
  <c r="D168" i="2"/>
  <c r="I134" i="2"/>
  <c r="T35" i="2"/>
  <c r="W110" i="2"/>
  <c r="AC113" i="2"/>
  <c r="AA89" i="2"/>
  <c r="P183" i="2"/>
  <c r="Q32" i="2"/>
  <c r="W37" i="2"/>
  <c r="O91" i="2"/>
  <c r="AE15" i="2"/>
  <c r="J54" i="2"/>
  <c r="AC99" i="2"/>
  <c r="AB34" i="2"/>
  <c r="X4" i="2"/>
  <c r="H7" i="2"/>
  <c r="AA110" i="2"/>
  <c r="Q58" i="2"/>
  <c r="Y148" i="2"/>
  <c r="U30" i="2"/>
  <c r="F134" i="2"/>
  <c r="AC88" i="2"/>
  <c r="E91" i="2"/>
  <c r="AE74" i="2"/>
  <c r="K158" i="2"/>
  <c r="O105" i="2"/>
  <c r="R158" i="2"/>
  <c r="D99" i="2"/>
  <c r="P37" i="2"/>
  <c r="L34" i="2"/>
  <c r="S122" i="2"/>
  <c r="AF44" i="2"/>
  <c r="AH75" i="2"/>
  <c r="T90" i="2"/>
  <c r="O108" i="2"/>
  <c r="O159" i="2"/>
  <c r="AC115" i="2"/>
  <c r="AC86" i="2"/>
  <c r="AA113" i="2"/>
  <c r="N41" i="2"/>
  <c r="U23" i="2"/>
  <c r="L141" i="2"/>
  <c r="K38" i="2"/>
  <c r="H50" i="2"/>
  <c r="AF136" i="2"/>
  <c r="Q139" i="2"/>
  <c r="AD141" i="2"/>
  <c r="AB154" i="2"/>
  <c r="AD122" i="2"/>
  <c r="U122" i="2"/>
  <c r="D139" i="2"/>
  <c r="D60" i="2"/>
  <c r="AF152" i="2"/>
  <c r="AF121" i="2"/>
  <c r="AG115" i="2"/>
  <c r="N137" i="2"/>
  <c r="N3" i="2"/>
  <c r="AE57" i="2"/>
  <c r="AB117" i="2"/>
  <c r="M16" i="2"/>
  <c r="AB52" i="2"/>
  <c r="X115" i="2"/>
  <c r="R75" i="2"/>
  <c r="AC111" i="2"/>
  <c r="AA44" i="2"/>
  <c r="AF39" i="2"/>
  <c r="Q123" i="2"/>
  <c r="U45" i="2"/>
  <c r="H55" i="2"/>
  <c r="S128" i="2"/>
  <c r="X69" i="2"/>
  <c r="T3" i="2"/>
  <c r="T100" i="2"/>
  <c r="K58" i="2"/>
  <c r="H102" i="2"/>
  <c r="Y3" i="2"/>
  <c r="AE124" i="2"/>
  <c r="Z42" i="2"/>
  <c r="L155" i="2"/>
  <c r="AD32" i="2"/>
  <c r="Z111" i="2"/>
  <c r="AD87" i="2"/>
  <c r="AB37" i="2"/>
  <c r="O98" i="2"/>
  <c r="S113" i="2"/>
  <c r="U105" i="2"/>
  <c r="J37" i="2"/>
  <c r="W59" i="2"/>
  <c r="Y34" i="2"/>
  <c r="R4" i="2"/>
  <c r="AD52" i="2"/>
  <c r="AH127" i="2"/>
  <c r="L87" i="2"/>
  <c r="X157" i="2"/>
  <c r="V50" i="2"/>
  <c r="E82" i="2"/>
  <c r="G176" i="2"/>
  <c r="Z41" i="2"/>
  <c r="U20" i="2"/>
  <c r="X127" i="2"/>
  <c r="AG113" i="2"/>
  <c r="T37" i="2"/>
  <c r="S17" i="2"/>
  <c r="AB104" i="2"/>
  <c r="V148" i="2"/>
  <c r="AC78" i="2"/>
  <c r="Y97" i="2"/>
  <c r="F29" i="2"/>
  <c r="AE59" i="2"/>
  <c r="R125" i="2"/>
  <c r="AF14" i="2"/>
  <c r="D6" i="2"/>
  <c r="Q113" i="2"/>
  <c r="E122" i="2"/>
  <c r="T8" i="2"/>
  <c r="O53" i="2"/>
  <c r="G14" i="2"/>
  <c r="AE152" i="2"/>
  <c r="G13" i="2"/>
  <c r="D40" i="2"/>
  <c r="F81" i="2"/>
  <c r="AG3" i="2"/>
  <c r="D122" i="2"/>
  <c r="AB120" i="2"/>
  <c r="AH24" i="2"/>
  <c r="I7" i="2"/>
  <c r="S103" i="2"/>
  <c r="W55" i="2"/>
  <c r="AA101" i="2"/>
  <c r="R104" i="2"/>
  <c r="H177" i="2"/>
  <c r="Y75" i="2"/>
  <c r="I115" i="2"/>
  <c r="J80" i="2"/>
  <c r="AD140" i="2"/>
  <c r="AG30" i="2"/>
  <c r="Q36" i="2"/>
  <c r="AC95" i="2"/>
  <c r="N96" i="2"/>
  <c r="V104" i="2"/>
  <c r="AA37" i="2"/>
  <c r="W40" i="2"/>
  <c r="U66" i="2"/>
  <c r="U134" i="2"/>
  <c r="R97" i="2"/>
  <c r="T124" i="2"/>
  <c r="H93" i="2"/>
  <c r="E75" i="2"/>
  <c r="N101" i="2"/>
  <c r="O183" i="2"/>
  <c r="D50" i="2"/>
  <c r="AH94" i="2"/>
  <c r="AA166" i="2"/>
  <c r="I43" i="2"/>
  <c r="N138" i="2"/>
  <c r="Z7" i="2"/>
  <c r="J110" i="2"/>
  <c r="V108" i="2"/>
  <c r="Y6" i="2"/>
  <c r="S69" i="2"/>
  <c r="AF182" i="2"/>
  <c r="H97" i="2"/>
  <c r="N110" i="2"/>
  <c r="H174" i="2"/>
  <c r="AD100" i="2"/>
  <c r="AD98" i="2"/>
  <c r="U91" i="2"/>
  <c r="L57" i="2"/>
  <c r="AG166" i="2"/>
  <c r="U51" i="2"/>
  <c r="W36" i="2"/>
  <c r="H155" i="2"/>
  <c r="AH168" i="2"/>
  <c r="E126" i="2"/>
  <c r="Q56" i="2"/>
  <c r="D89" i="2"/>
  <c r="Z149" i="2"/>
  <c r="H124" i="2"/>
  <c r="L154" i="2"/>
  <c r="X124" i="2"/>
  <c r="D96" i="2"/>
  <c r="W113" i="2"/>
  <c r="Z44" i="2"/>
  <c r="AG154" i="2"/>
  <c r="D90" i="2"/>
  <c r="U32" i="2"/>
  <c r="N175" i="2"/>
  <c r="K59" i="2"/>
  <c r="O96" i="2"/>
  <c r="T17" i="2"/>
  <c r="AG33" i="2"/>
  <c r="AC90" i="2"/>
  <c r="F8" i="2"/>
  <c r="K177" i="2"/>
  <c r="M24" i="2"/>
  <c r="AA48" i="2"/>
  <c r="K41" i="2"/>
  <c r="AE175" i="2"/>
  <c r="AA105" i="2"/>
  <c r="Y134" i="2"/>
  <c r="F26" i="2"/>
  <c r="E47" i="2"/>
  <c r="AG26" i="2"/>
  <c r="H151" i="2"/>
  <c r="I29" i="2"/>
  <c r="J58" i="2"/>
  <c r="AG90" i="2"/>
  <c r="Z77" i="2"/>
  <c r="P25" i="2"/>
  <c r="S104" i="2"/>
  <c r="W30" i="2"/>
  <c r="AH117" i="2"/>
  <c r="AE139" i="2"/>
  <c r="M117" i="2"/>
  <c r="AA73" i="2"/>
  <c r="R36" i="2"/>
  <c r="G47" i="2"/>
  <c r="U114" i="2"/>
  <c r="Y70" i="2"/>
  <c r="E72" i="2"/>
  <c r="J165" i="2"/>
  <c r="I25" i="2"/>
  <c r="I151" i="2"/>
  <c r="T105" i="2"/>
  <c r="I85" i="2"/>
  <c r="D103" i="2"/>
  <c r="J87" i="2"/>
  <c r="I141" i="2"/>
  <c r="H165" i="2"/>
  <c r="X154" i="2"/>
  <c r="AB46" i="2"/>
  <c r="H86" i="2"/>
  <c r="H74" i="2"/>
  <c r="E58" i="2"/>
  <c r="G158" i="2"/>
  <c r="G46" i="2"/>
  <c r="M39" i="2"/>
  <c r="AG38" i="2"/>
  <c r="N126" i="2"/>
  <c r="X96" i="2"/>
  <c r="AD47" i="2"/>
  <c r="L4" i="2"/>
  <c r="K31" i="2"/>
  <c r="AH133" i="2"/>
  <c r="Y168" i="2"/>
  <c r="G104" i="2"/>
  <c r="W42" i="2"/>
  <c r="U115" i="2"/>
  <c r="H111" i="2"/>
  <c r="AG67" i="2"/>
  <c r="Y71" i="2"/>
  <c r="AA26" i="2"/>
  <c r="O75" i="2"/>
  <c r="AH41" i="2"/>
  <c r="M137" i="2"/>
  <c r="N117" i="2"/>
  <c r="Q145" i="2"/>
  <c r="Y29" i="2"/>
  <c r="AA50" i="2"/>
  <c r="Y43" i="2"/>
  <c r="AF83" i="2"/>
  <c r="F154" i="2"/>
  <c r="K152" i="2"/>
  <c r="AB74" i="2"/>
  <c r="AE183" i="2"/>
  <c r="T168" i="2"/>
  <c r="O145" i="2"/>
  <c r="W7" i="2"/>
  <c r="G43" i="2"/>
  <c r="W134" i="2"/>
  <c r="L111" i="2"/>
  <c r="AD29" i="2"/>
  <c r="G138" i="2"/>
  <c r="Y158" i="2"/>
  <c r="Q15" i="2"/>
  <c r="AB172" i="2"/>
  <c r="W125" i="2"/>
  <c r="Y183" i="2"/>
  <c r="O13" i="2"/>
  <c r="K166" i="2"/>
  <c r="O99" i="2"/>
  <c r="AH155" i="2"/>
  <c r="V120" i="2"/>
  <c r="G74" i="2"/>
  <c r="Y123" i="2"/>
  <c r="R96" i="2"/>
  <c r="X3" i="2"/>
  <c r="I145" i="2"/>
  <c r="L121" i="2"/>
  <c r="AD61" i="2"/>
  <c r="V33" i="2"/>
  <c r="H37" i="2"/>
  <c r="F96" i="2"/>
  <c r="D24" i="2"/>
  <c r="H53" i="2"/>
  <c r="Y77" i="2"/>
  <c r="X56" i="2"/>
  <c r="AA57" i="2"/>
  <c r="AE144" i="2"/>
  <c r="AB149" i="2"/>
  <c r="L60" i="2"/>
  <c r="Z159" i="2"/>
  <c r="Y4" i="2"/>
  <c r="Q131" i="2"/>
  <c r="E96" i="2"/>
  <c r="I77" i="2"/>
  <c r="AH115" i="2"/>
  <c r="K29" i="2"/>
  <c r="E36" i="2"/>
  <c r="I23" i="2"/>
  <c r="J19" i="2"/>
  <c r="AA123" i="2"/>
  <c r="O47" i="2"/>
  <c r="X67" i="2"/>
  <c r="AE35" i="2"/>
  <c r="X182" i="2"/>
  <c r="H127" i="2"/>
  <c r="Y55" i="2"/>
  <c r="Z125" i="2"/>
  <c r="R113" i="2"/>
  <c r="L134" i="2"/>
  <c r="H135" i="2"/>
  <c r="J175" i="2"/>
  <c r="M55" i="2"/>
  <c r="AA59" i="2"/>
  <c r="L164" i="2"/>
  <c r="AA137" i="2"/>
  <c r="S142" i="2"/>
  <c r="Q124" i="2"/>
  <c r="X41" i="2"/>
  <c r="R40" i="2"/>
  <c r="AE73" i="2"/>
  <c r="R174" i="2"/>
  <c r="P61" i="2"/>
  <c r="V144" i="2"/>
  <c r="S141" i="2"/>
  <c r="W80" i="2"/>
  <c r="O77" i="2"/>
  <c r="D32" i="2"/>
  <c r="H159" i="2"/>
  <c r="K8" i="2"/>
  <c r="O138" i="2"/>
  <c r="G143" i="2"/>
  <c r="F110" i="2"/>
  <c r="K44" i="2"/>
  <c r="AF135" i="2"/>
  <c r="N133" i="2"/>
  <c r="AA61" i="2"/>
  <c r="Q18" i="2"/>
  <c r="L52" i="2"/>
  <c r="J90" i="2"/>
  <c r="P20" i="2"/>
  <c r="Q61" i="2"/>
  <c r="F93" i="2"/>
  <c r="I13" i="2"/>
  <c r="K83" i="2"/>
  <c r="O43" i="2"/>
  <c r="AH176" i="2"/>
  <c r="AC26" i="2"/>
  <c r="AE127" i="2"/>
  <c r="X176" i="2"/>
  <c r="AG96" i="2"/>
  <c r="W148" i="2"/>
  <c r="L162" i="2"/>
  <c r="Y33" i="2"/>
  <c r="S97" i="2"/>
  <c r="K76" i="2"/>
  <c r="H71" i="2"/>
  <c r="D7" i="2"/>
  <c r="U34" i="2"/>
  <c r="AD89" i="2"/>
  <c r="AF90" i="2"/>
  <c r="AD8" i="2"/>
  <c r="E115" i="2"/>
  <c r="S139" i="2"/>
  <c r="F24" i="2"/>
  <c r="X29" i="2"/>
  <c r="M30" i="2"/>
  <c r="D43" i="2"/>
  <c r="H88" i="2"/>
  <c r="X152" i="2"/>
  <c r="O71" i="2"/>
  <c r="AC152" i="2"/>
  <c r="AH182" i="2"/>
  <c r="L67" i="2"/>
  <c r="J182" i="2"/>
  <c r="R159" i="2"/>
  <c r="AH93" i="2"/>
  <c r="AE86" i="2"/>
  <c r="AD68" i="2"/>
  <c r="Y84" i="2"/>
  <c r="H175" i="2"/>
  <c r="AF104" i="2"/>
  <c r="M82" i="2"/>
  <c r="U22" i="2"/>
  <c r="U78" i="2"/>
  <c r="S174" i="2"/>
  <c r="K45" i="2"/>
  <c r="R14" i="2"/>
  <c r="I19" i="2"/>
  <c r="X43" i="2"/>
  <c r="AC82" i="2"/>
  <c r="V5" i="2"/>
  <c r="P75" i="2"/>
  <c r="U121" i="2"/>
  <c r="AG44" i="2"/>
  <c r="V48" i="2"/>
  <c r="I52" i="2"/>
  <c r="V45" i="2"/>
  <c r="K111" i="2"/>
  <c r="X162" i="2"/>
  <c r="U135" i="2"/>
  <c r="N46" i="2"/>
  <c r="E148" i="2"/>
  <c r="Z166" i="2"/>
  <c r="I57" i="2"/>
  <c r="AD42" i="2"/>
  <c r="T141" i="2"/>
  <c r="Q66" i="2"/>
  <c r="AD4" i="2"/>
  <c r="D138" i="2"/>
  <c r="D124" i="2"/>
  <c r="I89" i="2"/>
  <c r="S159" i="2"/>
  <c r="AF168" i="2"/>
  <c r="J82" i="2"/>
  <c r="Z163" i="2"/>
  <c r="O4" i="2"/>
  <c r="Z34" i="2"/>
  <c r="Z23" i="2"/>
  <c r="AG128" i="2"/>
  <c r="I47" i="2"/>
  <c r="AE68" i="2"/>
  <c r="R144" i="2"/>
  <c r="Y25" i="2"/>
  <c r="G57" i="2"/>
  <c r="P35" i="2"/>
  <c r="AD60" i="2"/>
  <c r="AF92" i="2"/>
  <c r="AA125" i="2"/>
  <c r="AC85" i="2"/>
  <c r="S120" i="2"/>
  <c r="P113" i="2"/>
  <c r="I117" i="2"/>
  <c r="H58" i="2"/>
  <c r="F102" i="2"/>
  <c r="AG95" i="2"/>
  <c r="X51" i="2"/>
  <c r="R116" i="2"/>
  <c r="K68" i="2"/>
  <c r="U75" i="2"/>
  <c r="G34" i="2"/>
  <c r="J142" i="2"/>
  <c r="U55" i="2"/>
  <c r="R84" i="2"/>
  <c r="Q59" i="2"/>
  <c r="P59" i="2"/>
  <c r="D76" i="2"/>
  <c r="L152" i="2"/>
  <c r="F55" i="2"/>
  <c r="AD67" i="2"/>
  <c r="Z32" i="2"/>
  <c r="H33" i="2"/>
  <c r="U38" i="2"/>
  <c r="K24" i="2"/>
  <c r="Y65" i="2"/>
  <c r="P96" i="2"/>
  <c r="W149" i="2"/>
  <c r="N145" i="2"/>
  <c r="H95" i="2"/>
  <c r="P16" i="2"/>
  <c r="AC59" i="2"/>
  <c r="F124" i="2"/>
  <c r="AB53" i="2"/>
  <c r="P182" i="2"/>
  <c r="I71" i="2"/>
  <c r="AF42" i="2"/>
  <c r="AE32" i="2"/>
  <c r="K93" i="2"/>
  <c r="AD108" i="2"/>
  <c r="G21" i="2"/>
  <c r="I144" i="2"/>
  <c r="X113" i="2"/>
  <c r="P102" i="2"/>
  <c r="K91" i="2"/>
  <c r="AF15" i="2"/>
  <c r="K51" i="2"/>
  <c r="E78" i="2"/>
  <c r="U96" i="2"/>
  <c r="I4" i="2"/>
  <c r="AE24" i="2"/>
  <c r="M113" i="2"/>
  <c r="D162" i="2"/>
  <c r="N5" i="2"/>
  <c r="AC134" i="2"/>
  <c r="Z51" i="2"/>
  <c r="R8" i="2"/>
  <c r="AB68" i="2"/>
  <c r="V19" i="2"/>
  <c r="O135" i="2"/>
  <c r="AD65" i="2"/>
  <c r="K173" i="2"/>
  <c r="H105" i="2"/>
  <c r="W18" i="2"/>
  <c r="J92" i="2"/>
  <c r="G61" i="2"/>
  <c r="AC77" i="2"/>
  <c r="H89" i="2"/>
  <c r="F16" i="2"/>
  <c r="AF4" i="2"/>
  <c r="W159" i="2"/>
  <c r="AH96" i="2"/>
  <c r="G48" i="2"/>
  <c r="W14" i="2"/>
  <c r="AF69" i="2"/>
  <c r="AG48" i="2"/>
  <c r="AC13" i="2"/>
  <c r="T116" i="2"/>
  <c r="F80" i="2"/>
  <c r="S11" i="2"/>
  <c r="AD174" i="2"/>
  <c r="AF155" i="2"/>
  <c r="AB163" i="2"/>
  <c r="T67" i="2"/>
  <c r="G68" i="2"/>
  <c r="E6" i="2"/>
  <c r="T89" i="2"/>
  <c r="S138" i="2"/>
  <c r="AA114" i="2"/>
  <c r="AG61" i="2"/>
  <c r="V30" i="2"/>
  <c r="Y72" i="2"/>
  <c r="S53" i="2"/>
  <c r="AC51" i="2"/>
  <c r="Y85" i="2"/>
  <c r="AD123" i="2"/>
  <c r="AF123" i="2"/>
  <c r="Y40" i="2"/>
  <c r="G127" i="2"/>
  <c r="R67" i="2"/>
  <c r="AA175" i="2"/>
  <c r="D94" i="2"/>
  <c r="X15" i="2"/>
  <c r="Q19" i="2"/>
  <c r="K176" i="2"/>
  <c r="AC19" i="2"/>
  <c r="AC49" i="2"/>
  <c r="O175" i="2"/>
  <c r="K60" i="2"/>
  <c r="M92" i="2"/>
  <c r="Q75" i="2"/>
  <c r="O157" i="2"/>
  <c r="AE176" i="2"/>
  <c r="Y140" i="2"/>
  <c r="O17" i="2"/>
  <c r="AD96" i="2"/>
  <c r="K5" i="2"/>
  <c r="AE96" i="2"/>
  <c r="K23" i="2"/>
  <c r="U70" i="2"/>
  <c r="I137" i="2"/>
  <c r="V177" i="2"/>
  <c r="P128" i="2"/>
  <c r="AF162" i="2"/>
  <c r="S99" i="2"/>
  <c r="AG82" i="2"/>
  <c r="E80" i="2"/>
  <c r="W172" i="2"/>
  <c r="V15" i="2"/>
  <c r="AA164" i="2"/>
  <c r="AG65" i="2"/>
  <c r="AG92" i="2"/>
  <c r="O127" i="2"/>
  <c r="H60" i="2"/>
  <c r="Z37" i="2"/>
  <c r="L55" i="2"/>
  <c r="AD18" i="2"/>
  <c r="L139" i="2"/>
  <c r="AH68" i="2"/>
  <c r="U172" i="2"/>
  <c r="AA103" i="2"/>
  <c r="U85" i="2"/>
  <c r="AD78" i="2"/>
  <c r="E66" i="2"/>
  <c r="V159" i="2"/>
  <c r="T26" i="2"/>
  <c r="P98" i="2"/>
  <c r="AA131" i="2"/>
  <c r="P131" i="2"/>
  <c r="Z90" i="2"/>
  <c r="Z17" i="2"/>
  <c r="W73" i="2"/>
  <c r="O104" i="2"/>
  <c r="X18" i="2"/>
  <c r="Z31" i="2"/>
  <c r="G95" i="2"/>
  <c r="Y83" i="2"/>
  <c r="X174" i="2"/>
  <c r="D91" i="2"/>
  <c r="L51" i="2"/>
  <c r="H136" i="2"/>
  <c r="AD35" i="2"/>
  <c r="U57" i="2"/>
  <c r="E65" i="2"/>
  <c r="O106" i="2"/>
  <c r="T16" i="2"/>
  <c r="X90" i="2"/>
  <c r="X48" i="2"/>
  <c r="AF52" i="2"/>
  <c r="O126" i="2"/>
  <c r="F58" i="2"/>
  <c r="AF124" i="2"/>
  <c r="M25" i="2"/>
  <c r="Y135" i="2"/>
  <c r="AB76" i="2"/>
  <c r="AD177" i="2"/>
  <c r="Y98" i="2"/>
  <c r="S58" i="2"/>
  <c r="V14" i="2"/>
  <c r="W60" i="2"/>
  <c r="E95" i="2"/>
  <c r="AC53" i="2"/>
  <c r="R114" i="2"/>
  <c r="W49" i="2"/>
  <c r="P14" i="2"/>
  <c r="Y157" i="2"/>
  <c r="Z127" i="2"/>
  <c r="S7" i="2"/>
  <c r="D108" i="2"/>
  <c r="AH124" i="2"/>
  <c r="T71" i="2"/>
  <c r="H69" i="2"/>
  <c r="AH54" i="2"/>
  <c r="D120" i="2"/>
  <c r="D30" i="2"/>
  <c r="Y78" i="2"/>
  <c r="U86" i="2"/>
  <c r="AC163" i="2"/>
  <c r="AD6" i="2"/>
  <c r="W20" i="2"/>
  <c r="AA17" i="2"/>
  <c r="O146" i="2"/>
  <c r="T111" i="2"/>
  <c r="AB49" i="2"/>
  <c r="AH149" i="2"/>
  <c r="AG120" i="2"/>
  <c r="P157" i="2"/>
  <c r="I15" i="2"/>
  <c r="E56" i="2"/>
  <c r="G32" i="2"/>
  <c r="Z4" i="2"/>
  <c r="N142" i="2"/>
  <c r="O142" i="2"/>
  <c r="D175" i="2"/>
  <c r="K174" i="2"/>
  <c r="L182" i="2"/>
  <c r="E38" i="2"/>
  <c r="AC142" i="2"/>
  <c r="Q45" i="2"/>
  <c r="W82" i="2"/>
  <c r="R93" i="2"/>
  <c r="H66" i="2"/>
  <c r="AE17" i="2"/>
  <c r="AA115" i="2"/>
  <c r="E141" i="2"/>
  <c r="F153" i="2"/>
  <c r="X133" i="2"/>
  <c r="U46" i="2"/>
  <c r="W19" i="2"/>
  <c r="V32" i="2"/>
  <c r="O42" i="2"/>
  <c r="P97" i="2"/>
  <c r="AC101" i="2"/>
  <c r="AA49" i="2"/>
  <c r="AD101" i="2"/>
  <c r="P33" i="2"/>
  <c r="Q154" i="2"/>
  <c r="AE76" i="2"/>
  <c r="AG51" i="2"/>
  <c r="AH159" i="2"/>
  <c r="AB95" i="2"/>
  <c r="F70" i="2"/>
  <c r="AE61" i="2"/>
  <c r="D145" i="2"/>
  <c r="L106" i="2"/>
  <c r="U144" i="2"/>
  <c r="P120" i="2"/>
  <c r="T42" i="2"/>
  <c r="D56" i="2"/>
  <c r="AE142" i="2"/>
  <c r="AH45" i="2"/>
  <c r="Q81" i="2"/>
  <c r="I168" i="2"/>
  <c r="V65" i="2"/>
  <c r="P144" i="2"/>
  <c r="P141" i="2"/>
  <c r="J53" i="2"/>
  <c r="U101" i="2"/>
  <c r="AF128" i="2"/>
  <c r="O88" i="2"/>
  <c r="AB7" i="2"/>
  <c r="X31" i="2"/>
  <c r="P105" i="2"/>
  <c r="N151" i="2"/>
  <c r="X25" i="2"/>
  <c r="K40" i="2"/>
  <c r="O166" i="2"/>
  <c r="AE52" i="2"/>
  <c r="Q148" i="2"/>
  <c r="P30" i="2"/>
  <c r="F14" i="2"/>
  <c r="N158" i="2"/>
  <c r="L146" i="2"/>
  <c r="AG123" i="2"/>
  <c r="S81" i="2"/>
  <c r="U117" i="2"/>
  <c r="AF17" i="2"/>
  <c r="AC93" i="2"/>
  <c r="K133" i="2"/>
  <c r="AE43" i="2"/>
  <c r="U149" i="2"/>
  <c r="AC154" i="2"/>
  <c r="AH33" i="2"/>
  <c r="G5" i="2"/>
  <c r="T126" i="2"/>
  <c r="P18" i="2"/>
  <c r="AE14" i="2"/>
  <c r="S106" i="2"/>
  <c r="AC54" i="2"/>
  <c r="I87" i="2"/>
  <c r="N30" i="2"/>
  <c r="AE121" i="2"/>
  <c r="Z93" i="2"/>
  <c r="G152" i="2"/>
  <c r="E85" i="2"/>
  <c r="K110" i="2"/>
  <c r="D100" i="2"/>
  <c r="S134" i="2"/>
  <c r="AH23" i="2"/>
  <c r="P125" i="2"/>
  <c r="AC20" i="2"/>
  <c r="AF78" i="2"/>
  <c r="G153" i="2"/>
  <c r="AB24" i="2"/>
  <c r="AE26" i="2"/>
  <c r="AB55" i="2"/>
  <c r="U14" i="2"/>
  <c r="M76" i="2"/>
  <c r="K155" i="2"/>
  <c r="U67" i="2"/>
  <c r="Q120" i="2"/>
  <c r="E123" i="2"/>
  <c r="AB83" i="2"/>
  <c r="F176" i="2"/>
  <c r="Z81" i="2"/>
  <c r="O148" i="2"/>
  <c r="I90" i="2"/>
  <c r="T95" i="2"/>
  <c r="AE138" i="2"/>
  <c r="E146" i="2"/>
  <c r="H125" i="2"/>
  <c r="S102" i="2"/>
  <c r="P43" i="2"/>
  <c r="I176" i="2"/>
  <c r="S173" i="2"/>
  <c r="AG49" i="2"/>
  <c r="I106" i="2"/>
  <c r="O65" i="2"/>
  <c r="Y86" i="2"/>
  <c r="AB168" i="2"/>
  <c r="F85" i="2"/>
  <c r="P158" i="2"/>
  <c r="AG37" i="2"/>
  <c r="E32" i="2"/>
  <c r="L74" i="2"/>
  <c r="AA174" i="2"/>
  <c r="D148" i="2"/>
  <c r="AE89" i="2"/>
  <c r="AF36" i="2"/>
  <c r="T6" i="2"/>
  <c r="S52" i="2"/>
  <c r="Q117" i="2"/>
  <c r="I81" i="2"/>
  <c r="W151" i="2"/>
  <c r="AE6" i="2"/>
  <c r="AA78" i="2"/>
  <c r="M111" i="2"/>
  <c r="Q86" i="2"/>
  <c r="K94" i="2"/>
  <c r="Q78" i="2"/>
  <c r="AH76" i="2"/>
  <c r="AA162" i="2"/>
  <c r="Q157" i="2"/>
  <c r="AD54" i="2"/>
  <c r="E48" i="2"/>
  <c r="R162" i="2"/>
  <c r="F84" i="2"/>
  <c r="AH85" i="2"/>
  <c r="U143" i="2"/>
  <c r="J106" i="2"/>
  <c r="R35" i="2"/>
  <c r="H15" i="2"/>
  <c r="O7" i="2"/>
  <c r="X146" i="2"/>
  <c r="AF125" i="2"/>
  <c r="H120" i="2"/>
  <c r="H91" i="2"/>
  <c r="J163" i="2"/>
  <c r="G37" i="2"/>
  <c r="V83" i="2"/>
  <c r="X135" i="2"/>
  <c r="AC105" i="2"/>
  <c r="AB81" i="2"/>
  <c r="AD136" i="2"/>
  <c r="AE8" i="2"/>
  <c r="V139" i="2"/>
  <c r="E51" i="2"/>
  <c r="X163" i="2"/>
  <c r="R26" i="2"/>
  <c r="X141" i="2"/>
  <c r="G23" i="2"/>
  <c r="AF65" i="2"/>
  <c r="D57" i="2"/>
  <c r="AH95" i="2"/>
  <c r="H81" i="2"/>
  <c r="AB102" i="2"/>
  <c r="T68" i="2"/>
  <c r="O70" i="2"/>
  <c r="W31" i="2"/>
  <c r="S44" i="2"/>
  <c r="AH128" i="2"/>
  <c r="AF5" i="2"/>
  <c r="G121" i="2"/>
  <c r="K123" i="2"/>
  <c r="AD135" i="2"/>
  <c r="R68" i="2"/>
  <c r="T81" i="2"/>
  <c r="J113" i="2"/>
  <c r="R16" i="2"/>
  <c r="V113" i="2"/>
  <c r="T73" i="2"/>
  <c r="AC145" i="2"/>
  <c r="W128" i="2"/>
  <c r="F86" i="2"/>
  <c r="D80" i="2"/>
  <c r="S23" i="2"/>
  <c r="W23" i="2"/>
  <c r="N157" i="2"/>
  <c r="AA76" i="2"/>
  <c r="K89" i="2"/>
  <c r="S37" i="2"/>
  <c r="X168" i="2"/>
  <c r="G40" i="2"/>
  <c r="D33" i="2"/>
  <c r="M53" i="2"/>
  <c r="S95" i="2"/>
  <c r="S92" i="2"/>
  <c r="W145" i="2"/>
  <c r="W96" i="2"/>
  <c r="AH151" i="2"/>
  <c r="M139" i="2"/>
  <c r="AE155" i="2"/>
  <c r="AF133" i="2"/>
  <c r="N49" i="2"/>
  <c r="AD11" i="2"/>
  <c r="W165" i="2"/>
  <c r="Y106" i="2"/>
  <c r="D58" i="2"/>
  <c r="AC182" i="2"/>
  <c r="X71" i="2"/>
  <c r="R77" i="2"/>
  <c r="AG144" i="2"/>
  <c r="AA45" i="2"/>
  <c r="K117" i="2"/>
  <c r="AA142" i="2"/>
  <c r="F95" i="2"/>
  <c r="D38" i="2"/>
  <c r="T94" i="2"/>
  <c r="G133" i="2"/>
  <c r="O83" i="2"/>
  <c r="F158" i="2"/>
  <c r="O122" i="2"/>
  <c r="H20" i="2"/>
  <c r="R3" i="2"/>
  <c r="V75" i="2"/>
  <c r="H61" i="2"/>
  <c r="L165" i="2"/>
  <c r="AC117" i="2"/>
  <c r="P155" i="2"/>
  <c r="H22" i="2"/>
  <c r="V58" i="2"/>
  <c r="L163" i="2"/>
  <c r="T52" i="2"/>
  <c r="F71" i="2"/>
  <c r="D88" i="2"/>
  <c r="Y22" i="2"/>
  <c r="P81" i="2"/>
  <c r="N54" i="2"/>
  <c r="E11" i="2"/>
  <c r="Q137" i="2"/>
  <c r="R153" i="2"/>
  <c r="F103" i="2"/>
  <c r="AD105" i="2"/>
  <c r="AC42" i="2"/>
  <c r="W75" i="2"/>
  <c r="P34" i="2"/>
  <c r="AF76" i="2"/>
  <c r="J89" i="2"/>
  <c r="AD128" i="2"/>
  <c r="J61" i="2"/>
  <c r="F38" i="2"/>
  <c r="X100" i="2"/>
  <c r="AE182" i="2"/>
  <c r="M29" i="2"/>
  <c r="I153" i="2"/>
  <c r="M58" i="2"/>
  <c r="J145" i="2"/>
  <c r="D93" i="2"/>
  <c r="AD34" i="2"/>
  <c r="AC69" i="2"/>
  <c r="V114" i="2"/>
  <c r="Y61" i="2"/>
  <c r="I123" i="2"/>
  <c r="I175" i="2"/>
  <c r="D74" i="2"/>
  <c r="M17" i="2"/>
  <c r="E70" i="2"/>
  <c r="AH108" i="2"/>
  <c r="F18" i="2"/>
  <c r="X47" i="2"/>
  <c r="E125" i="2"/>
  <c r="E127" i="2"/>
  <c r="K19" i="2"/>
  <c r="I100" i="2"/>
  <c r="L90" i="2"/>
  <c r="X114" i="2"/>
  <c r="F3" i="2"/>
  <c r="AE97" i="2"/>
  <c r="D18" i="2"/>
  <c r="J38" i="2"/>
  <c r="AF43" i="2"/>
  <c r="J104" i="2"/>
  <c r="L85" i="2"/>
  <c r="O78" i="2"/>
  <c r="L159" i="2"/>
  <c r="P60" i="2"/>
  <c r="X58" i="2"/>
  <c r="AA6" i="2"/>
  <c r="R22" i="2"/>
  <c r="E159" i="2"/>
  <c r="I16" i="2"/>
  <c r="Q136" i="2"/>
  <c r="Z24" i="2"/>
  <c r="D19" i="2"/>
  <c r="N69" i="2"/>
  <c r="P47" i="2"/>
  <c r="Q122" i="2"/>
  <c r="X87" i="2"/>
  <c r="M18" i="2"/>
  <c r="T162" i="2"/>
  <c r="AC61" i="2"/>
  <c r="R69" i="2"/>
  <c r="Y52" i="2"/>
  <c r="Z142" i="2"/>
  <c r="Q21" i="2"/>
  <c r="R103" i="2"/>
  <c r="F108" i="2"/>
  <c r="O80" i="2"/>
  <c r="S115" i="2"/>
  <c r="I78" i="2"/>
  <c r="I11" i="2"/>
  <c r="M6" i="2"/>
  <c r="G168" i="2"/>
  <c r="AD46" i="2"/>
  <c r="W48" i="2"/>
  <c r="AE16" i="2"/>
  <c r="U21" i="2"/>
  <c r="Z104" i="2"/>
  <c r="R53" i="2"/>
  <c r="Q158" i="2"/>
  <c r="M54" i="2"/>
  <c r="Y30" i="2"/>
  <c r="AA29" i="2"/>
  <c r="J95" i="2"/>
  <c r="F89" i="2"/>
  <c r="AB136" i="2"/>
  <c r="K22" i="2"/>
  <c r="X85" i="2"/>
  <c r="T140" i="2"/>
  <c r="S36" i="2"/>
  <c r="L101" i="2"/>
  <c r="J44" i="2"/>
  <c r="Z88" i="2"/>
  <c r="N165" i="2"/>
  <c r="AE108" i="2"/>
  <c r="G101" i="2"/>
  <c r="N113" i="2"/>
  <c r="S158" i="2"/>
  <c r="AA136" i="2"/>
  <c r="X138" i="2"/>
  <c r="AF106" i="2"/>
  <c r="X74" i="2"/>
  <c r="J36" i="2"/>
  <c r="AH165" i="2"/>
  <c r="S144" i="2"/>
  <c r="U89" i="2"/>
  <c r="AH136" i="2"/>
  <c r="E138" i="2"/>
  <c r="V17" i="2"/>
  <c r="F19" i="2"/>
  <c r="U40" i="2"/>
  <c r="H131" i="2"/>
  <c r="P13" i="2"/>
  <c r="AA127" i="2"/>
  <c r="X39" i="2"/>
  <c r="M126" i="2"/>
  <c r="J101" i="2"/>
  <c r="H182" i="2"/>
  <c r="AG42" i="2"/>
  <c r="M7" i="2"/>
  <c r="AC24" i="2"/>
  <c r="I60" i="2"/>
  <c r="AA25" i="2"/>
  <c r="N105" i="2"/>
  <c r="AG5" i="2"/>
  <c r="O81" i="2"/>
  <c r="Q141" i="2"/>
  <c r="W142" i="2"/>
  <c r="U44" i="2"/>
  <c r="AF68" i="2"/>
  <c r="AA4" i="2"/>
  <c r="N31" i="2"/>
  <c r="Y23" i="2"/>
  <c r="AC123" i="2"/>
  <c r="AB58" i="2"/>
  <c r="K108" i="2"/>
  <c r="P94" i="2"/>
  <c r="X22" i="2"/>
  <c r="S125" i="2"/>
  <c r="H49" i="2"/>
  <c r="V131" i="2"/>
  <c r="H168" i="2"/>
  <c r="AB98" i="2"/>
  <c r="V110" i="2"/>
  <c r="E101" i="2"/>
  <c r="S148" i="2"/>
  <c r="U123" i="2"/>
  <c r="Z102" i="2"/>
  <c r="AD31" i="2"/>
  <c r="Q16" i="2"/>
  <c r="H110" i="2"/>
  <c r="F183" i="2"/>
  <c r="L125" i="2"/>
  <c r="H76" i="2"/>
  <c r="R121" i="2"/>
  <c r="AE36" i="2"/>
  <c r="AD103" i="2"/>
  <c r="S59" i="2"/>
  <c r="AH157" i="2"/>
  <c r="N93" i="2"/>
  <c r="E90" i="2"/>
  <c r="AD164" i="2"/>
  <c r="P84" i="2"/>
  <c r="AG88" i="2"/>
  <c r="H145" i="2"/>
  <c r="M105" i="2"/>
  <c r="Q146" i="2"/>
  <c r="AG177" i="2"/>
  <c r="D53" i="2"/>
  <c r="AH140" i="2"/>
  <c r="K97" i="2"/>
  <c r="Z172" i="2"/>
  <c r="AF146" i="2"/>
  <c r="L148" i="2"/>
  <c r="AD176" i="2"/>
  <c r="S176" i="2"/>
  <c r="O163" i="2"/>
  <c r="AF85" i="2"/>
  <c r="Y38" i="2"/>
  <c r="P159" i="2"/>
  <c r="W93" i="2"/>
  <c r="Y8" i="2"/>
  <c r="AC172" i="2"/>
  <c r="AB111" i="2"/>
  <c r="G66" i="2"/>
  <c r="F78" i="2"/>
  <c r="AG58" i="2"/>
  <c r="L128" i="2"/>
  <c r="W52" i="2"/>
  <c r="X101" i="2"/>
  <c r="D84" i="2"/>
  <c r="AC74" i="2"/>
  <c r="AF139" i="2"/>
  <c r="P134" i="2"/>
  <c r="AA92" i="2"/>
  <c r="AD55" i="2"/>
  <c r="X122" i="2"/>
  <c r="I56" i="2"/>
  <c r="S74" i="2"/>
  <c r="Y67" i="2"/>
  <c r="Z136" i="2"/>
  <c r="K148" i="2"/>
  <c r="N6" i="2"/>
  <c r="AH14" i="2"/>
  <c r="AC66" i="2"/>
  <c r="Q89" i="2"/>
  <c r="R21" i="2"/>
  <c r="R70" i="2"/>
  <c r="R73" i="2"/>
  <c r="V23" i="2"/>
  <c r="W173" i="2"/>
  <c r="V51" i="2"/>
  <c r="AB65" i="2"/>
  <c r="O24" i="2"/>
  <c r="V152" i="2"/>
  <c r="W111" i="2"/>
  <c r="Q73" i="2"/>
  <c r="P108" i="2"/>
  <c r="W98" i="2"/>
  <c r="Q20" i="2"/>
  <c r="AF122" i="2"/>
  <c r="T82" i="2"/>
  <c r="AA32" i="2"/>
  <c r="J134" i="2"/>
  <c r="Z173" i="2"/>
  <c r="D78" i="2"/>
  <c r="D17" i="2"/>
  <c r="N97" i="2"/>
  <c r="U3" i="2"/>
  <c r="I101" i="2"/>
  <c r="X140" i="2"/>
  <c r="E153" i="2"/>
  <c r="AB146" i="2"/>
  <c r="AE38" i="2"/>
  <c r="W22" i="2"/>
  <c r="I127" i="2"/>
  <c r="AB174" i="2"/>
  <c r="W117" i="2"/>
  <c r="P172" i="2"/>
  <c r="V73" i="2"/>
  <c r="AG103" i="2"/>
  <c r="R175" i="2"/>
  <c r="F47" i="2"/>
  <c r="AG183" i="2"/>
  <c r="U111" i="2"/>
  <c r="V174" i="2"/>
  <c r="J11" i="2"/>
  <c r="T113" i="2"/>
  <c r="N159" i="2"/>
  <c r="Z83" i="2"/>
  <c r="S94" i="2"/>
  <c r="K138" i="2"/>
  <c r="J103" i="2"/>
  <c r="AF26" i="2"/>
  <c r="V85" i="2"/>
  <c r="AF19" i="2"/>
  <c r="AA53" i="2"/>
  <c r="V143" i="2"/>
  <c r="AG124" i="2"/>
  <c r="Y144" i="2"/>
  <c r="AH137" i="2"/>
  <c r="AD159" i="2"/>
  <c r="S57" i="2"/>
  <c r="AB20" i="2"/>
  <c r="AD115" i="2"/>
  <c r="AH30" i="2"/>
  <c r="X158" i="2"/>
  <c r="M172" i="2"/>
  <c r="Z20" i="2"/>
  <c r="V26" i="2"/>
  <c r="O168" i="2"/>
  <c r="E61" i="2"/>
  <c r="R31" i="2"/>
  <c r="E92" i="2"/>
  <c r="E69" i="2"/>
  <c r="E4" i="2"/>
  <c r="G80" i="2"/>
  <c r="M50" i="2"/>
  <c r="AE93" i="2"/>
  <c r="L58" i="2"/>
  <c r="AH172" i="2"/>
  <c r="AF93" i="2"/>
  <c r="AA81" i="2"/>
  <c r="H164" i="2"/>
  <c r="AF73" i="2"/>
  <c r="F11" i="2"/>
  <c r="T98" i="2"/>
  <c r="AG34" i="2"/>
  <c r="Q5" i="2"/>
  <c r="AE40" i="2"/>
  <c r="V102" i="2"/>
  <c r="AG89" i="2"/>
  <c r="S152" i="2"/>
  <c r="AF126" i="2"/>
  <c r="V126" i="2"/>
  <c r="AA71" i="2"/>
  <c r="AA86" i="2"/>
  <c r="AC65" i="2"/>
  <c r="AF67" i="2"/>
  <c r="H99" i="2"/>
  <c r="W54" i="2"/>
  <c r="AH135" i="2"/>
  <c r="K86" i="2"/>
  <c r="AF113" i="2"/>
  <c r="O117" i="2"/>
  <c r="S39" i="2"/>
  <c r="O51" i="2"/>
  <c r="AC175" i="2"/>
  <c r="AH81" i="2"/>
  <c r="N33" i="2"/>
  <c r="W17" i="2"/>
  <c r="AC76" i="2"/>
  <c r="G96" i="2"/>
  <c r="W6" i="2"/>
  <c r="AA104" i="2"/>
  <c r="N139" i="2"/>
  <c r="AA56" i="2"/>
  <c r="AC47" i="2"/>
  <c r="G89" i="2"/>
  <c r="AH55" i="2"/>
  <c r="H92" i="2"/>
  <c r="Q166" i="2"/>
  <c r="AG52" i="2"/>
  <c r="R123" i="2"/>
  <c r="AA108" i="2"/>
  <c r="AB155" i="2"/>
  <c r="AG81" i="2"/>
  <c r="Y92" i="2"/>
  <c r="AA163" i="2"/>
  <c r="L135" i="2"/>
  <c r="T148" i="2"/>
  <c r="AE126" i="2"/>
  <c r="D97" i="2"/>
  <c r="D11" i="2"/>
  <c r="X17" i="2"/>
  <c r="D101" i="2"/>
  <c r="AH92" i="2"/>
  <c r="F46" i="2"/>
  <c r="Q85" i="2"/>
  <c r="R91" i="2"/>
  <c r="Y16" i="2"/>
  <c r="R136" i="2"/>
  <c r="AE87" i="2"/>
  <c r="Z182" i="2"/>
  <c r="H32" i="2"/>
  <c r="L142" i="2"/>
  <c r="S68" i="2"/>
  <c r="X23" i="2"/>
  <c r="T158" i="2"/>
  <c r="H149" i="2"/>
  <c r="G140" i="2"/>
  <c r="Y13" i="2"/>
  <c r="M173" i="2"/>
  <c r="AD182" i="2"/>
  <c r="Z115" i="2"/>
  <c r="K66" i="2"/>
  <c r="M69" i="2"/>
  <c r="M52" i="2"/>
  <c r="Q151" i="2"/>
  <c r="F105" i="2"/>
  <c r="D104" i="2"/>
  <c r="J93" i="2"/>
  <c r="AC137" i="2"/>
  <c r="G53" i="2"/>
  <c r="U11" i="2"/>
  <c r="M174" i="2"/>
  <c r="Y122" i="2"/>
  <c r="Y5" i="2"/>
  <c r="AB70" i="2"/>
  <c r="Y15" i="2"/>
  <c r="Y105" i="2"/>
  <c r="T110" i="2"/>
  <c r="AA157" i="2"/>
  <c r="M152" i="2"/>
  <c r="Q69" i="2"/>
  <c r="O151" i="2"/>
  <c r="I174" i="2"/>
  <c r="X52" i="2"/>
  <c r="Y121" i="2"/>
  <c r="W153" i="2"/>
  <c r="Y41" i="2"/>
  <c r="AE48" i="2"/>
  <c r="E84" i="2"/>
  <c r="AG45" i="2"/>
  <c r="P57" i="2"/>
  <c r="T83" i="2"/>
  <c r="H29" i="2"/>
  <c r="J67" i="2"/>
  <c r="X92" i="2"/>
  <c r="E43" i="2"/>
  <c r="G102" i="2"/>
  <c r="J108" i="2"/>
  <c r="AA140" i="2"/>
  <c r="P88" i="2"/>
  <c r="G49" i="2"/>
  <c r="W162" i="2"/>
  <c r="AG176" i="2"/>
  <c r="Z176" i="2"/>
  <c r="P19" i="2"/>
  <c r="L43" i="2"/>
  <c r="S51" i="2"/>
  <c r="E103" i="2"/>
  <c r="AE53" i="2"/>
  <c r="E57" i="2"/>
  <c r="L175" i="2"/>
  <c r="F152" i="2"/>
  <c r="S21" i="2"/>
  <c r="I116" i="2"/>
  <c r="I126" i="2"/>
  <c r="Q68" i="2"/>
  <c r="AD71" i="2"/>
  <c r="AF61" i="2"/>
  <c r="E67" i="2"/>
  <c r="AE70" i="2"/>
  <c r="S83" i="2"/>
  <c r="AD162" i="2"/>
  <c r="I154" i="2"/>
  <c r="F72" i="2"/>
  <c r="N17" i="2"/>
  <c r="W24" i="2"/>
  <c r="E154" i="2"/>
  <c r="M65" i="2"/>
  <c r="AA141" i="2"/>
  <c r="Y142" i="2"/>
  <c r="AA35" i="2"/>
  <c r="AB14" i="2"/>
  <c r="Q101" i="2"/>
  <c r="E128" i="2"/>
  <c r="AC116" i="2"/>
  <c r="V34" i="2"/>
  <c r="I17" i="2"/>
  <c r="AC97" i="2"/>
  <c r="AC183" i="2"/>
  <c r="U47" i="2"/>
  <c r="X5" i="2"/>
  <c r="AA84" i="2"/>
  <c r="W108" i="2"/>
  <c r="AH90" i="2"/>
  <c r="N149" i="2"/>
  <c r="AE58" i="2"/>
  <c r="AA33" i="2"/>
  <c r="N94" i="2"/>
  <c r="O32" i="2"/>
  <c r="AC128" i="2"/>
  <c r="Q71" i="2"/>
  <c r="V49" i="2"/>
  <c r="AH60" i="2"/>
  <c r="AA43" i="2"/>
  <c r="S66" i="2"/>
  <c r="AA144" i="2"/>
  <c r="T166" i="2"/>
  <c r="AD13" i="2"/>
  <c r="W88" i="2"/>
  <c r="AA39" i="2"/>
  <c r="AF58" i="2"/>
  <c r="AC146" i="2"/>
  <c r="Q11" i="2"/>
  <c r="X78" i="2"/>
  <c r="T78" i="2"/>
  <c r="O50" i="2"/>
  <c r="V155" i="2"/>
  <c r="V22" i="2"/>
  <c r="AH67" i="2"/>
  <c r="P83" i="2"/>
  <c r="N82" i="2"/>
  <c r="L140" i="2"/>
  <c r="X183" i="2"/>
  <c r="J144" i="2"/>
  <c r="S145" i="2"/>
  <c r="D173" i="2"/>
  <c r="J183" i="2"/>
  <c r="AA134" i="2"/>
  <c r="J29" i="2"/>
  <c r="AB22" i="2"/>
  <c r="I133" i="2"/>
  <c r="I48" i="2"/>
  <c r="I104" i="2"/>
  <c r="S149" i="2"/>
  <c r="Y90" i="2"/>
  <c r="AH16" i="2"/>
  <c r="H19" i="2"/>
  <c r="G55" i="2"/>
  <c r="V103" i="2"/>
  <c r="E59" i="2"/>
  <c r="J78" i="2"/>
  <c r="P137" i="2"/>
  <c r="V93" i="2"/>
  <c r="W116" i="2"/>
  <c r="AB165" i="2"/>
  <c r="T127" i="2"/>
  <c r="Z152" i="2"/>
  <c r="Z54" i="2"/>
  <c r="L23" i="2"/>
  <c r="E173" i="2"/>
  <c r="I55" i="2"/>
  <c r="G7" i="2"/>
  <c r="S49" i="2"/>
  <c r="M68" i="2"/>
  <c r="U97" i="2"/>
  <c r="W154" i="2"/>
  <c r="M100" i="2"/>
  <c r="I138" i="2"/>
  <c r="N108" i="2"/>
  <c r="U58" i="2"/>
  <c r="W51" i="2"/>
  <c r="O90" i="2"/>
  <c r="J24" i="2"/>
  <c r="U56" i="2"/>
  <c r="U19" i="2"/>
  <c r="AE50" i="2"/>
  <c r="AH39" i="2"/>
  <c r="D153" i="2"/>
  <c r="N43" i="2"/>
  <c r="U39" i="2"/>
  <c r="X16" i="2"/>
  <c r="J42" i="2"/>
  <c r="Z148" i="2"/>
  <c r="K104" i="2"/>
  <c r="K88" i="2"/>
  <c r="AG94" i="2"/>
  <c r="W61" i="2"/>
  <c r="AC75" i="2"/>
  <c r="H44" i="2"/>
  <c r="AH148" i="2"/>
  <c r="G105" i="2"/>
  <c r="AE158" i="2"/>
  <c r="J73" i="2"/>
  <c r="AF131" i="2"/>
  <c r="AD111" i="2"/>
  <c r="J152" i="2"/>
  <c r="AG46" i="2"/>
  <c r="M85" i="2"/>
  <c r="AD76" i="2"/>
  <c r="AG73" i="2"/>
  <c r="AH29" i="2"/>
  <c r="Z116" i="2"/>
  <c r="F94" i="2"/>
  <c r="Y164" i="2"/>
  <c r="R157" i="2"/>
  <c r="D14" i="2"/>
  <c r="AC126" i="2"/>
  <c r="T163" i="2"/>
  <c r="R44" i="2"/>
  <c r="T174" i="2"/>
  <c r="U182" i="2"/>
  <c r="W25" i="2"/>
  <c r="AD144" i="2"/>
  <c r="S76" i="2"/>
  <c r="V105" i="2"/>
  <c r="W46" i="2"/>
  <c r="H8" i="2"/>
  <c r="J8" i="2"/>
</calcChain>
</file>

<file path=xl/sharedStrings.xml><?xml version="1.0" encoding="utf-8"?>
<sst xmlns="http://schemas.openxmlformats.org/spreadsheetml/2006/main" count="2360" uniqueCount="594">
  <si>
    <t>廠商名稱</t>
    <phoneticPr fontId="2" type="noConversion"/>
  </si>
  <si>
    <t>品項</t>
    <phoneticPr fontId="2" type="noConversion"/>
  </si>
  <si>
    <t>背肩牛</t>
  </si>
  <si>
    <t>培根牛</t>
  </si>
  <si>
    <t>牛小排</t>
  </si>
  <si>
    <t>梅花豬</t>
  </si>
  <si>
    <t>松阪豬</t>
  </si>
  <si>
    <t>沙朗牛</t>
    <phoneticPr fontId="2" type="noConversion"/>
  </si>
  <si>
    <t>羊捲肉</t>
    <phoneticPr fontId="2" type="noConversion"/>
  </si>
  <si>
    <t>伊比利豬</t>
    <phoneticPr fontId="2" type="noConversion"/>
  </si>
  <si>
    <t>海鮮類</t>
    <phoneticPr fontId="2" type="noConversion"/>
  </si>
  <si>
    <t>肉類</t>
    <phoneticPr fontId="2" type="noConversion"/>
  </si>
  <si>
    <t>香菇</t>
    <phoneticPr fontId="2" type="noConversion"/>
  </si>
  <si>
    <t>金針菇</t>
    <phoneticPr fontId="2" type="noConversion"/>
  </si>
  <si>
    <t>杏鮑菇</t>
    <phoneticPr fontId="2" type="noConversion"/>
  </si>
  <si>
    <t>鴻喜菇</t>
    <phoneticPr fontId="2" type="noConversion"/>
  </si>
  <si>
    <t>白精靈菇</t>
    <phoneticPr fontId="2" type="noConversion"/>
  </si>
  <si>
    <t>大腸</t>
    <phoneticPr fontId="2" type="noConversion"/>
  </si>
  <si>
    <t>牛肚</t>
    <phoneticPr fontId="2" type="noConversion"/>
  </si>
  <si>
    <t>牛筋</t>
    <phoneticPr fontId="2" type="noConversion"/>
  </si>
  <si>
    <t>高麗菜</t>
    <phoneticPr fontId="2" type="noConversion"/>
  </si>
  <si>
    <t>大陸妹</t>
    <phoneticPr fontId="2" type="noConversion"/>
  </si>
  <si>
    <t>青江菜</t>
    <phoneticPr fontId="2" type="noConversion"/>
  </si>
  <si>
    <t>紅蘿蔔</t>
    <phoneticPr fontId="2" type="noConversion"/>
  </si>
  <si>
    <t>蒜苗</t>
    <phoneticPr fontId="2" type="noConversion"/>
  </si>
  <si>
    <t>蔥</t>
    <phoneticPr fontId="2" type="noConversion"/>
  </si>
  <si>
    <t>茼蒿</t>
    <phoneticPr fontId="2" type="noConversion"/>
  </si>
  <si>
    <t>大白菜</t>
    <phoneticPr fontId="2" type="noConversion"/>
  </si>
  <si>
    <t>娃娃菜</t>
    <phoneticPr fontId="2" type="noConversion"/>
  </si>
  <si>
    <t>蘋果</t>
    <phoneticPr fontId="2" type="noConversion"/>
  </si>
  <si>
    <t>蝦漿</t>
    <phoneticPr fontId="2" type="noConversion"/>
  </si>
  <si>
    <t>花枝漿</t>
    <phoneticPr fontId="2" type="noConversion"/>
  </si>
  <si>
    <t>拉麵</t>
    <phoneticPr fontId="2" type="noConversion"/>
  </si>
  <si>
    <t>冬粉</t>
    <phoneticPr fontId="2" type="noConversion"/>
  </si>
  <si>
    <t>王子麵</t>
    <phoneticPr fontId="2" type="noConversion"/>
  </si>
  <si>
    <t>可樂</t>
    <phoneticPr fontId="2" type="noConversion"/>
  </si>
  <si>
    <t>西打</t>
    <phoneticPr fontId="2" type="noConversion"/>
  </si>
  <si>
    <t>柳橙汁</t>
    <phoneticPr fontId="2" type="noConversion"/>
  </si>
  <si>
    <t>酸梅汁</t>
    <phoneticPr fontId="2" type="noConversion"/>
  </si>
  <si>
    <t>烏龍茶</t>
    <phoneticPr fontId="2" type="noConversion"/>
  </si>
  <si>
    <t>綠茶</t>
    <phoneticPr fontId="2" type="noConversion"/>
  </si>
  <si>
    <t>雞蛋</t>
    <phoneticPr fontId="2" type="noConversion"/>
  </si>
  <si>
    <t>鴨血</t>
    <phoneticPr fontId="2" type="noConversion"/>
  </si>
  <si>
    <t>豆腐</t>
    <phoneticPr fontId="2" type="noConversion"/>
  </si>
  <si>
    <t>蔬菜類</t>
    <phoneticPr fontId="2" type="noConversion"/>
  </si>
  <si>
    <t>其他食材</t>
    <phoneticPr fontId="2" type="noConversion"/>
  </si>
  <si>
    <t>冰塊</t>
    <phoneticPr fontId="2" type="noConversion"/>
  </si>
  <si>
    <t>沙拉油</t>
    <phoneticPr fontId="2" type="noConversion"/>
  </si>
  <si>
    <t>仙草</t>
    <phoneticPr fontId="2" type="noConversion"/>
  </si>
  <si>
    <t>香油</t>
    <phoneticPr fontId="2" type="noConversion"/>
  </si>
  <si>
    <t>白蘿蔔</t>
    <phoneticPr fontId="2" type="noConversion"/>
  </si>
  <si>
    <t>玉米</t>
    <phoneticPr fontId="2" type="noConversion"/>
  </si>
  <si>
    <t>木耳</t>
    <phoneticPr fontId="2" type="noConversion"/>
  </si>
  <si>
    <t>生豆皮</t>
    <phoneticPr fontId="2" type="noConversion"/>
  </si>
  <si>
    <t>老油條</t>
    <phoneticPr fontId="2" type="noConversion"/>
  </si>
  <si>
    <t>芋頭</t>
    <phoneticPr fontId="2" type="noConversion"/>
  </si>
  <si>
    <t>凍豆腐</t>
    <phoneticPr fontId="2" type="noConversion"/>
  </si>
  <si>
    <t>手指圈</t>
    <phoneticPr fontId="2" type="noConversion"/>
  </si>
  <si>
    <t>玉米筍</t>
    <phoneticPr fontId="2" type="noConversion"/>
  </si>
  <si>
    <t>番茄</t>
    <phoneticPr fontId="2" type="noConversion"/>
  </si>
  <si>
    <t>香菇貢丸</t>
    <phoneticPr fontId="2" type="noConversion"/>
  </si>
  <si>
    <t>魚餃</t>
    <phoneticPr fontId="2" type="noConversion"/>
  </si>
  <si>
    <t>蛋餃</t>
    <phoneticPr fontId="2" type="noConversion"/>
  </si>
  <si>
    <t>蝦餃</t>
    <phoneticPr fontId="2" type="noConversion"/>
  </si>
  <si>
    <t>排骨酥</t>
    <phoneticPr fontId="2" type="noConversion"/>
  </si>
  <si>
    <t>川丸子</t>
    <phoneticPr fontId="2" type="noConversion"/>
  </si>
  <si>
    <t>草蝦</t>
    <phoneticPr fontId="2" type="noConversion"/>
  </si>
  <si>
    <t>蛤蠣</t>
    <phoneticPr fontId="2" type="noConversion"/>
  </si>
  <si>
    <t>帶子貝</t>
    <phoneticPr fontId="2" type="noConversion"/>
  </si>
  <si>
    <t>多利魚</t>
    <phoneticPr fontId="2" type="noConversion"/>
  </si>
  <si>
    <t>雕魚</t>
    <phoneticPr fontId="2" type="noConversion"/>
  </si>
  <si>
    <t>米</t>
    <phoneticPr fontId="2" type="noConversion"/>
  </si>
  <si>
    <t>蒟蒻</t>
    <phoneticPr fontId="2" type="noConversion"/>
  </si>
  <si>
    <t>永勁</t>
    <phoneticPr fontId="2" type="noConversion"/>
  </si>
  <si>
    <t>茶葉</t>
    <phoneticPr fontId="2" type="noConversion"/>
  </si>
  <si>
    <t>菇類</t>
    <phoneticPr fontId="2" type="noConversion"/>
  </si>
  <si>
    <t>滷水類</t>
    <phoneticPr fontId="2" type="noConversion"/>
  </si>
  <si>
    <t>丸類</t>
    <phoneticPr fontId="2" type="noConversion"/>
  </si>
  <si>
    <t>漿類</t>
    <phoneticPr fontId="2" type="noConversion"/>
  </si>
  <si>
    <t>主食類</t>
    <phoneticPr fontId="2" type="noConversion"/>
  </si>
  <si>
    <t>飲料類</t>
    <phoneticPr fontId="2" type="noConversion"/>
  </si>
  <si>
    <t>金額</t>
    <phoneticPr fontId="2" type="noConversion"/>
  </si>
  <si>
    <t>單價</t>
    <phoneticPr fontId="2" type="noConversion"/>
  </si>
  <si>
    <t>類別</t>
    <phoneticPr fontId="2" type="noConversion"/>
  </si>
  <si>
    <t>單位</t>
  </si>
  <si>
    <t>各項金額總和</t>
    <phoneticPr fontId="2" type="noConversion"/>
  </si>
  <si>
    <t>房租</t>
    <phoneticPr fontId="2" type="noConversion"/>
  </si>
  <si>
    <t>人事薪資</t>
    <phoneticPr fontId="2" type="noConversion"/>
  </si>
  <si>
    <t>食材支出</t>
    <phoneticPr fontId="2" type="noConversion"/>
  </si>
  <si>
    <t>固定支出</t>
    <phoneticPr fontId="2" type="noConversion"/>
  </si>
  <si>
    <t>當月營收</t>
    <phoneticPr fontId="2" type="noConversion"/>
  </si>
  <si>
    <t>淨利</t>
    <phoneticPr fontId="2" type="noConversion"/>
  </si>
  <si>
    <t>其他支出</t>
    <phoneticPr fontId="2" type="noConversion"/>
  </si>
  <si>
    <t>中午</t>
    <phoneticPr fontId="2" type="noConversion"/>
  </si>
  <si>
    <t>晚上</t>
    <phoneticPr fontId="2" type="noConversion"/>
  </si>
  <si>
    <t>日期</t>
    <phoneticPr fontId="2" type="noConversion"/>
  </si>
  <si>
    <t>營收總和</t>
    <phoneticPr fontId="2" type="noConversion"/>
  </si>
  <si>
    <t>辣椒</t>
    <phoneticPr fontId="2" type="noConversion"/>
  </si>
  <si>
    <t>薑絲</t>
    <phoneticPr fontId="2" type="noConversion"/>
  </si>
  <si>
    <t>小豆苗</t>
    <phoneticPr fontId="2" type="noConversion"/>
  </si>
  <si>
    <t>蔬菜類</t>
    <phoneticPr fontId="2" type="noConversion"/>
  </si>
  <si>
    <t>類別</t>
    <phoneticPr fontId="2" type="noConversion"/>
  </si>
  <si>
    <t>蒜仁</t>
    <phoneticPr fontId="2" type="noConversion"/>
  </si>
  <si>
    <t>老薑</t>
    <phoneticPr fontId="2" type="noConversion"/>
  </si>
  <si>
    <t>雞胸骨</t>
    <phoneticPr fontId="2" type="noConversion"/>
  </si>
  <si>
    <t>豬大骨</t>
    <phoneticPr fontId="2" type="noConversion"/>
  </si>
  <si>
    <t>雞腳</t>
    <phoneticPr fontId="2" type="noConversion"/>
  </si>
  <si>
    <t>蔬菜類</t>
    <phoneticPr fontId="2" type="noConversion"/>
  </si>
  <si>
    <t>廠商名稱</t>
    <phoneticPr fontId="2" type="noConversion"/>
  </si>
  <si>
    <t>其他食材</t>
    <phoneticPr fontId="2" type="noConversion"/>
  </si>
  <si>
    <t>牛骨</t>
    <phoneticPr fontId="2" type="noConversion"/>
  </si>
  <si>
    <t>永勁</t>
    <phoneticPr fontId="2" type="noConversion"/>
  </si>
  <si>
    <t>其他食材</t>
    <phoneticPr fontId="2" type="noConversion"/>
  </si>
  <si>
    <t>冰塊</t>
    <phoneticPr fontId="2" type="noConversion"/>
  </si>
  <si>
    <t>裕明</t>
    <phoneticPr fontId="2" type="noConversion"/>
  </si>
  <si>
    <t>嘉一香</t>
    <phoneticPr fontId="2" type="noConversion"/>
  </si>
  <si>
    <t>裕明</t>
    <phoneticPr fontId="2" type="noConversion"/>
  </si>
  <si>
    <t>豐富</t>
    <phoneticPr fontId="2" type="noConversion"/>
  </si>
  <si>
    <t>豐富</t>
    <phoneticPr fontId="2" type="noConversion"/>
  </si>
  <si>
    <t>冠鈞</t>
    <phoneticPr fontId="2" type="noConversion"/>
  </si>
  <si>
    <t>金煜</t>
    <phoneticPr fontId="2" type="noConversion"/>
  </si>
  <si>
    <t>福記</t>
    <phoneticPr fontId="2" type="noConversion"/>
  </si>
  <si>
    <t>三記</t>
    <phoneticPr fontId="2" type="noConversion"/>
  </si>
  <si>
    <t>盧記</t>
    <phoneticPr fontId="2" type="noConversion"/>
  </si>
  <si>
    <t>天之村</t>
    <phoneticPr fontId="2" type="noConversion"/>
  </si>
  <si>
    <t>創鑫家</t>
    <phoneticPr fontId="2" type="noConversion"/>
  </si>
  <si>
    <t>銓發</t>
    <phoneticPr fontId="2" type="noConversion"/>
  </si>
  <si>
    <t>南僑</t>
    <phoneticPr fontId="2" type="noConversion"/>
  </si>
  <si>
    <t>盛豐</t>
    <phoneticPr fontId="2" type="noConversion"/>
  </si>
  <si>
    <t>冰店</t>
    <phoneticPr fontId="2" type="noConversion"/>
  </si>
  <si>
    <t>銓發</t>
    <phoneticPr fontId="2" type="noConversion"/>
  </si>
  <si>
    <t>黑丸</t>
    <phoneticPr fontId="2" type="noConversion"/>
  </si>
  <si>
    <t>蔬菜類</t>
    <phoneticPr fontId="2" type="noConversion"/>
  </si>
  <si>
    <t>品名</t>
    <phoneticPr fontId="2" type="noConversion"/>
  </si>
  <si>
    <t>類別</t>
    <phoneticPr fontId="2" type="noConversion"/>
  </si>
  <si>
    <t>當日合計</t>
    <phoneticPr fontId="2" type="noConversion"/>
  </si>
  <si>
    <t>日期</t>
    <phoneticPr fontId="2" type="noConversion"/>
  </si>
  <si>
    <t>各項累計總合</t>
    <phoneticPr fontId="2" type="noConversion"/>
  </si>
  <si>
    <t>本月其他支出總和</t>
    <phoneticPr fontId="2" type="noConversion"/>
  </si>
  <si>
    <t>雞汁</t>
    <phoneticPr fontId="2" type="noConversion"/>
  </si>
  <si>
    <t>米酒</t>
    <phoneticPr fontId="2" type="noConversion"/>
  </si>
  <si>
    <t>鹽巴</t>
    <phoneticPr fontId="2" type="noConversion"/>
  </si>
  <si>
    <t>辣椒粉細</t>
    <phoneticPr fontId="2" type="noConversion"/>
  </si>
  <si>
    <t>蒜中細</t>
    <phoneticPr fontId="2" type="noConversion"/>
  </si>
  <si>
    <t>青花菜</t>
    <phoneticPr fontId="2" type="noConversion"/>
  </si>
  <si>
    <t>大黃瓜</t>
    <phoneticPr fontId="2" type="noConversion"/>
  </si>
  <si>
    <t>開元</t>
    <phoneticPr fontId="2" type="noConversion"/>
  </si>
  <si>
    <t>開元</t>
    <phoneticPr fontId="2" type="noConversion"/>
  </si>
  <si>
    <t>奶球</t>
    <phoneticPr fontId="2" type="noConversion"/>
  </si>
  <si>
    <t>西洋芹</t>
    <phoneticPr fontId="2" type="noConversion"/>
  </si>
  <si>
    <t>嫩豆腐</t>
    <phoneticPr fontId="2" type="noConversion"/>
  </si>
  <si>
    <t>西北</t>
    <phoneticPr fontId="2" type="noConversion"/>
  </si>
  <si>
    <t>雅媽吉</t>
    <phoneticPr fontId="2" type="noConversion"/>
  </si>
  <si>
    <t>其他食材</t>
    <phoneticPr fontId="2" type="noConversion"/>
  </si>
  <si>
    <t>鰹魚醬油</t>
    <phoneticPr fontId="2" type="noConversion"/>
  </si>
  <si>
    <t>柚子醬油</t>
    <phoneticPr fontId="2" type="noConversion"/>
  </si>
  <si>
    <t>白醋</t>
    <phoneticPr fontId="2" type="noConversion"/>
  </si>
  <si>
    <t>萬家香醬油</t>
    <phoneticPr fontId="2" type="noConversion"/>
  </si>
  <si>
    <t>寶之川</t>
    <phoneticPr fontId="2" type="noConversion"/>
  </si>
  <si>
    <t>其他食材</t>
    <phoneticPr fontId="2" type="noConversion"/>
  </si>
  <si>
    <t>辣豆瓣</t>
    <phoneticPr fontId="2" type="noConversion"/>
  </si>
  <si>
    <t>靈香草</t>
    <phoneticPr fontId="2" type="noConversion"/>
  </si>
  <si>
    <t>日發</t>
    <phoneticPr fontId="2" type="noConversion"/>
  </si>
  <si>
    <t>太原</t>
    <phoneticPr fontId="2" type="noConversion"/>
  </si>
  <si>
    <t>茶莊</t>
    <phoneticPr fontId="2" type="noConversion"/>
  </si>
  <si>
    <t>甜酒釀</t>
    <phoneticPr fontId="2" type="noConversion"/>
  </si>
  <si>
    <t>冰糖</t>
    <phoneticPr fontId="2" type="noConversion"/>
  </si>
  <si>
    <t>二砂</t>
    <phoneticPr fontId="2" type="noConversion"/>
  </si>
  <si>
    <t>圓融</t>
    <phoneticPr fontId="2" type="noConversion"/>
  </si>
  <si>
    <t>黑胡椒</t>
    <phoneticPr fontId="2" type="noConversion"/>
  </si>
  <si>
    <t>白胡椒</t>
    <phoneticPr fontId="2" type="noConversion"/>
  </si>
  <si>
    <t>青花椒</t>
    <phoneticPr fontId="2" type="noConversion"/>
  </si>
  <si>
    <t>牛油</t>
    <phoneticPr fontId="2" type="noConversion"/>
  </si>
  <si>
    <t>昆布</t>
    <phoneticPr fontId="2" type="noConversion"/>
  </si>
  <si>
    <t>黑豆辦</t>
    <phoneticPr fontId="2" type="noConversion"/>
  </si>
  <si>
    <t>郫縣豆瓣</t>
    <phoneticPr fontId="2" type="noConversion"/>
  </si>
  <si>
    <t>蟹味棒</t>
    <phoneticPr fontId="2" type="noConversion"/>
  </si>
  <si>
    <t>力德</t>
    <phoneticPr fontId="2" type="noConversion"/>
  </si>
  <si>
    <t>清潔劑</t>
    <phoneticPr fontId="2" type="noConversion"/>
  </si>
  <si>
    <t>沙拉脫</t>
    <phoneticPr fontId="2" type="noConversion"/>
  </si>
  <si>
    <t>三華行</t>
    <phoneticPr fontId="2" type="noConversion"/>
  </si>
  <si>
    <t>器材</t>
    <phoneticPr fontId="2" type="noConversion"/>
  </si>
  <si>
    <t>餐巾紙架</t>
    <phoneticPr fontId="2" type="noConversion"/>
  </si>
  <si>
    <t>巧功</t>
    <phoneticPr fontId="2" type="noConversion"/>
  </si>
  <si>
    <t>設備</t>
    <phoneticPr fontId="2" type="noConversion"/>
  </si>
  <si>
    <t>消耗品</t>
    <phoneticPr fontId="2" type="noConversion"/>
  </si>
  <si>
    <t>電池</t>
    <phoneticPr fontId="2" type="noConversion"/>
  </si>
  <si>
    <t>全聯</t>
    <phoneticPr fontId="2" type="noConversion"/>
  </si>
  <si>
    <t>殺蟲劑</t>
    <phoneticPr fontId="2" type="noConversion"/>
  </si>
  <si>
    <t>保立清</t>
    <phoneticPr fontId="2" type="noConversion"/>
  </si>
  <si>
    <t>洗碗劑</t>
    <phoneticPr fontId="2" type="noConversion"/>
  </si>
  <si>
    <t>益盛</t>
    <phoneticPr fontId="2" type="noConversion"/>
  </si>
  <si>
    <t>五金</t>
    <phoneticPr fontId="2" type="noConversion"/>
  </si>
  <si>
    <t>拖把布</t>
    <phoneticPr fontId="2" type="noConversion"/>
  </si>
  <si>
    <t>益盛</t>
    <phoneticPr fontId="2" type="noConversion"/>
  </si>
  <si>
    <t>噴水頭</t>
    <phoneticPr fontId="2" type="noConversion"/>
  </si>
  <si>
    <t>嘉美</t>
    <phoneticPr fontId="2" type="noConversion"/>
  </si>
  <si>
    <t>嘉美</t>
    <phoneticPr fontId="2" type="noConversion"/>
  </si>
  <si>
    <t>消耗品</t>
    <phoneticPr fontId="2" type="noConversion"/>
  </si>
  <si>
    <t>紙巾</t>
    <phoneticPr fontId="2" type="noConversion"/>
  </si>
  <si>
    <t>其他支出</t>
    <phoneticPr fontId="2" type="noConversion"/>
  </si>
  <si>
    <t>員工餐</t>
    <phoneticPr fontId="2" type="noConversion"/>
  </si>
  <si>
    <t>清潔劑</t>
    <phoneticPr fontId="2" type="noConversion"/>
  </si>
  <si>
    <t>黑豆辦</t>
    <phoneticPr fontId="2" type="noConversion"/>
  </si>
  <si>
    <t>郫縣豆瓣</t>
    <phoneticPr fontId="2" type="noConversion"/>
  </si>
  <si>
    <t>雞蛋</t>
    <phoneticPr fontId="2" type="noConversion"/>
  </si>
  <si>
    <t>鴨血</t>
    <phoneticPr fontId="2" type="noConversion"/>
  </si>
  <si>
    <t>蒟蒻</t>
    <phoneticPr fontId="2" type="noConversion"/>
  </si>
  <si>
    <t>月浮動支出總和</t>
  </si>
  <si>
    <t>上旬合計</t>
    <phoneticPr fontId="2" type="noConversion"/>
  </si>
  <si>
    <t>下旬合計</t>
    <phoneticPr fontId="2" type="noConversion"/>
  </si>
  <si>
    <t>白胡椒</t>
    <phoneticPr fontId="2" type="noConversion"/>
  </si>
  <si>
    <t>青花椒</t>
    <phoneticPr fontId="2" type="noConversion"/>
  </si>
  <si>
    <t>甜酒釀</t>
    <phoneticPr fontId="2" type="noConversion"/>
  </si>
  <si>
    <t>隆泰</t>
    <phoneticPr fontId="2" type="noConversion"/>
  </si>
  <si>
    <t>排油煙機</t>
    <phoneticPr fontId="2" type="noConversion"/>
  </si>
  <si>
    <t>財務費用</t>
    <phoneticPr fontId="2" type="noConversion"/>
  </si>
  <si>
    <t>信用卡</t>
    <phoneticPr fontId="2" type="noConversion"/>
  </si>
  <si>
    <t>項目</t>
    <phoneticPr fontId="2" type="noConversion"/>
  </si>
  <si>
    <t>金額</t>
    <phoneticPr fontId="2" type="noConversion"/>
  </si>
  <si>
    <t>稅</t>
    <phoneticPr fontId="2" type="noConversion"/>
  </si>
  <si>
    <t>街口</t>
    <phoneticPr fontId="2" type="noConversion"/>
  </si>
  <si>
    <t>綠豆</t>
    <phoneticPr fontId="2" type="noConversion"/>
  </si>
  <si>
    <t>千展</t>
    <phoneticPr fontId="2" type="noConversion"/>
  </si>
  <si>
    <t>冷氣</t>
    <phoneticPr fontId="2" type="noConversion"/>
  </si>
  <si>
    <t>牛五花</t>
    <phoneticPr fontId="2" type="noConversion"/>
  </si>
  <si>
    <t>肩小排</t>
    <phoneticPr fontId="2" type="noConversion"/>
  </si>
  <si>
    <t>鼎耀</t>
    <phoneticPr fontId="2" type="noConversion"/>
  </si>
  <si>
    <t>雞肉</t>
    <phoneticPr fontId="2" type="noConversion"/>
  </si>
  <si>
    <t>辣椒粉粗</t>
    <phoneticPr fontId="2" type="noConversion"/>
  </si>
  <si>
    <t>羊肩包</t>
    <phoneticPr fontId="2" type="noConversion"/>
  </si>
  <si>
    <t>高纖</t>
    <phoneticPr fontId="2" type="noConversion"/>
  </si>
  <si>
    <t>袖珍菇</t>
    <phoneticPr fontId="2" type="noConversion"/>
  </si>
  <si>
    <t>吉營</t>
    <phoneticPr fontId="2" type="noConversion"/>
  </si>
  <si>
    <t>燈</t>
    <phoneticPr fontId="2" type="noConversion"/>
  </si>
  <si>
    <t>烹大師</t>
    <phoneticPr fontId="2" type="noConversion"/>
  </si>
  <si>
    <t>蝦醬</t>
    <phoneticPr fontId="2" type="noConversion"/>
  </si>
  <si>
    <t>韓濟</t>
    <phoneticPr fontId="2" type="noConversion"/>
  </si>
  <si>
    <t>年糕</t>
    <phoneticPr fontId="2" type="noConversion"/>
  </si>
  <si>
    <t>通化街</t>
    <phoneticPr fontId="2" type="noConversion"/>
  </si>
  <si>
    <t>事務</t>
    <phoneticPr fontId="2" type="noConversion"/>
  </si>
  <si>
    <t>健豪</t>
    <phoneticPr fontId="2" type="noConversion"/>
  </si>
  <si>
    <t>印刷</t>
    <phoneticPr fontId="2" type="noConversion"/>
  </si>
  <si>
    <t>餐墊紙</t>
    <phoneticPr fontId="2" type="noConversion"/>
  </si>
  <si>
    <t>廣東Ａ</t>
    <phoneticPr fontId="2" type="noConversion"/>
  </si>
  <si>
    <t>磨菜刀</t>
    <phoneticPr fontId="2" type="noConversion"/>
  </si>
  <si>
    <t>江清德</t>
    <phoneticPr fontId="2" type="noConversion"/>
  </si>
  <si>
    <t>烏梅漿</t>
    <phoneticPr fontId="2" type="noConversion"/>
  </si>
  <si>
    <t>天使紅蝦</t>
    <phoneticPr fontId="2" type="noConversion"/>
  </si>
  <si>
    <t>玉竹</t>
    <phoneticPr fontId="2" type="noConversion"/>
  </si>
  <si>
    <t>川穹</t>
    <phoneticPr fontId="2" type="noConversion"/>
  </si>
  <si>
    <t>當歸皮</t>
    <phoneticPr fontId="2" type="noConversion"/>
  </si>
  <si>
    <t>枸杞</t>
    <phoneticPr fontId="2" type="noConversion"/>
  </si>
  <si>
    <t>金牌啤酒600</t>
    <phoneticPr fontId="2" type="noConversion"/>
  </si>
  <si>
    <t>金牌啤酒330</t>
    <phoneticPr fontId="2" type="noConversion"/>
  </si>
  <si>
    <t>18天330</t>
    <phoneticPr fontId="2" type="noConversion"/>
  </si>
  <si>
    <t>盛豐</t>
    <phoneticPr fontId="2" type="noConversion"/>
  </si>
  <si>
    <t>飲料類</t>
    <phoneticPr fontId="2" type="noConversion"/>
  </si>
  <si>
    <t>金牌啤酒600</t>
    <phoneticPr fontId="2" type="noConversion"/>
  </si>
  <si>
    <t>盛豐</t>
    <phoneticPr fontId="2" type="noConversion"/>
  </si>
  <si>
    <t>飲料類</t>
    <phoneticPr fontId="2" type="noConversion"/>
  </si>
  <si>
    <t>18天600</t>
    <phoneticPr fontId="2" type="noConversion"/>
  </si>
  <si>
    <t>飲料類</t>
    <phoneticPr fontId="2" type="noConversion"/>
  </si>
  <si>
    <t>豐富</t>
    <phoneticPr fontId="2" type="noConversion"/>
  </si>
  <si>
    <t>海鮮類</t>
    <phoneticPr fontId="2" type="noConversion"/>
  </si>
  <si>
    <t>天使紅蝦</t>
    <phoneticPr fontId="2" type="noConversion"/>
  </si>
  <si>
    <t>茶枝</t>
    <phoneticPr fontId="2" type="noConversion"/>
  </si>
  <si>
    <t>茶枝</t>
    <phoneticPr fontId="2" type="noConversion"/>
  </si>
  <si>
    <t>其他食材</t>
    <phoneticPr fontId="2" type="noConversion"/>
  </si>
  <si>
    <t>黨參</t>
    <phoneticPr fontId="2" type="noConversion"/>
  </si>
  <si>
    <t>紅棗</t>
    <phoneticPr fontId="2" type="noConversion"/>
  </si>
  <si>
    <t>江清德</t>
    <phoneticPr fontId="2" type="noConversion"/>
  </si>
  <si>
    <t>太原</t>
    <phoneticPr fontId="2" type="noConversion"/>
  </si>
  <si>
    <t>玉竹</t>
    <phoneticPr fontId="2" type="noConversion"/>
  </si>
  <si>
    <t>川穹</t>
    <phoneticPr fontId="2" type="noConversion"/>
  </si>
  <si>
    <t>其他食材</t>
    <phoneticPr fontId="2" type="noConversion"/>
  </si>
  <si>
    <t>黨參</t>
    <phoneticPr fontId="2" type="noConversion"/>
  </si>
  <si>
    <t>飲料類</t>
    <phoneticPr fontId="2" type="noConversion"/>
  </si>
  <si>
    <t>金牌啤酒330</t>
    <phoneticPr fontId="2" type="noConversion"/>
  </si>
  <si>
    <t>18天600</t>
    <phoneticPr fontId="2" type="noConversion"/>
  </si>
  <si>
    <t>豐富</t>
    <phoneticPr fontId="2" type="noConversion"/>
  </si>
  <si>
    <t>海鮮類</t>
    <phoneticPr fontId="2" type="noConversion"/>
  </si>
  <si>
    <t>茶枝</t>
    <phoneticPr fontId="2" type="noConversion"/>
  </si>
  <si>
    <t>東北透抽</t>
    <phoneticPr fontId="2" type="noConversion"/>
  </si>
  <si>
    <t>菜殿</t>
    <phoneticPr fontId="2" type="noConversion"/>
  </si>
  <si>
    <t>登峰</t>
    <phoneticPr fontId="2" type="noConversion"/>
  </si>
  <si>
    <t>黃家</t>
    <phoneticPr fontId="2" type="noConversion"/>
  </si>
  <si>
    <t>菜殿</t>
    <phoneticPr fontId="2" type="noConversion"/>
  </si>
  <si>
    <t>菜殿</t>
    <phoneticPr fontId="2" type="noConversion"/>
  </si>
  <si>
    <t>登峰</t>
    <phoneticPr fontId="2" type="noConversion"/>
  </si>
  <si>
    <t>登峰</t>
    <phoneticPr fontId="2" type="noConversion"/>
  </si>
  <si>
    <t>豐富</t>
    <phoneticPr fontId="2" type="noConversion"/>
  </si>
  <si>
    <t>黃家</t>
    <phoneticPr fontId="2" type="noConversion"/>
  </si>
  <si>
    <t>海鮮類</t>
    <phoneticPr fontId="2" type="noConversion"/>
  </si>
  <si>
    <t>海鮮類</t>
    <phoneticPr fontId="2" type="noConversion"/>
  </si>
  <si>
    <t>黃家</t>
    <phoneticPr fontId="2" type="noConversion"/>
  </si>
  <si>
    <t>海鮮類</t>
    <phoneticPr fontId="2" type="noConversion"/>
  </si>
  <si>
    <t>菇類</t>
    <phoneticPr fontId="2" type="noConversion"/>
  </si>
  <si>
    <t>菜殿</t>
    <phoneticPr fontId="2" type="noConversion"/>
  </si>
  <si>
    <t>杏鮑菇</t>
    <phoneticPr fontId="2" type="noConversion"/>
  </si>
  <si>
    <t>菇類</t>
    <phoneticPr fontId="2" type="noConversion"/>
  </si>
  <si>
    <t>鴻喜菇</t>
    <phoneticPr fontId="2" type="noConversion"/>
  </si>
  <si>
    <t>袖珍菇</t>
    <phoneticPr fontId="2" type="noConversion"/>
  </si>
  <si>
    <t>登峰</t>
    <phoneticPr fontId="2" type="noConversion"/>
  </si>
  <si>
    <t>金針菇</t>
    <phoneticPr fontId="2" type="noConversion"/>
  </si>
  <si>
    <t>杏鮑菇</t>
    <phoneticPr fontId="2" type="noConversion"/>
  </si>
  <si>
    <t>香菇</t>
    <phoneticPr fontId="2" type="noConversion"/>
  </si>
  <si>
    <t>菜殿</t>
    <phoneticPr fontId="2" type="noConversion"/>
  </si>
  <si>
    <t>菜殿</t>
    <phoneticPr fontId="2" type="noConversion"/>
  </si>
  <si>
    <t>菇類</t>
    <phoneticPr fontId="2" type="noConversion"/>
  </si>
  <si>
    <t>香菇</t>
    <phoneticPr fontId="2" type="noConversion"/>
  </si>
  <si>
    <t>金針菇</t>
    <phoneticPr fontId="2" type="noConversion"/>
  </si>
  <si>
    <t>袖珍菇</t>
    <phoneticPr fontId="2" type="noConversion"/>
  </si>
  <si>
    <t>登峰</t>
    <phoneticPr fontId="2" type="noConversion"/>
  </si>
  <si>
    <t>黃家</t>
    <phoneticPr fontId="2" type="noConversion"/>
  </si>
  <si>
    <t>菜殿</t>
    <phoneticPr fontId="2" type="noConversion"/>
  </si>
  <si>
    <t>廣促費</t>
    <phoneticPr fontId="2" type="noConversion"/>
  </si>
  <si>
    <t>手續費</t>
    <phoneticPr fontId="2" type="noConversion"/>
  </si>
  <si>
    <t>人工成本</t>
    <phoneticPr fontId="2" type="noConversion"/>
  </si>
  <si>
    <t>營業費用</t>
    <phoneticPr fontId="2" type="noConversion"/>
  </si>
  <si>
    <t>水電瓦斯</t>
    <phoneticPr fontId="2" type="noConversion"/>
  </si>
  <si>
    <t>總計</t>
    <phoneticPr fontId="2" type="noConversion"/>
  </si>
  <si>
    <t>海鮮類</t>
    <phoneticPr fontId="2" type="noConversion"/>
  </si>
  <si>
    <t>登峰</t>
    <phoneticPr fontId="2" type="noConversion"/>
  </si>
  <si>
    <t>蛤蠣</t>
    <phoneticPr fontId="2" type="noConversion"/>
  </si>
  <si>
    <t>東北透抽</t>
    <phoneticPr fontId="2" type="noConversion"/>
  </si>
  <si>
    <t>全聯</t>
    <phoneticPr fontId="2" type="noConversion"/>
  </si>
  <si>
    <t>器材</t>
    <phoneticPr fontId="2" type="noConversion"/>
  </si>
  <si>
    <t>金桶</t>
    <phoneticPr fontId="2" type="noConversion"/>
  </si>
  <si>
    <t>計時器</t>
    <phoneticPr fontId="2" type="noConversion"/>
  </si>
  <si>
    <t>文具</t>
    <phoneticPr fontId="2" type="noConversion"/>
  </si>
  <si>
    <t>不鏽鋼盒</t>
    <phoneticPr fontId="2" type="noConversion"/>
  </si>
  <si>
    <t>保鮮盒</t>
    <phoneticPr fontId="2" type="noConversion"/>
  </si>
  <si>
    <t>寬冬粉</t>
    <phoneticPr fontId="2" type="noConversion"/>
  </si>
  <si>
    <t>寬冬粉</t>
    <phoneticPr fontId="2" type="noConversion"/>
  </si>
  <si>
    <t>寬冬粉</t>
    <phoneticPr fontId="2" type="noConversion"/>
  </si>
  <si>
    <t>菜殿</t>
    <phoneticPr fontId="2" type="noConversion"/>
  </si>
  <si>
    <t>登峰</t>
    <phoneticPr fontId="2" type="noConversion"/>
  </si>
  <si>
    <t>菜殿</t>
    <phoneticPr fontId="2" type="noConversion"/>
  </si>
  <si>
    <t>登峰</t>
    <phoneticPr fontId="2" type="noConversion"/>
  </si>
  <si>
    <t>菜殿</t>
    <phoneticPr fontId="2" type="noConversion"/>
  </si>
  <si>
    <t>開元</t>
    <phoneticPr fontId="2" type="noConversion"/>
  </si>
  <si>
    <t>冰沙</t>
    <phoneticPr fontId="2" type="noConversion"/>
  </si>
  <si>
    <t>冰沙</t>
    <phoneticPr fontId="2" type="noConversion"/>
  </si>
  <si>
    <t>冰沙</t>
    <phoneticPr fontId="2" type="noConversion"/>
  </si>
  <si>
    <t>統一超</t>
    <phoneticPr fontId="2" type="noConversion"/>
  </si>
  <si>
    <t>口罩</t>
    <phoneticPr fontId="2" type="noConversion"/>
  </si>
  <si>
    <t>水溝杓</t>
    <phoneticPr fontId="2" type="noConversion"/>
  </si>
  <si>
    <t>水桶</t>
    <phoneticPr fontId="2" type="noConversion"/>
  </si>
  <si>
    <t>五金用品</t>
    <phoneticPr fontId="2" type="noConversion"/>
  </si>
  <si>
    <t>拜拜用品</t>
    <phoneticPr fontId="2" type="noConversion"/>
  </si>
  <si>
    <t>全聯</t>
    <phoneticPr fontId="2" type="noConversion"/>
  </si>
  <si>
    <t>威猛先生</t>
    <phoneticPr fontId="2" type="noConversion"/>
  </si>
  <si>
    <t>竹絲蝦餃</t>
    <phoneticPr fontId="2" type="noConversion"/>
  </si>
  <si>
    <t>鱸魚</t>
    <phoneticPr fontId="2" type="noConversion"/>
  </si>
  <si>
    <t>阿東</t>
    <phoneticPr fontId="2" type="noConversion"/>
  </si>
  <si>
    <t>海藻花枝漿</t>
    <phoneticPr fontId="2" type="noConversion"/>
  </si>
  <si>
    <t>樂清</t>
    <phoneticPr fontId="2" type="noConversion"/>
  </si>
  <si>
    <t>擦手紙</t>
    <phoneticPr fontId="2" type="noConversion"/>
  </si>
  <si>
    <t>調味瓶</t>
    <phoneticPr fontId="2" type="noConversion"/>
  </si>
  <si>
    <t>印刷</t>
    <phoneticPr fontId="2" type="noConversion"/>
  </si>
  <si>
    <t>黃會昇</t>
    <phoneticPr fontId="2" type="noConversion"/>
  </si>
  <si>
    <t>其他類</t>
    <phoneticPr fontId="2" type="noConversion"/>
  </si>
  <si>
    <t>其他</t>
    <phoneticPr fontId="2" type="noConversion"/>
  </si>
  <si>
    <t>愛玉</t>
    <phoneticPr fontId="2" type="noConversion"/>
  </si>
  <si>
    <t>愛玉</t>
    <phoneticPr fontId="2" type="noConversion"/>
  </si>
  <si>
    <t>愛玉</t>
    <phoneticPr fontId="2" type="noConversion"/>
  </si>
  <si>
    <t>川耳</t>
    <phoneticPr fontId="2" type="noConversion"/>
  </si>
  <si>
    <t>川耳</t>
    <phoneticPr fontId="2" type="noConversion"/>
  </si>
  <si>
    <t>牛骨</t>
    <phoneticPr fontId="2" type="noConversion"/>
  </si>
  <si>
    <t>牛骨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</si>
  <si>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</si>
  <si>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</si>
  <si>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</si>
  <si>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</si>
  <si>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</si>
  <si>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</si>
  <si>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氯碇及酒精</t>
    <phoneticPr fontId="2" type="noConversion"/>
  </si>
  <si>
    <t>中藥材</t>
    <phoneticPr fontId="2" type="noConversion"/>
  </si>
  <si>
    <t>皇家可口</t>
    <phoneticPr fontId="2" type="noConversion"/>
  </si>
  <si>
    <t>皇家可口</t>
    <phoneticPr fontId="2" type="noConversion"/>
  </si>
  <si>
    <t>皇家可口</t>
    <phoneticPr fontId="2" type="noConversion"/>
  </si>
  <si>
    <t>三記魚餃</t>
    <phoneticPr fontId="2" type="noConversion"/>
  </si>
  <si>
    <t>三記魚餃</t>
    <phoneticPr fontId="2" type="noConversion"/>
  </si>
  <si>
    <t>三記魚餃</t>
    <phoneticPr fontId="2" type="noConversion"/>
  </si>
  <si>
    <t>香油</t>
    <phoneticPr fontId="2" type="noConversion"/>
  </si>
  <si>
    <t>香油</t>
    <phoneticPr fontId="2" type="noConversion"/>
  </si>
  <si>
    <t>香油</t>
    <phoneticPr fontId="2" type="noConversion"/>
  </si>
  <si>
    <t>地墊</t>
    <phoneticPr fontId="2" type="noConversion"/>
  </si>
  <si>
    <t>香氛</t>
    <phoneticPr fontId="2" type="noConversion"/>
  </si>
  <si>
    <t>除臭</t>
    <phoneticPr fontId="2" type="noConversion"/>
  </si>
  <si>
    <t>益良</t>
    <phoneticPr fontId="2" type="noConversion"/>
  </si>
  <si>
    <t>牛肉粉</t>
    <phoneticPr fontId="2" type="noConversion"/>
  </si>
  <si>
    <t>益良</t>
    <phoneticPr fontId="2" type="noConversion"/>
  </si>
  <si>
    <t>牛肉粉</t>
    <phoneticPr fontId="2" type="noConversion"/>
  </si>
  <si>
    <t>牛肉粉</t>
    <phoneticPr fontId="2" type="noConversion"/>
  </si>
  <si>
    <t>郵資</t>
    <phoneticPr fontId="2" type="noConversion"/>
  </si>
  <si>
    <t>協泰</t>
    <phoneticPr fontId="2" type="noConversion"/>
  </si>
  <si>
    <t>烏梅粒</t>
    <phoneticPr fontId="2" type="noConversion"/>
  </si>
  <si>
    <t>滷包</t>
    <phoneticPr fontId="2" type="noConversion"/>
  </si>
  <si>
    <t>雜貨一批</t>
    <phoneticPr fontId="2" type="noConversion"/>
  </si>
  <si>
    <t>嘉美行</t>
    <phoneticPr fontId="2" type="noConversion"/>
  </si>
  <si>
    <t>點火槍</t>
    <phoneticPr fontId="2" type="noConversion"/>
  </si>
  <si>
    <t>水龍頭</t>
    <phoneticPr fontId="2" type="noConversion"/>
  </si>
  <si>
    <t>刀石</t>
    <phoneticPr fontId="2" type="noConversion"/>
  </si>
  <si>
    <t>黃裕豐</t>
    <phoneticPr fontId="2" type="noConversion"/>
  </si>
  <si>
    <t>黃裕豐</t>
    <phoneticPr fontId="2" type="noConversion"/>
  </si>
  <si>
    <t>黃裕豐</t>
    <phoneticPr fontId="2" type="noConversion"/>
  </si>
  <si>
    <t>好運通</t>
    <phoneticPr fontId="2" type="noConversion"/>
  </si>
  <si>
    <t>好運通</t>
    <phoneticPr fontId="2" type="noConversion"/>
  </si>
  <si>
    <t>頂好</t>
    <phoneticPr fontId="2" type="noConversion"/>
  </si>
  <si>
    <t>頂好</t>
    <phoneticPr fontId="2" type="noConversion"/>
  </si>
  <si>
    <t>頂好</t>
    <phoneticPr fontId="2" type="noConversion"/>
  </si>
  <si>
    <t>大吉</t>
    <phoneticPr fontId="2" type="noConversion"/>
  </si>
  <si>
    <t>通樂</t>
    <phoneticPr fontId="2" type="noConversion"/>
  </si>
  <si>
    <t>好芳鄰</t>
    <phoneticPr fontId="2" type="noConversion"/>
  </si>
  <si>
    <t>牛筋</t>
    <phoneticPr fontId="2" type="noConversion"/>
  </si>
  <si>
    <t>牛筋</t>
    <phoneticPr fontId="2" type="noConversion"/>
  </si>
  <si>
    <t>牛筋</t>
    <phoneticPr fontId="2" type="noConversion"/>
  </si>
  <si>
    <t>美國洋蔥</t>
    <phoneticPr fontId="2" type="noConversion"/>
  </si>
  <si>
    <t>梁綾雯</t>
    <phoneticPr fontId="2" type="noConversion"/>
  </si>
  <si>
    <t>鍾慶穎</t>
    <phoneticPr fontId="2" type="noConversion"/>
  </si>
  <si>
    <t>胡鏸心</t>
    <phoneticPr fontId="2" type="noConversion"/>
  </si>
  <si>
    <t>蕭輔元</t>
    <phoneticPr fontId="2" type="noConversion"/>
  </si>
  <si>
    <t>鄭建庭</t>
    <phoneticPr fontId="2" type="noConversion"/>
  </si>
  <si>
    <t>金欽文</t>
    <phoneticPr fontId="2" type="noConversion"/>
  </si>
  <si>
    <t>林姿瑩</t>
    <phoneticPr fontId="2" type="noConversion"/>
  </si>
  <si>
    <t>趙羽飛</t>
    <phoneticPr fontId="2" type="noConversion"/>
  </si>
  <si>
    <t>吳彥翔</t>
    <phoneticPr fontId="2" type="noConversion"/>
  </si>
  <si>
    <t>江姿瑩</t>
    <phoneticPr fontId="2" type="noConversion"/>
  </si>
  <si>
    <t>劉啓權</t>
    <phoneticPr fontId="2" type="noConversion"/>
  </si>
  <si>
    <t>沈佑威</t>
    <phoneticPr fontId="2" type="noConversion"/>
  </si>
  <si>
    <t>楊翠琴</t>
    <phoneticPr fontId="2" type="noConversion"/>
  </si>
  <si>
    <t>楊翠鳳</t>
    <phoneticPr fontId="2" type="noConversion"/>
  </si>
  <si>
    <t>許峻嘉</t>
    <phoneticPr fontId="2" type="noConversion"/>
  </si>
  <si>
    <t>林佑蓁</t>
    <phoneticPr fontId="2" type="noConversion"/>
  </si>
  <si>
    <t>李翊慈</t>
    <phoneticPr fontId="2" type="noConversion"/>
  </si>
  <si>
    <t>廖曼伶</t>
    <phoneticPr fontId="2" type="noConversion"/>
  </si>
  <si>
    <t>林炳陞</t>
    <phoneticPr fontId="2" type="noConversion"/>
  </si>
  <si>
    <t>林煜盛</t>
    <phoneticPr fontId="2" type="noConversion"/>
  </si>
  <si>
    <t>詹雅如</t>
    <phoneticPr fontId="2" type="noConversion"/>
  </si>
  <si>
    <t>李佩芬(PT)</t>
    <phoneticPr fontId="2" type="noConversion"/>
  </si>
  <si>
    <t>傅郁琳(PT)</t>
    <phoneticPr fontId="2" type="noConversion"/>
  </si>
  <si>
    <t>王琮寓(PT)</t>
    <phoneticPr fontId="2" type="noConversion"/>
  </si>
  <si>
    <t>唐曼婕(PT)</t>
    <phoneticPr fontId="2" type="noConversion"/>
  </si>
  <si>
    <t>吳昱璇(PT)</t>
    <phoneticPr fontId="2" type="noConversion"/>
  </si>
  <si>
    <t>延吉店</t>
    <phoneticPr fontId="2" type="noConversion"/>
  </si>
  <si>
    <t>應發項目</t>
    <phoneticPr fontId="2" type="noConversion"/>
  </si>
  <si>
    <t>底薪</t>
    <phoneticPr fontId="2" type="noConversion"/>
  </si>
  <si>
    <t>全勤獎金（時數加給）</t>
    <phoneticPr fontId="2" type="noConversion"/>
  </si>
  <si>
    <t>職務加給</t>
    <phoneticPr fontId="2" type="noConversion"/>
  </si>
  <si>
    <t>其他津貼（試用期滿）</t>
    <phoneticPr fontId="2" type="noConversion"/>
  </si>
  <si>
    <t>外語加給</t>
    <phoneticPr fontId="2" type="noConversion"/>
  </si>
  <si>
    <t>幹部加給</t>
    <phoneticPr fontId="2" type="noConversion"/>
  </si>
  <si>
    <t>加班（工讀）時數</t>
    <phoneticPr fontId="2" type="noConversion"/>
  </si>
  <si>
    <t>加班（工讀）時薪</t>
    <phoneticPr fontId="2" type="noConversion"/>
  </si>
  <si>
    <t>加班（工讀）時數加給</t>
    <phoneticPr fontId="2" type="noConversion"/>
  </si>
  <si>
    <t>加班合計</t>
    <phoneticPr fontId="2" type="noConversion"/>
  </si>
  <si>
    <t>業績獎金（現金先發）</t>
    <phoneticPr fontId="2" type="noConversion"/>
  </si>
  <si>
    <t>代扣項目</t>
    <phoneticPr fontId="2" type="noConversion"/>
  </si>
  <si>
    <r>
      <rPr>
        <sz val="12"/>
        <color theme="1"/>
        <rFont val="PMingLiU"/>
        <family val="1"/>
        <charset val="136"/>
      </rPr>
      <t>勞健保</t>
    </r>
    <r>
      <rPr>
        <sz val="12"/>
        <color theme="1"/>
        <rFont val="Cambria"/>
        <family val="1"/>
      </rPr>
      <t>(</t>
    </r>
    <r>
      <rPr>
        <sz val="12"/>
        <color theme="1"/>
        <rFont val="PMingLiU"/>
        <family val="1"/>
        <charset val="136"/>
      </rPr>
      <t>級距</t>
    </r>
    <r>
      <rPr>
        <sz val="12"/>
        <color theme="1"/>
        <rFont val="Cambria"/>
        <family val="1"/>
      </rPr>
      <t>27600)</t>
    </r>
    <phoneticPr fontId="2" type="noConversion"/>
  </si>
  <si>
    <t>其他</t>
    <phoneticPr fontId="2" type="noConversion"/>
  </si>
  <si>
    <t>業績獎金（現金代扣）</t>
    <phoneticPr fontId="2" type="noConversion"/>
  </si>
  <si>
    <t>預支薪資</t>
    <phoneticPr fontId="2" type="noConversion"/>
  </si>
  <si>
    <t>延吉實領薪資</t>
    <phoneticPr fontId="2" type="noConversion"/>
  </si>
  <si>
    <t>延吉撥款薪資</t>
    <phoneticPr fontId="2" type="noConversion"/>
  </si>
  <si>
    <t>市府店</t>
    <phoneticPr fontId="2" type="noConversion"/>
  </si>
  <si>
    <t>加班（工讀）時數</t>
    <phoneticPr fontId="2" type="noConversion"/>
  </si>
  <si>
    <t>業績獎金</t>
    <phoneticPr fontId="2" type="noConversion"/>
  </si>
  <si>
    <t>遲到請假</t>
    <phoneticPr fontId="2" type="noConversion"/>
  </si>
  <si>
    <t>市府實領薪資</t>
    <phoneticPr fontId="2" type="noConversion"/>
  </si>
  <si>
    <t>市府撥款薪資</t>
    <phoneticPr fontId="2" type="noConversion"/>
  </si>
  <si>
    <t>合計實領薪資</t>
    <phoneticPr fontId="2" type="noConversion"/>
  </si>
  <si>
    <t>合計撥款薪資</t>
    <phoneticPr fontId="2" type="noConversion"/>
  </si>
  <si>
    <t>生食干貝</t>
    <phoneticPr fontId="2" type="noConversion"/>
  </si>
  <si>
    <t>生食干貝</t>
    <phoneticPr fontId="2" type="noConversion"/>
  </si>
  <si>
    <t>生食干貝</t>
    <phoneticPr fontId="2" type="noConversion"/>
  </si>
  <si>
    <t>速利康</t>
    <phoneticPr fontId="2" type="noConversion"/>
  </si>
  <si>
    <t>平均營收</t>
    <phoneticPr fontId="2" type="noConversion"/>
  </si>
  <si>
    <t>大山洋行</t>
  </si>
  <si>
    <t>大山洋行</t>
    <phoneticPr fontId="2" type="noConversion"/>
  </si>
  <si>
    <t>雜貨</t>
    <phoneticPr fontId="2" type="noConversion"/>
  </si>
  <si>
    <t>7-11</t>
    <phoneticPr fontId="2" type="noConversion"/>
  </si>
  <si>
    <t>三華行</t>
    <phoneticPr fontId="2" type="noConversion"/>
  </si>
  <si>
    <t>滷水籠</t>
    <phoneticPr fontId="2" type="noConversion"/>
  </si>
  <si>
    <t>彩印</t>
    <phoneticPr fontId="2" type="noConversion"/>
  </si>
  <si>
    <t>貼紙</t>
    <phoneticPr fontId="2" type="noConversion"/>
  </si>
  <si>
    <t>中泉化工</t>
    <phoneticPr fontId="2" type="noConversion"/>
  </si>
  <si>
    <t>乙醇</t>
    <phoneticPr fontId="2" type="noConversion"/>
  </si>
  <si>
    <t>茶</t>
    <phoneticPr fontId="2" type="noConversion"/>
  </si>
  <si>
    <t>拾元</t>
    <phoneticPr fontId="2" type="noConversion"/>
  </si>
  <si>
    <t>貨款總和</t>
    <phoneticPr fontId="2" type="noConversion"/>
  </si>
  <si>
    <t>總計</t>
    <phoneticPr fontId="2" type="noConversion"/>
  </si>
  <si>
    <t>丁香</t>
    <phoneticPr fontId="2" type="noConversion"/>
  </si>
  <si>
    <t>小茴</t>
    <phoneticPr fontId="2" type="noConversion"/>
  </si>
  <si>
    <t>陳皮</t>
    <phoneticPr fontId="2" type="noConversion"/>
  </si>
  <si>
    <t>丁香</t>
    <phoneticPr fontId="2" type="noConversion"/>
  </si>
  <si>
    <t>小茴</t>
    <phoneticPr fontId="2" type="noConversion"/>
  </si>
  <si>
    <t>陳皮</t>
    <phoneticPr fontId="2" type="noConversion"/>
  </si>
  <si>
    <t>鴻昇</t>
    <phoneticPr fontId="2" type="noConversion"/>
  </si>
  <si>
    <t>地板蠟</t>
    <phoneticPr fontId="2" type="noConversion"/>
  </si>
  <si>
    <t>南太平洋</t>
    <phoneticPr fontId="2" type="noConversion"/>
  </si>
  <si>
    <t>水電修繕</t>
    <phoneticPr fontId="2" type="noConversion"/>
  </si>
  <si>
    <t>永吉</t>
    <phoneticPr fontId="2" type="noConversion"/>
  </si>
  <si>
    <t>Friday</t>
    <phoneticPr fontId="2" type="noConversion"/>
  </si>
  <si>
    <t>Klook</t>
    <phoneticPr fontId="2" type="noConversion"/>
  </si>
  <si>
    <t>濾網</t>
    <phoneticPr fontId="2" type="noConversion"/>
  </si>
  <si>
    <t>九斤二</t>
    <phoneticPr fontId="2" type="noConversion"/>
  </si>
  <si>
    <t>員工聚餐</t>
    <phoneticPr fontId="2" type="noConversion"/>
  </si>
  <si>
    <t>信用卡</t>
    <phoneticPr fontId="2" type="noConversion"/>
  </si>
  <si>
    <t>街口</t>
    <phoneticPr fontId="2" type="noConversion"/>
  </si>
  <si>
    <t>Friday</t>
    <phoneticPr fontId="2" type="noConversion"/>
  </si>
  <si>
    <t>Kkday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</si>
  <si>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</si>
  <si>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</si>
  <si>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</si>
  <si>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日發</t>
    <phoneticPr fontId="2" type="noConversion"/>
  </si>
  <si>
    <t>麻油</t>
    <phoneticPr fontId="2" type="noConversion"/>
  </si>
  <si>
    <t>麻油</t>
    <phoneticPr fontId="2" type="noConversion"/>
  </si>
  <si>
    <t>現金</t>
    <phoneticPr fontId="2" type="noConversion"/>
  </si>
  <si>
    <t>Kkday</t>
    <phoneticPr fontId="2" type="noConversion"/>
  </si>
  <si>
    <t>信用卡</t>
    <phoneticPr fontId="2" type="noConversion"/>
  </si>
  <si>
    <t>Friday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</si>
  <si>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</si>
  <si>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</si>
  <si>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</si>
  <si>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小計</t>
    <phoneticPr fontId="2" type="noConversion"/>
  </si>
  <si>
    <t>中午總計</t>
    <phoneticPr fontId="2" type="noConversion"/>
  </si>
  <si>
    <t>晚間總計</t>
    <phoneticPr fontId="2" type="noConversion"/>
  </si>
  <si>
    <t>中午平均</t>
    <phoneticPr fontId="2" type="noConversion"/>
  </si>
  <si>
    <t>晚間平均</t>
    <phoneticPr fontId="2" type="noConversion"/>
  </si>
  <si>
    <t>中午</t>
    <phoneticPr fontId="2" type="noConversion"/>
  </si>
  <si>
    <t>晚上</t>
    <phoneticPr fontId="2" type="noConversion"/>
  </si>
  <si>
    <t>中午小計</t>
    <phoneticPr fontId="2" type="noConversion"/>
  </si>
  <si>
    <t>晚上小計</t>
    <phoneticPr fontId="2" type="noConversion"/>
  </si>
  <si>
    <t>美國洋蔥</t>
    <phoneticPr fontId="2" type="noConversion"/>
  </si>
  <si>
    <t>高麗菜</t>
    <phoneticPr fontId="2" type="noConversion"/>
  </si>
  <si>
    <t>大陸妹</t>
    <phoneticPr fontId="2" type="noConversion"/>
  </si>
  <si>
    <t>蔬菜類</t>
    <phoneticPr fontId="2" type="noConversion"/>
  </si>
  <si>
    <t>青江菜</t>
    <phoneticPr fontId="2" type="noConversion"/>
  </si>
  <si>
    <t>玉米</t>
    <phoneticPr fontId="2" type="noConversion"/>
  </si>
  <si>
    <t>白蘿蔔</t>
    <phoneticPr fontId="2" type="noConversion"/>
  </si>
  <si>
    <t>紅蘿蔔</t>
    <phoneticPr fontId="2" type="noConversion"/>
  </si>
  <si>
    <t>蔥</t>
    <phoneticPr fontId="2" type="noConversion"/>
  </si>
  <si>
    <t>蔬菜類</t>
    <phoneticPr fontId="2" type="noConversion"/>
  </si>
  <si>
    <t>老油條</t>
    <phoneticPr fontId="2" type="noConversion"/>
  </si>
  <si>
    <t>大白菜</t>
    <phoneticPr fontId="2" type="noConversion"/>
  </si>
  <si>
    <t>蔬菜類</t>
    <phoneticPr fontId="2" type="noConversion"/>
  </si>
  <si>
    <t>娃娃菜</t>
    <phoneticPr fontId="2" type="noConversion"/>
  </si>
  <si>
    <t>玉米筍</t>
    <phoneticPr fontId="2" type="noConversion"/>
  </si>
  <si>
    <t>番茄</t>
    <phoneticPr fontId="2" type="noConversion"/>
  </si>
  <si>
    <t>蘋果</t>
    <phoneticPr fontId="2" type="noConversion"/>
  </si>
  <si>
    <t>鴨血</t>
    <phoneticPr fontId="2" type="noConversion"/>
  </si>
  <si>
    <t>薑絲</t>
    <phoneticPr fontId="2" type="noConversion"/>
  </si>
  <si>
    <t>小豆苗</t>
    <phoneticPr fontId="2" type="noConversion"/>
  </si>
  <si>
    <t>蒜仁</t>
    <phoneticPr fontId="2" type="noConversion"/>
  </si>
  <si>
    <t>老薑</t>
    <phoneticPr fontId="2" type="noConversion"/>
  </si>
  <si>
    <t>雞胸骨</t>
    <phoneticPr fontId="2" type="noConversion"/>
  </si>
  <si>
    <t>豬大骨</t>
    <phoneticPr fontId="2" type="noConversion"/>
  </si>
  <si>
    <t>雞腳</t>
    <phoneticPr fontId="2" type="noConversion"/>
  </si>
  <si>
    <t>蒜中細</t>
    <phoneticPr fontId="2" type="noConversion"/>
  </si>
  <si>
    <t>青花菜</t>
    <phoneticPr fontId="2" type="noConversion"/>
  </si>
  <si>
    <t>廣東Ａ</t>
    <phoneticPr fontId="2" type="noConversion"/>
  </si>
  <si>
    <t>西洋芹</t>
    <phoneticPr fontId="2" type="noConversion"/>
  </si>
  <si>
    <t>登峰</t>
    <phoneticPr fontId="2" type="noConversion"/>
  </si>
  <si>
    <t>員工牛</t>
    <phoneticPr fontId="2" type="noConversion"/>
  </si>
  <si>
    <t>員工豬</t>
    <phoneticPr fontId="2" type="noConversion"/>
  </si>
  <si>
    <t>員工牛</t>
    <phoneticPr fontId="2" type="noConversion"/>
  </si>
  <si>
    <t>員工豬</t>
    <phoneticPr fontId="2" type="noConversion"/>
  </si>
  <si>
    <t>員工牛</t>
    <phoneticPr fontId="2" type="noConversion"/>
  </si>
  <si>
    <t>員工豬</t>
    <phoneticPr fontId="2" type="noConversion"/>
  </si>
  <si>
    <t>二</t>
    <phoneticPr fontId="2" type="noConversion"/>
  </si>
  <si>
    <t>日</t>
    <phoneticPr fontId="2" type="noConversion"/>
  </si>
  <si>
    <t>一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</si>
  <si>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</si>
  <si>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</si>
  <si>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</si>
  <si>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</si>
  <si>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白菜</t>
    <phoneticPr fontId="2" type="noConversion"/>
  </si>
  <si>
    <t>EZ Table</t>
    <phoneticPr fontId="2" type="noConversion"/>
  </si>
  <si>
    <t>裕明</t>
  </si>
  <si>
    <t>肉類</t>
  </si>
  <si>
    <t>和牛</t>
  </si>
  <si>
    <t>辣嬌</t>
    <phoneticPr fontId="29" type="noConversion"/>
  </si>
  <si>
    <t>其他食材</t>
  </si>
  <si>
    <t>青花椒</t>
  </si>
  <si>
    <t>付款日期</t>
    <phoneticPr fontId="29" type="noConversion"/>
  </si>
  <si>
    <t>付款方式</t>
    <phoneticPr fontId="29" type="noConversion"/>
  </si>
  <si>
    <t>備註</t>
    <phoneticPr fontId="29" type="noConversion"/>
  </si>
  <si>
    <t>登峰</t>
  </si>
  <si>
    <t>魚餃</t>
  </si>
  <si>
    <t>員工餐</t>
    <phoneticPr fontId="29" type="noConversion"/>
  </si>
  <si>
    <t>LINE PAY</t>
    <phoneticPr fontId="2" type="noConversion"/>
  </si>
  <si>
    <t>LINE PAY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</si>
</sst>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0.00_ "/>
    <numFmt numFmtId="166" formatCode="_ * #,##0.00_ ;_ * \-#,##0.00_ ;_ * &quot;-&quot;??_ ;_ @_ "/>
    <numFmt numFmtId="167" formatCode="_ * #,##0_ ;_ * \-#,##0_ ;_ * &quot;-&quot;_ ;_ @_ "/>
    <numFmt numFmtId="168" formatCode="#,##0_ ;[Red]\-#,##0\ "/>
    <numFmt numFmtId="169" formatCode="_-* #,##0_-;\-* #,##0_-;_-* &quot;-&quot;??_-;_-@_-"/>
    <numFmt numFmtId="170" formatCode="_(* #,##0_);_(* \(#,##0\);_(* &quot;-&quot;??_);_(@_)"/>
    <numFmt numFmtId="171" formatCode="_(* #,##0.0_);_(* \(#,##0.0\);_(* &quot;-&quot;??_);_(@_)"/>
  </numFmts>
  <fonts count="3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4"/>
      <color theme="8" tint="-0.249977111117893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12"/>
      <name val="宋体"/>
      <family val="3"/>
      <charset val="136"/>
    </font>
    <font>
      <sz val="12"/>
      <name val="Times New Roman"/>
      <family val="1"/>
    </font>
    <font>
      <b/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rgb="FF0070C0"/>
      <name val="標楷體"/>
      <family val="4"/>
      <charset val="136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7030A0"/>
      <name val="Arial"/>
      <family val="2"/>
    </font>
    <font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4"/>
      <color rgb="FF0070C0"/>
      <name val="標楷體"/>
      <family val="1"/>
      <charset val="136"/>
    </font>
    <font>
      <b/>
      <sz val="14"/>
      <color rgb="FFFF0000"/>
      <name val="BiauKai"/>
      <family val="1"/>
      <charset val="136"/>
    </font>
    <font>
      <sz val="14"/>
      <color rgb="FFFF0000"/>
      <name val="BiauKai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PMingLiU"/>
      <family val="1"/>
      <charset val="136"/>
    </font>
    <font>
      <sz val="12"/>
      <color theme="1"/>
      <name val="Cambria"/>
      <family val="1"/>
    </font>
    <font>
      <b/>
      <sz val="12"/>
      <color rgb="FFFF0000"/>
      <name val="標楷體"/>
      <family val="1"/>
      <charset val="136"/>
    </font>
    <font>
      <sz val="12"/>
      <color theme="4" tint="-0.249977111117893"/>
      <name val="標楷體"/>
      <family val="1"/>
      <charset val="136"/>
    </font>
    <font>
      <sz val="12"/>
      <color theme="1"/>
      <name val="標楷體"/>
      <family val="1"/>
      <charset val="136"/>
    </font>
    <font>
      <b/>
      <sz val="14"/>
      <color rgb="FFFF0000"/>
      <name val="PMingLiU"/>
      <family val="1"/>
      <charset val="136"/>
    </font>
    <font>
      <b/>
      <sz val="12"/>
      <color rgb="FFFF0000"/>
      <name val="Calibri"/>
      <family val="1"/>
      <charset val="136"/>
      <scheme val="minor"/>
    </font>
    <font>
      <sz val="12"/>
      <color theme="1"/>
      <name val="Calibri"/>
      <family val="2"/>
    </font>
    <font>
      <sz val="9"/>
      <name val="Calibri"/>
      <family val="1"/>
      <charset val="136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7998901333658864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  <xf numFmtId="16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  <xf numFmtId="167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1">
    <xf numFmtId="0" fontId="0" fillId="0" borderId="0" xfId="0">
      <alignment vertical="center"/>
    </xf>
    <xf numFmtId="0" fontId="0" fillId="0" borderId="0" xfId="0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8" fillId="0" borderId="0" xfId="0" applyFont="1">
      <alignment vertical="center"/>
    </xf>
    <xf numFmtId="0" fontId="8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right" vertical="center"/>
    </xf>
    <xf numFmtId="0" fontId="4" fillId="12" borderId="1" xfId="0" applyFont="1" applyFill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</xf>
    <xf numFmtId="0" fontId="8" fillId="0" borderId="11" xfId="0" applyFont="1" applyBorder="1" applyProtection="1">
      <alignment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</xf>
    <xf numFmtId="0" fontId="11" fillId="0" borderId="0" xfId="0" applyFont="1" applyAlignment="1" applyProtection="1">
      <alignment horizontal="center" vertical="center"/>
    </xf>
    <xf numFmtId="169" fontId="11" fillId="0" borderId="0" xfId="10" applyNumberFormat="1" applyFont="1" applyAlignment="1" applyProtection="1">
      <alignment horizontal="center" vertical="center"/>
    </xf>
    <xf numFmtId="10" fontId="11" fillId="0" borderId="0" xfId="9" applyNumberFormat="1" applyFont="1" applyAlignment="1" applyProtection="1">
      <alignment horizontal="center" vertical="center"/>
    </xf>
    <xf numFmtId="0" fontId="12" fillId="5" borderId="1" xfId="0" applyFont="1" applyFill="1" applyBorder="1" applyProtection="1">
      <alignment vertical="center"/>
    </xf>
    <xf numFmtId="0" fontId="11" fillId="0" borderId="8" xfId="0" applyFont="1" applyBorder="1" applyProtection="1">
      <alignment vertical="center"/>
    </xf>
    <xf numFmtId="0" fontId="11" fillId="0" borderId="13" xfId="0" applyFont="1" applyBorder="1" applyProtection="1">
      <alignment vertical="center"/>
    </xf>
    <xf numFmtId="0" fontId="11" fillId="0" borderId="9" xfId="0" applyFont="1" applyBorder="1" applyProtection="1">
      <alignment vertical="center"/>
    </xf>
    <xf numFmtId="0" fontId="11" fillId="14" borderId="12" xfId="0" applyFont="1" applyFill="1" applyBorder="1" applyProtection="1">
      <alignment vertical="center"/>
    </xf>
    <xf numFmtId="0" fontId="11" fillId="14" borderId="3" xfId="0" applyFont="1" applyFill="1" applyBorder="1" applyProtection="1">
      <alignment vertical="center"/>
    </xf>
    <xf numFmtId="0" fontId="11" fillId="14" borderId="5" xfId="0" applyFont="1" applyFill="1" applyBorder="1" applyProtection="1">
      <alignment vertical="center"/>
    </xf>
    <xf numFmtId="165" fontId="11" fillId="3" borderId="1" xfId="0" applyNumberFormat="1" applyFont="1" applyFill="1" applyBorder="1" applyAlignment="1" applyProtection="1">
      <alignment horizontal="center" vertical="center"/>
    </xf>
    <xf numFmtId="165" fontId="11" fillId="6" borderId="1" xfId="0" applyNumberFormat="1" applyFont="1" applyFill="1" applyBorder="1" applyAlignment="1" applyProtection="1">
      <alignment horizontal="center" vertical="center"/>
    </xf>
    <xf numFmtId="165" fontId="11" fillId="5" borderId="1" xfId="0" applyNumberFormat="1" applyFont="1" applyFill="1" applyBorder="1" applyAlignment="1" applyProtection="1">
      <alignment horizontal="center" vertical="center"/>
    </xf>
    <xf numFmtId="165" fontId="11" fillId="7" borderId="1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</xf>
    <xf numFmtId="0" fontId="8" fillId="0" borderId="2" xfId="0" applyFont="1" applyBorder="1" applyProtection="1">
      <alignment vertical="center"/>
      <protection locked="0"/>
    </xf>
    <xf numFmtId="0" fontId="8" fillId="0" borderId="0" xfId="0" applyFont="1" applyAlignment="1" applyProtection="1">
      <alignment vertical="center"/>
    </xf>
    <xf numFmtId="0" fontId="1" fillId="15" borderId="0" xfId="8" applyAlignment="1" applyProtection="1">
      <alignment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9" borderId="1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10" borderId="1" xfId="0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 applyAlignment="1" applyProtection="1">
      <alignment horizontal="center" vertical="center"/>
      <protection locked="0"/>
    </xf>
    <xf numFmtId="0" fontId="11" fillId="5" borderId="1" xfId="1" applyFont="1" applyFill="1" applyBorder="1" applyProtection="1">
      <alignment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10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</xf>
    <xf numFmtId="0" fontId="8" fillId="0" borderId="16" xfId="0" applyFont="1" applyBorder="1">
      <alignment vertical="center"/>
    </xf>
    <xf numFmtId="168" fontId="11" fillId="0" borderId="17" xfId="0" applyNumberFormat="1" applyFont="1" applyBorder="1">
      <alignment vertical="center"/>
    </xf>
    <xf numFmtId="0" fontId="8" fillId="0" borderId="18" xfId="0" applyFont="1" applyBorder="1">
      <alignment vertical="center"/>
    </xf>
    <xf numFmtId="168" fontId="11" fillId="0" borderId="19" xfId="0" applyNumberFormat="1" applyFont="1" applyBorder="1">
      <alignment vertical="center"/>
    </xf>
    <xf numFmtId="0" fontId="8" fillId="0" borderId="20" xfId="0" applyFont="1" applyBorder="1">
      <alignment vertical="center"/>
    </xf>
    <xf numFmtId="168" fontId="11" fillId="0" borderId="21" xfId="0" applyNumberFormat="1" applyFont="1" applyBorder="1">
      <alignment vertical="center"/>
    </xf>
    <xf numFmtId="0" fontId="8" fillId="0" borderId="22" xfId="0" applyFont="1" applyBorder="1">
      <alignment vertical="center"/>
    </xf>
    <xf numFmtId="168" fontId="11" fillId="0" borderId="23" xfId="0" applyNumberFormat="1" applyFont="1" applyBorder="1">
      <alignment vertical="center"/>
    </xf>
    <xf numFmtId="169" fontId="11" fillId="0" borderId="0" xfId="10" applyNumberFormat="1" applyFont="1" applyProtection="1">
      <alignment vertical="center"/>
    </xf>
    <xf numFmtId="169" fontId="12" fillId="11" borderId="1" xfId="10" applyNumberFormat="1" applyFont="1" applyFill="1" applyBorder="1" applyProtection="1">
      <alignment vertical="center"/>
      <protection locked="0"/>
    </xf>
    <xf numFmtId="169" fontId="12" fillId="12" borderId="5" xfId="10" applyNumberFormat="1" applyFont="1" applyFill="1" applyBorder="1" applyProtection="1">
      <alignment vertical="center"/>
    </xf>
    <xf numFmtId="169" fontId="11" fillId="0" borderId="10" xfId="10" applyNumberFormat="1" applyFont="1" applyBorder="1" applyProtection="1">
      <alignment vertical="center"/>
    </xf>
    <xf numFmtId="169" fontId="11" fillId="0" borderId="2" xfId="10" applyNumberFormat="1" applyFont="1" applyBorder="1" applyProtection="1">
      <alignment vertical="center"/>
    </xf>
    <xf numFmtId="169" fontId="11" fillId="0" borderId="11" xfId="10" applyNumberFormat="1" applyFont="1" applyBorder="1" applyProtection="1">
      <alignment vertical="center"/>
    </xf>
    <xf numFmtId="169" fontId="11" fillId="0" borderId="14" xfId="10" applyNumberFormat="1" applyFont="1" applyBorder="1" applyProtection="1">
      <alignment vertical="center"/>
      <protection locked="0"/>
    </xf>
    <xf numFmtId="169" fontId="11" fillId="0" borderId="0" xfId="10" applyNumberFormat="1" applyFont="1" applyBorder="1" applyProtection="1">
      <alignment vertical="center"/>
      <protection locked="0"/>
    </xf>
    <xf numFmtId="169" fontId="13" fillId="0" borderId="0" xfId="10" applyNumberFormat="1" applyFont="1" applyBorder="1" applyProtection="1">
      <alignment vertical="center"/>
      <protection locked="0"/>
    </xf>
    <xf numFmtId="169" fontId="11" fillId="0" borderId="4" xfId="10" applyNumberFormat="1" applyFont="1" applyBorder="1" applyProtection="1">
      <alignment vertical="center"/>
      <protection locked="0"/>
    </xf>
    <xf numFmtId="169" fontId="11" fillId="0" borderId="15" xfId="10" applyNumberFormat="1" applyFont="1" applyBorder="1" applyProtection="1">
      <alignment vertical="center"/>
    </xf>
    <xf numFmtId="169" fontId="11" fillId="0" borderId="0" xfId="10" applyNumberFormat="1" applyFont="1" applyProtection="1">
      <alignment vertical="center"/>
      <protection locked="0"/>
    </xf>
    <xf numFmtId="169" fontId="11" fillId="0" borderId="10" xfId="10" applyNumberFormat="1" applyFont="1" applyBorder="1" applyProtection="1">
      <alignment vertical="center"/>
      <protection locked="0"/>
    </xf>
    <xf numFmtId="169" fontId="11" fillId="0" borderId="2" xfId="10" applyNumberFormat="1" applyFont="1" applyBorder="1" applyProtection="1">
      <alignment vertical="center"/>
      <protection locked="0"/>
    </xf>
    <xf numFmtId="169" fontId="11" fillId="0" borderId="11" xfId="10" applyNumberFormat="1" applyFont="1" applyBorder="1" applyProtection="1">
      <alignment vertical="center"/>
      <protection locked="0"/>
    </xf>
    <xf numFmtId="169" fontId="7" fillId="12" borderId="10" xfId="0" applyNumberFormat="1" applyFont="1" applyFill="1" applyBorder="1" applyAlignment="1" applyProtection="1">
      <alignment horizontal="center" vertical="center"/>
    </xf>
    <xf numFmtId="169" fontId="0" fillId="0" borderId="0" xfId="0" applyNumberFormat="1" applyProtection="1">
      <alignment vertical="center"/>
      <protection locked="0"/>
    </xf>
    <xf numFmtId="0" fontId="21" fillId="0" borderId="6" xfId="0" applyFont="1" applyBorder="1" applyProtection="1">
      <alignment vertical="center"/>
      <protection locked="0"/>
    </xf>
    <xf numFmtId="170" fontId="8" fillId="0" borderId="4" xfId="11" applyNumberFormat="1" applyFont="1" applyBorder="1" applyProtection="1">
      <alignment vertical="center"/>
    </xf>
    <xf numFmtId="170" fontId="8" fillId="0" borderId="6" xfId="11" applyNumberFormat="1" applyFont="1" applyBorder="1" applyProtection="1">
      <alignment vertical="center"/>
      <protection locked="0"/>
    </xf>
    <xf numFmtId="170" fontId="0" fillId="0" borderId="0" xfId="11" applyNumberFormat="1" applyFont="1" applyProtection="1">
      <alignment vertical="center"/>
      <protection locked="0"/>
    </xf>
    <xf numFmtId="170" fontId="10" fillId="6" borderId="3" xfId="11" applyNumberFormat="1" applyFont="1" applyFill="1" applyBorder="1" applyProtection="1">
      <alignment vertical="center"/>
    </xf>
    <xf numFmtId="170" fontId="18" fillId="3" borderId="2" xfId="11" applyNumberFormat="1" applyFont="1" applyFill="1" applyBorder="1" applyProtection="1">
      <alignment vertical="center"/>
    </xf>
    <xf numFmtId="170" fontId="19" fillId="3" borderId="2" xfId="11" applyNumberFormat="1" applyFont="1" applyFill="1" applyBorder="1" applyProtection="1">
      <alignment vertical="center"/>
    </xf>
    <xf numFmtId="170" fontId="0" fillId="0" borderId="15" xfId="11" applyNumberFormat="1" applyFont="1" applyBorder="1">
      <alignment vertical="center"/>
    </xf>
    <xf numFmtId="171" fontId="0" fillId="0" borderId="15" xfId="11" applyNumberFormat="1" applyFont="1" applyBorder="1">
      <alignment vertical="center"/>
    </xf>
    <xf numFmtId="170" fontId="4" fillId="12" borderId="12" xfId="11" applyNumberFormat="1" applyFont="1" applyFill="1" applyBorder="1" applyProtection="1">
      <alignment vertical="center"/>
    </xf>
    <xf numFmtId="170" fontId="4" fillId="12" borderId="3" xfId="11" applyNumberFormat="1" applyFont="1" applyFill="1" applyBorder="1" applyProtection="1">
      <alignment vertical="center"/>
    </xf>
    <xf numFmtId="170" fontId="4" fillId="12" borderId="5" xfId="11" applyNumberFormat="1" applyFont="1" applyFill="1" applyBorder="1" applyProtection="1">
      <alignment vertical="center"/>
    </xf>
    <xf numFmtId="170" fontId="20" fillId="0" borderId="15" xfId="11" applyNumberFormat="1" applyFont="1" applyBorder="1">
      <alignment vertical="center"/>
    </xf>
    <xf numFmtId="170" fontId="23" fillId="17" borderId="3" xfId="11" applyNumberFormat="1" applyFont="1" applyFill="1" applyBorder="1" applyProtection="1">
      <alignment vertical="center"/>
    </xf>
    <xf numFmtId="170" fontId="24" fillId="17" borderId="3" xfId="11" applyNumberFormat="1" applyFont="1" applyFill="1" applyBorder="1" applyProtection="1">
      <alignment vertical="center"/>
    </xf>
    <xf numFmtId="170" fontId="24" fillId="17" borderId="5" xfId="11" applyNumberFormat="1" applyFont="1" applyFill="1" applyBorder="1" applyProtection="1">
      <alignment vertical="center"/>
    </xf>
    <xf numFmtId="170" fontId="21" fillId="0" borderId="4" xfId="11" applyNumberFormat="1" applyFont="1" applyBorder="1" applyProtection="1">
      <alignment vertical="center"/>
    </xf>
    <xf numFmtId="170" fontId="25" fillId="0" borderId="4" xfId="11" applyNumberFormat="1" applyFont="1" applyBorder="1" applyProtection="1">
      <alignment vertical="center"/>
    </xf>
    <xf numFmtId="170" fontId="26" fillId="13" borderId="1" xfId="11" applyNumberFormat="1" applyFont="1" applyFill="1" applyBorder="1" applyProtection="1">
      <alignment vertical="center"/>
    </xf>
    <xf numFmtId="170" fontId="23" fillId="13" borderId="1" xfId="11" applyNumberFormat="1" applyFont="1" applyFill="1" applyBorder="1" applyProtection="1">
      <alignment vertical="center"/>
    </xf>
    <xf numFmtId="170" fontId="18" fillId="16" borderId="1" xfId="11" applyNumberFormat="1" applyFont="1" applyFill="1" applyBorder="1" applyProtection="1">
      <alignment vertical="center"/>
    </xf>
    <xf numFmtId="170" fontId="23" fillId="16" borderId="1" xfId="11" applyNumberFormat="1" applyFont="1" applyFill="1" applyBorder="1" applyProtection="1">
      <alignment vertical="center"/>
    </xf>
    <xf numFmtId="170" fontId="17" fillId="6" borderId="13" xfId="11" applyNumberFormat="1" applyFont="1" applyFill="1" applyBorder="1" applyProtection="1">
      <alignment vertical="center"/>
    </xf>
    <xf numFmtId="170" fontId="10" fillId="6" borderId="13" xfId="11" applyNumberFormat="1" applyFont="1" applyFill="1" applyBorder="1" applyProtection="1">
      <alignment vertical="center"/>
    </xf>
    <xf numFmtId="170" fontId="18" fillId="3" borderId="3" xfId="11" applyNumberFormat="1" applyFont="1" applyFill="1" applyBorder="1" applyProtection="1">
      <alignment vertical="center"/>
    </xf>
    <xf numFmtId="170" fontId="19" fillId="3" borderId="3" xfId="11" applyNumberFormat="1" applyFont="1" applyFill="1" applyBorder="1" applyProtection="1">
      <alignment vertical="center"/>
    </xf>
    <xf numFmtId="170" fontId="26" fillId="16" borderId="1" xfId="11" applyNumberFormat="1" applyFont="1" applyFill="1" applyBorder="1" applyProtection="1">
      <alignment vertical="center"/>
    </xf>
    <xf numFmtId="170" fontId="27" fillId="12" borderId="1" xfId="11" applyNumberFormat="1" applyFont="1" applyFill="1" applyBorder="1" applyProtection="1">
      <alignment vertical="center"/>
      <protection locked="0"/>
    </xf>
    <xf numFmtId="170" fontId="0" fillId="12" borderId="1" xfId="11" applyNumberFormat="1" applyFont="1" applyFill="1" applyBorder="1">
      <alignment vertical="center"/>
    </xf>
    <xf numFmtId="170" fontId="27" fillId="9" borderId="1" xfId="11" applyNumberFormat="1" applyFont="1" applyFill="1" applyBorder="1" applyProtection="1">
      <alignment vertical="center"/>
      <protection locked="0"/>
    </xf>
    <xf numFmtId="170" fontId="0" fillId="9" borderId="1" xfId="11" applyNumberFormat="1" applyFont="1" applyFill="1" applyBorder="1">
      <alignment vertical="center"/>
    </xf>
    <xf numFmtId="170" fontId="0" fillId="0" borderId="0" xfId="11" applyNumberFormat="1" applyFont="1">
      <alignment vertical="center"/>
    </xf>
    <xf numFmtId="169" fontId="11" fillId="0" borderId="0" xfId="0" applyNumberFormat="1" applyFont="1" applyAlignment="1" applyProtection="1">
      <alignment horizontal="center" vertical="center"/>
    </xf>
    <xf numFmtId="164" fontId="8" fillId="0" borderId="0" xfId="0" applyNumberFormat="1" applyFont="1" applyAlignment="1" applyProtection="1">
      <alignment horizontal="center" vertical="center"/>
      <protection locked="0"/>
    </xf>
    <xf numFmtId="170" fontId="21" fillId="0" borderId="6" xfId="11" applyNumberFormat="1" applyFont="1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49" fontId="8" fillId="0" borderId="0" xfId="0" applyNumberFormat="1" applyFont="1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169" fontId="14" fillId="0" borderId="1" xfId="10" applyNumberFormat="1" applyFont="1" applyBorder="1" applyAlignment="1" applyProtection="1">
      <alignment horizontal="center" vertical="center"/>
    </xf>
    <xf numFmtId="169" fontId="0" fillId="0" borderId="0" xfId="0" applyNumberFormat="1">
      <alignment vertical="center"/>
    </xf>
    <xf numFmtId="169" fontId="8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</xf>
    <xf numFmtId="169" fontId="9" fillId="11" borderId="1" xfId="10" applyNumberFormat="1" applyFont="1" applyFill="1" applyBorder="1" applyAlignment="1" applyProtection="1">
      <alignment horizontal="center" vertical="center"/>
      <protection locked="0"/>
    </xf>
    <xf numFmtId="169" fontId="9" fillId="11" borderId="5" xfId="10" applyNumberFormat="1" applyFont="1" applyFill="1" applyBorder="1" applyAlignment="1" applyProtection="1">
      <alignment horizontal="center" vertical="center"/>
      <protection locked="0"/>
    </xf>
    <xf numFmtId="169" fontId="9" fillId="13" borderId="5" xfId="10" applyNumberFormat="1" applyFont="1" applyFill="1" applyBorder="1" applyAlignment="1" applyProtection="1">
      <alignment horizontal="center" vertical="center"/>
      <protection locked="0"/>
    </xf>
    <xf numFmtId="0" fontId="12" fillId="18" borderId="1" xfId="0" applyFont="1" applyFill="1" applyBorder="1" applyProtection="1">
      <alignment vertical="center"/>
    </xf>
    <xf numFmtId="169" fontId="12" fillId="18" borderId="1" xfId="10" applyNumberFormat="1" applyFont="1" applyFill="1" applyBorder="1" applyProtection="1">
      <alignment vertical="center"/>
      <protection locked="0"/>
    </xf>
    <xf numFmtId="169" fontId="12" fillId="13" borderId="5" xfId="10" applyNumberFormat="1" applyFont="1" applyFill="1" applyBorder="1" applyProtection="1">
      <alignment vertical="center"/>
      <protection locked="0"/>
    </xf>
    <xf numFmtId="169" fontId="12" fillId="18" borderId="5" xfId="10" applyNumberFormat="1" applyFont="1" applyFill="1" applyBorder="1" applyProtection="1">
      <alignment vertical="center"/>
      <protection locked="0"/>
    </xf>
    <xf numFmtId="0" fontId="4" fillId="19" borderId="5" xfId="0" applyFont="1" applyFill="1" applyBorder="1" applyAlignment="1" applyProtection="1">
      <alignment horizontal="center" vertical="center"/>
      <protection locked="0"/>
    </xf>
    <xf numFmtId="169" fontId="9" fillId="19" borderId="5" xfId="10" applyNumberFormat="1" applyFont="1" applyFill="1" applyBorder="1" applyAlignment="1" applyProtection="1">
      <alignment horizontal="center" vertical="center"/>
      <protection locked="0"/>
    </xf>
    <xf numFmtId="169" fontId="12" fillId="19" borderId="5" xfId="10" applyNumberFormat="1" applyFont="1" applyFill="1" applyBorder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11" fillId="0" borderId="0" xfId="9" applyNumberFormat="1" applyFont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169" fontId="11" fillId="0" borderId="1" xfId="10" applyNumberFormat="1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14" fillId="20" borderId="1" xfId="0" applyFont="1" applyFill="1" applyBorder="1" applyAlignment="1" applyProtection="1">
      <alignment horizontal="center" vertical="center"/>
      <protection locked="0"/>
    </xf>
    <xf numFmtId="0" fontId="14" fillId="21" borderId="1" xfId="0" applyFont="1" applyFill="1" applyBorder="1" applyAlignment="1" applyProtection="1">
      <alignment horizontal="center" vertical="center"/>
      <protection locked="0"/>
    </xf>
    <xf numFmtId="0" fontId="8" fillId="0" borderId="0" xfId="12" applyFont="1">
      <alignment vertical="center"/>
    </xf>
    <xf numFmtId="169" fontId="11" fillId="0" borderId="0" xfId="10" applyNumberFormat="1" applyFont="1">
      <alignment vertical="center"/>
    </xf>
    <xf numFmtId="0" fontId="11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22" borderId="1" xfId="0" applyFont="1" applyFill="1" applyBorder="1" applyAlignment="1" applyProtection="1">
      <alignment horizontal="center" vertical="center"/>
      <protection locked="0"/>
    </xf>
    <xf numFmtId="0" fontId="4" fillId="11" borderId="12" xfId="0" applyFont="1" applyFill="1" applyBorder="1" applyAlignment="1" applyProtection="1">
      <alignment horizontal="center" vertical="center"/>
      <protection locked="0"/>
    </xf>
    <xf numFmtId="0" fontId="4" fillId="11" borderId="3" xfId="0" applyFont="1" applyFill="1" applyBorder="1" applyAlignment="1" applyProtection="1">
      <alignment horizontal="center" vertical="center"/>
      <protection locked="0"/>
    </xf>
    <xf numFmtId="0" fontId="4" fillId="13" borderId="3" xfId="0" applyFont="1" applyFill="1" applyBorder="1" applyAlignment="1" applyProtection="1">
      <alignment horizontal="center" vertical="center"/>
      <protection locked="0"/>
    </xf>
    <xf numFmtId="0" fontId="4" fillId="13" borderId="5" xfId="0" applyFont="1" applyFill="1" applyBorder="1" applyAlignment="1" applyProtection="1">
      <alignment horizontal="center" vertical="center"/>
      <protection locked="0"/>
    </xf>
    <xf numFmtId="0" fontId="7" fillId="12" borderId="10" xfId="0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12" borderId="8" xfId="0" applyFont="1" applyFill="1" applyBorder="1" applyAlignment="1" applyProtection="1">
      <alignment horizontal="center" vertical="center"/>
    </xf>
    <xf numFmtId="0" fontId="7" fillId="12" borderId="9" xfId="0" applyFont="1" applyFill="1" applyBorder="1" applyAlignment="1" applyProtection="1">
      <alignment horizontal="center" vertical="center"/>
    </xf>
    <xf numFmtId="169" fontId="7" fillId="12" borderId="10" xfId="0" applyNumberFormat="1" applyFont="1" applyFill="1" applyBorder="1" applyAlignment="1" applyProtection="1">
      <alignment horizontal="center" vertical="center"/>
    </xf>
  </cellXfs>
  <cellStyles count="13">
    <cellStyle name="40% - Accent2" xfId="8" builtinId="35"/>
    <cellStyle name="40% - Accent5" xfId="1" builtinId="47"/>
    <cellStyle name="Comma" xfId="10" builtinId="3"/>
    <cellStyle name="Normal" xfId="0" builtinId="0"/>
    <cellStyle name="Percent" xfId="9" builtinId="5"/>
    <cellStyle name="一般 2" xfId="7" xr:uid="{00000000-0005-0000-0000-000003000000}"/>
    <cellStyle name="一般 3" xfId="2" xr:uid="{00000000-0005-0000-0000-000004000000}"/>
    <cellStyle name="一般 4" xfId="12" xr:uid="{00000000-0005-0000-0000-000005000000}"/>
    <cellStyle name="千分位 2" xfId="3" xr:uid="{00000000-0005-0000-0000-000007000000}"/>
    <cellStyle name="千分位 3" xfId="11" xr:uid="{00000000-0005-0000-0000-000008000000}"/>
    <cellStyle name="千分位[0] 2" xfId="6" xr:uid="{00000000-0005-0000-0000-000009000000}"/>
    <cellStyle name="普通_肉品生产成本" xfId="5" xr:uid="{00000000-0005-0000-0000-00000C000000}"/>
    <cellStyle name="百分比 2" xfId="4" xr:uid="{00000000-0005-0000-0000-00000B000000}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&#32005;&#20061;&#20061;/&#24215;&#38263;&#23560;&#29992;/2019&#24215;&#38263;&#23560;&#29992;/&#26376;&#24115;2019/&#24066;&#24220;&#24215;/2019.02/108.02&#20108;&#24215;&#29151;&#25910;&#21450;&#25903;&#2098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:/&#32005;&#20061;&#20061;/&#24215;&#38263;&#23560;&#29992;/2019&#24215;&#38263;&#23560;&#29992;/&#26376;&#24115;2019/&#24066;&#24220;&#24215;/2019.03/108.03&#20108;&#24215;&#29151;&#25910;&#21450;&#25903;&#2098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月固定支出及管銷費用表"/>
      <sheetName val="其他支出"/>
      <sheetName val="食材單價表(不用填)"/>
    </sheetNames>
    <sheetDataSet>
      <sheetData sheetId="0">
        <row r="2">
          <cell r="B2">
            <v>38556</v>
          </cell>
          <cell r="D2">
            <v>180726</v>
          </cell>
        </row>
      </sheetData>
      <sheetData sheetId="1">
        <row r="3">
          <cell r="D3">
            <v>1947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月固定支出及管銷費用表"/>
      <sheetName val="其他支出"/>
      <sheetName val="食材單價表(不用填)"/>
    </sheetNames>
    <sheetDataSet>
      <sheetData sheetId="0">
        <row r="3">
          <cell r="F3">
            <v>7662</v>
          </cell>
          <cell r="G3">
            <v>5904</v>
          </cell>
          <cell r="H3">
            <v>3130</v>
          </cell>
          <cell r="P3">
            <v>8194</v>
          </cell>
          <cell r="Q3">
            <v>12084</v>
          </cell>
          <cell r="R3">
            <v>5199</v>
          </cell>
          <cell r="U3">
            <v>627</v>
          </cell>
        </row>
        <row r="4">
          <cell r="F4">
            <v>2203</v>
          </cell>
          <cell r="G4">
            <v>5926</v>
          </cell>
          <cell r="P4">
            <v>21043</v>
          </cell>
          <cell r="Q4">
            <v>4332</v>
          </cell>
          <cell r="R4">
            <v>1731</v>
          </cell>
          <cell r="U4">
            <v>627</v>
          </cell>
        </row>
        <row r="5">
          <cell r="F5">
            <v>5399</v>
          </cell>
          <cell r="G5">
            <v>6112</v>
          </cell>
          <cell r="H5">
            <v>5278</v>
          </cell>
          <cell r="P5">
            <v>7752</v>
          </cell>
          <cell r="Q5">
            <v>3334</v>
          </cell>
          <cell r="R5">
            <v>1641</v>
          </cell>
        </row>
        <row r="6">
          <cell r="F6">
            <v>4791</v>
          </cell>
          <cell r="G6">
            <v>832</v>
          </cell>
          <cell r="H6">
            <v>656</v>
          </cell>
          <cell r="P6">
            <v>7234</v>
          </cell>
          <cell r="Q6">
            <v>2016</v>
          </cell>
          <cell r="R6">
            <v>474</v>
          </cell>
          <cell r="T6">
            <v>994</v>
          </cell>
        </row>
        <row r="7">
          <cell r="F7">
            <v>9535</v>
          </cell>
          <cell r="G7">
            <v>656</v>
          </cell>
          <cell r="H7">
            <v>2199</v>
          </cell>
          <cell r="P7">
            <v>2567</v>
          </cell>
          <cell r="Q7">
            <v>966</v>
          </cell>
          <cell r="R7">
            <v>1583</v>
          </cell>
        </row>
        <row r="8">
          <cell r="F8">
            <v>1028</v>
          </cell>
          <cell r="G8">
            <v>3925</v>
          </cell>
          <cell r="H8">
            <v>1510</v>
          </cell>
          <cell r="P8">
            <v>7923</v>
          </cell>
          <cell r="Q8">
            <v>5350</v>
          </cell>
          <cell r="R8">
            <v>614</v>
          </cell>
          <cell r="W8">
            <v>1254</v>
          </cell>
        </row>
        <row r="9">
          <cell r="F9">
            <v>2726</v>
          </cell>
          <cell r="G9">
            <v>2592</v>
          </cell>
          <cell r="H9">
            <v>1422</v>
          </cell>
          <cell r="P9">
            <v>15566</v>
          </cell>
          <cell r="Q9">
            <v>6359</v>
          </cell>
          <cell r="R9">
            <v>10121</v>
          </cell>
        </row>
        <row r="10">
          <cell r="F10">
            <v>6925</v>
          </cell>
          <cell r="G10">
            <v>4506</v>
          </cell>
          <cell r="H10">
            <v>1639</v>
          </cell>
          <cell r="P10">
            <v>19266</v>
          </cell>
          <cell r="Q10">
            <v>10912</v>
          </cell>
          <cell r="R10">
            <v>2750</v>
          </cell>
          <cell r="T10">
            <v>1518</v>
          </cell>
          <cell r="Y10">
            <v>916</v>
          </cell>
        </row>
        <row r="11">
          <cell r="F11">
            <v>6728</v>
          </cell>
          <cell r="G11">
            <v>7654</v>
          </cell>
          <cell r="H11">
            <v>2275</v>
          </cell>
          <cell r="P11">
            <v>16238</v>
          </cell>
          <cell r="Q11">
            <v>9328</v>
          </cell>
          <cell r="R11">
            <v>4980</v>
          </cell>
        </row>
        <row r="12">
          <cell r="F12">
            <v>9940</v>
          </cell>
          <cell r="G12">
            <v>9578</v>
          </cell>
          <cell r="P12">
            <v>17290</v>
          </cell>
          <cell r="Q12">
            <v>16659</v>
          </cell>
          <cell r="R12">
            <v>1052</v>
          </cell>
        </row>
        <row r="13">
          <cell r="F13">
            <v>4010</v>
          </cell>
          <cell r="G13">
            <v>909</v>
          </cell>
          <cell r="P13">
            <v>5272</v>
          </cell>
          <cell r="Q13">
            <v>3584</v>
          </cell>
          <cell r="R13">
            <v>1228</v>
          </cell>
        </row>
        <row r="14">
          <cell r="F14">
            <v>1968</v>
          </cell>
          <cell r="G14">
            <v>2341</v>
          </cell>
          <cell r="P14">
            <v>5939</v>
          </cell>
          <cell r="Q14">
            <v>1054</v>
          </cell>
          <cell r="R14">
            <v>474</v>
          </cell>
        </row>
        <row r="15">
          <cell r="F15">
            <v>4537</v>
          </cell>
          <cell r="G15">
            <v>3509</v>
          </cell>
          <cell r="P15">
            <v>2198</v>
          </cell>
          <cell r="Q15">
            <v>2648</v>
          </cell>
          <cell r="T15">
            <v>1491</v>
          </cell>
        </row>
        <row r="16">
          <cell r="F16">
            <v>4102</v>
          </cell>
          <cell r="G16">
            <v>1576</v>
          </cell>
          <cell r="P16">
            <v>11423</v>
          </cell>
          <cell r="Q16">
            <v>2211</v>
          </cell>
          <cell r="R16">
            <v>2606</v>
          </cell>
        </row>
        <row r="17">
          <cell r="F17">
            <v>5240</v>
          </cell>
          <cell r="G17">
            <v>7366</v>
          </cell>
          <cell r="H17">
            <v>2821</v>
          </cell>
          <cell r="P17">
            <v>12647</v>
          </cell>
          <cell r="Q17">
            <v>5957</v>
          </cell>
          <cell r="R17">
            <v>4911</v>
          </cell>
          <cell r="U17">
            <v>759</v>
          </cell>
        </row>
        <row r="18">
          <cell r="F18">
            <v>11262</v>
          </cell>
          <cell r="G18">
            <v>2072</v>
          </cell>
          <cell r="J18">
            <v>759</v>
          </cell>
          <cell r="P18">
            <v>10438</v>
          </cell>
          <cell r="Q18">
            <v>5911</v>
          </cell>
          <cell r="R18">
            <v>2313</v>
          </cell>
          <cell r="T18">
            <v>1518</v>
          </cell>
          <cell r="U18">
            <v>1254</v>
          </cell>
        </row>
        <row r="19">
          <cell r="F19">
            <v>10463</v>
          </cell>
          <cell r="G19">
            <v>3738</v>
          </cell>
          <cell r="H19">
            <v>1008</v>
          </cell>
          <cell r="P19">
            <v>14010</v>
          </cell>
          <cell r="Q19">
            <v>8128</v>
          </cell>
        </row>
        <row r="20">
          <cell r="F20">
            <v>704</v>
          </cell>
          <cell r="G20">
            <v>1291</v>
          </cell>
          <cell r="H20">
            <v>1312</v>
          </cell>
          <cell r="P20">
            <v>6814</v>
          </cell>
          <cell r="Q20">
            <v>3492</v>
          </cell>
          <cell r="T20">
            <v>994</v>
          </cell>
        </row>
        <row r="21">
          <cell r="F21">
            <v>14813</v>
          </cell>
          <cell r="G21">
            <v>5922</v>
          </cell>
          <cell r="H21">
            <v>2929</v>
          </cell>
          <cell r="K21">
            <v>2485</v>
          </cell>
        </row>
        <row r="22">
          <cell r="F22">
            <v>2516</v>
          </cell>
          <cell r="G22">
            <v>1311</v>
          </cell>
          <cell r="H22">
            <v>328</v>
          </cell>
          <cell r="P22">
            <v>6355</v>
          </cell>
          <cell r="Q22">
            <v>3178</v>
          </cell>
          <cell r="T22">
            <v>994</v>
          </cell>
          <cell r="U22">
            <v>1518</v>
          </cell>
        </row>
        <row r="23">
          <cell r="F23">
            <v>2714</v>
          </cell>
          <cell r="G23">
            <v>6813</v>
          </cell>
          <cell r="H23">
            <v>504</v>
          </cell>
          <cell r="P23">
            <v>9710</v>
          </cell>
          <cell r="Q23">
            <v>2329</v>
          </cell>
        </row>
        <row r="24">
          <cell r="F24">
            <v>8028</v>
          </cell>
          <cell r="G24">
            <v>328</v>
          </cell>
          <cell r="H24">
            <v>983</v>
          </cell>
          <cell r="N24">
            <v>1137</v>
          </cell>
          <cell r="P24">
            <v>10323</v>
          </cell>
          <cell r="Q24">
            <v>16108</v>
          </cell>
          <cell r="R24">
            <v>3314</v>
          </cell>
          <cell r="T24">
            <v>497</v>
          </cell>
        </row>
        <row r="25">
          <cell r="F25">
            <v>5161</v>
          </cell>
          <cell r="G25">
            <v>2607</v>
          </cell>
          <cell r="H25">
            <v>2151</v>
          </cell>
          <cell r="P25">
            <v>12922</v>
          </cell>
          <cell r="Q25">
            <v>15349</v>
          </cell>
          <cell r="R25">
            <v>1008</v>
          </cell>
        </row>
        <row r="26">
          <cell r="F26">
            <v>9146</v>
          </cell>
          <cell r="G26">
            <v>11260</v>
          </cell>
          <cell r="H26">
            <v>4598</v>
          </cell>
          <cell r="N26">
            <v>504</v>
          </cell>
          <cell r="P26">
            <v>15915</v>
          </cell>
          <cell r="Q26">
            <v>8982</v>
          </cell>
          <cell r="T26">
            <v>994</v>
          </cell>
        </row>
        <row r="27">
          <cell r="F27">
            <v>10567</v>
          </cell>
          <cell r="G27">
            <v>865</v>
          </cell>
          <cell r="P27">
            <v>4729</v>
          </cell>
          <cell r="Q27">
            <v>2018</v>
          </cell>
          <cell r="R27">
            <v>504</v>
          </cell>
          <cell r="X27">
            <v>504</v>
          </cell>
        </row>
        <row r="28">
          <cell r="F28">
            <v>6474</v>
          </cell>
          <cell r="G28">
            <v>1422</v>
          </cell>
          <cell r="H28">
            <v>1357</v>
          </cell>
          <cell r="J28">
            <v>2277</v>
          </cell>
          <cell r="P28">
            <v>4690</v>
          </cell>
          <cell r="Q28">
            <v>4659</v>
          </cell>
          <cell r="R28">
            <v>1555</v>
          </cell>
          <cell r="U28">
            <v>1518</v>
          </cell>
        </row>
        <row r="29">
          <cell r="F29">
            <v>2185</v>
          </cell>
          <cell r="G29">
            <v>1863</v>
          </cell>
          <cell r="P29">
            <v>7824</v>
          </cell>
          <cell r="Q29">
            <v>5352</v>
          </cell>
          <cell r="X29">
            <v>1206</v>
          </cell>
        </row>
        <row r="30">
          <cell r="F30">
            <v>1054</v>
          </cell>
          <cell r="P30">
            <v>4237</v>
          </cell>
          <cell r="Q30">
            <v>1592</v>
          </cell>
        </row>
        <row r="31">
          <cell r="F31">
            <v>15072</v>
          </cell>
          <cell r="G31">
            <v>3975</v>
          </cell>
          <cell r="H31">
            <v>2538</v>
          </cell>
          <cell r="N31">
            <v>2016</v>
          </cell>
        </row>
        <row r="32">
          <cell r="F32">
            <v>9808</v>
          </cell>
          <cell r="G32">
            <v>5218</v>
          </cell>
          <cell r="K32">
            <v>994</v>
          </cell>
          <cell r="M32">
            <v>1386</v>
          </cell>
          <cell r="P32">
            <v>9905</v>
          </cell>
          <cell r="Q32">
            <v>8371</v>
          </cell>
          <cell r="R32">
            <v>3286</v>
          </cell>
          <cell r="U32">
            <v>1124</v>
          </cell>
          <cell r="X32">
            <v>3006</v>
          </cell>
        </row>
        <row r="33">
          <cell r="F33">
            <v>5873</v>
          </cell>
          <cell r="G33">
            <v>5587</v>
          </cell>
          <cell r="H33">
            <v>2125</v>
          </cell>
          <cell r="P33">
            <v>14649</v>
          </cell>
          <cell r="Q33">
            <v>5494</v>
          </cell>
          <cell r="R33">
            <v>1754</v>
          </cell>
          <cell r="X33">
            <v>1118</v>
          </cell>
        </row>
      </sheetData>
      <sheetData sheetId="1">
        <row r="3">
          <cell r="J3">
            <v>2904</v>
          </cell>
          <cell r="K3">
            <v>8.8000000000000007</v>
          </cell>
          <cell r="T3">
            <v>3168</v>
          </cell>
          <cell r="U3">
            <v>9.6</v>
          </cell>
          <cell r="AF3">
            <v>6527</v>
          </cell>
          <cell r="AG3">
            <v>19.78</v>
          </cell>
          <cell r="BH3">
            <v>2663</v>
          </cell>
          <cell r="BI3">
            <v>8.07</v>
          </cell>
        </row>
        <row r="4">
          <cell r="R4">
            <v>1715</v>
          </cell>
          <cell r="S4">
            <v>3.5</v>
          </cell>
          <cell r="AF4">
            <v>2450</v>
          </cell>
          <cell r="AG4">
            <v>5</v>
          </cell>
          <cell r="BJ4">
            <v>1754</v>
          </cell>
          <cell r="BK4">
            <v>3.58</v>
          </cell>
        </row>
        <row r="5">
          <cell r="D5">
            <v>1158</v>
          </cell>
          <cell r="E5">
            <v>4.63</v>
          </cell>
          <cell r="F5">
            <v>940</v>
          </cell>
          <cell r="G5">
            <v>3.76</v>
          </cell>
          <cell r="L5">
            <v>1150</v>
          </cell>
          <cell r="M5">
            <v>4.5999999999999996</v>
          </cell>
          <cell r="P5">
            <v>1250</v>
          </cell>
          <cell r="Q5">
            <v>5</v>
          </cell>
          <cell r="R5">
            <v>1460</v>
          </cell>
          <cell r="S5">
            <v>5.84</v>
          </cell>
          <cell r="T5">
            <v>2875</v>
          </cell>
          <cell r="U5">
            <v>11.5</v>
          </cell>
          <cell r="AD5">
            <v>1525</v>
          </cell>
          <cell r="AE5">
            <v>6.1</v>
          </cell>
          <cell r="AF5">
            <v>2150</v>
          </cell>
          <cell r="AG5">
            <v>8.6</v>
          </cell>
          <cell r="AV5">
            <v>1088</v>
          </cell>
          <cell r="AW5">
            <v>4.3499999999999996</v>
          </cell>
          <cell r="AZ5">
            <v>1710</v>
          </cell>
          <cell r="BA5">
            <v>6.84</v>
          </cell>
          <cell r="BH5">
            <v>1260</v>
          </cell>
          <cell r="BI5">
            <v>5.04</v>
          </cell>
          <cell r="BJ5">
            <v>3663</v>
          </cell>
          <cell r="BK5">
            <v>14.65</v>
          </cell>
        </row>
        <row r="6">
          <cell r="F6">
            <v>1498</v>
          </cell>
          <cell r="G6">
            <v>3.84</v>
          </cell>
          <cell r="AF6">
            <v>1443</v>
          </cell>
          <cell r="AG6">
            <v>3.7</v>
          </cell>
          <cell r="BD6">
            <v>1256</v>
          </cell>
          <cell r="BE6">
            <v>3.22</v>
          </cell>
        </row>
        <row r="7">
          <cell r="T7">
            <v>3234</v>
          </cell>
          <cell r="U7">
            <v>3.3</v>
          </cell>
        </row>
        <row r="12">
          <cell r="T12">
            <v>1717</v>
          </cell>
          <cell r="U12">
            <v>3.4</v>
          </cell>
          <cell r="BJ12">
            <v>2626</v>
          </cell>
          <cell r="BK12">
            <v>5.2</v>
          </cell>
        </row>
        <row r="13">
          <cell r="D13">
            <v>2396</v>
          </cell>
          <cell r="E13">
            <v>10.6</v>
          </cell>
          <cell r="T13">
            <v>2328</v>
          </cell>
          <cell r="U13">
            <v>10.3</v>
          </cell>
          <cell r="AF13">
            <v>2622</v>
          </cell>
          <cell r="AG13">
            <v>11.6</v>
          </cell>
          <cell r="BJ13">
            <v>1763</v>
          </cell>
          <cell r="BK13">
            <v>7.8</v>
          </cell>
        </row>
        <row r="14">
          <cell r="F14">
            <v>3680</v>
          </cell>
          <cell r="G14">
            <v>4.5999999999999996</v>
          </cell>
          <cell r="J14">
            <v>3080</v>
          </cell>
          <cell r="K14">
            <v>3.85</v>
          </cell>
          <cell r="L14">
            <v>2960</v>
          </cell>
          <cell r="M14">
            <v>3.7</v>
          </cell>
        </row>
        <row r="16">
          <cell r="J16">
            <v>450</v>
          </cell>
          <cell r="K16">
            <v>3</v>
          </cell>
          <cell r="P16">
            <v>450</v>
          </cell>
          <cell r="Q16">
            <v>3</v>
          </cell>
          <cell r="T16">
            <v>450</v>
          </cell>
          <cell r="U16">
            <v>3</v>
          </cell>
          <cell r="AV16">
            <v>450</v>
          </cell>
          <cell r="AW16">
            <v>3</v>
          </cell>
          <cell r="BF16">
            <v>435</v>
          </cell>
          <cell r="BG16">
            <v>3</v>
          </cell>
        </row>
        <row r="17">
          <cell r="F17">
            <v>432</v>
          </cell>
          <cell r="G17">
            <v>1.2</v>
          </cell>
          <cell r="BD17">
            <v>547</v>
          </cell>
          <cell r="BE17">
            <v>1.52</v>
          </cell>
        </row>
        <row r="18">
          <cell r="P18">
            <v>1881</v>
          </cell>
          <cell r="Q18">
            <v>5.7</v>
          </cell>
          <cell r="AT18">
            <v>1680</v>
          </cell>
          <cell r="AU18">
            <v>5.09</v>
          </cell>
          <cell r="BD18">
            <v>1703</v>
          </cell>
          <cell r="BE18">
            <v>5.16</v>
          </cell>
        </row>
        <row r="20">
          <cell r="D20">
            <v>1080</v>
          </cell>
          <cell r="E20">
            <v>6</v>
          </cell>
          <cell r="H20">
            <v>468</v>
          </cell>
          <cell r="I20">
            <v>3</v>
          </cell>
          <cell r="J20">
            <v>324</v>
          </cell>
          <cell r="K20">
            <v>1.8</v>
          </cell>
          <cell r="P20">
            <v>324</v>
          </cell>
          <cell r="Q20">
            <v>1.8</v>
          </cell>
          <cell r="R20">
            <v>340</v>
          </cell>
          <cell r="S20">
            <v>3</v>
          </cell>
          <cell r="T20">
            <v>648</v>
          </cell>
          <cell r="U20">
            <v>3.6</v>
          </cell>
          <cell r="V20">
            <v>648</v>
          </cell>
          <cell r="W20">
            <v>3.6</v>
          </cell>
          <cell r="X20">
            <v>324</v>
          </cell>
          <cell r="Y20">
            <v>1.8</v>
          </cell>
          <cell r="Z20">
            <v>216</v>
          </cell>
          <cell r="AA20">
            <v>1.2</v>
          </cell>
          <cell r="AB20">
            <v>216</v>
          </cell>
          <cell r="AC20">
            <v>1.2</v>
          </cell>
          <cell r="AD20">
            <v>216</v>
          </cell>
          <cell r="AE20">
            <v>1.2</v>
          </cell>
          <cell r="AF20">
            <v>324</v>
          </cell>
          <cell r="AG20">
            <v>1.8</v>
          </cell>
          <cell r="AH20">
            <v>648</v>
          </cell>
          <cell r="AI20">
            <v>3.6</v>
          </cell>
          <cell r="AJ20">
            <v>216</v>
          </cell>
          <cell r="AK20">
            <v>1.2</v>
          </cell>
          <cell r="AL20">
            <v>216</v>
          </cell>
          <cell r="AM20">
            <v>1.2</v>
          </cell>
          <cell r="AP20">
            <v>540</v>
          </cell>
          <cell r="AQ20">
            <v>3</v>
          </cell>
          <cell r="AT20">
            <v>108</v>
          </cell>
          <cell r="AU20">
            <v>0.6</v>
          </cell>
          <cell r="AV20">
            <v>756</v>
          </cell>
          <cell r="AW20">
            <v>4.2</v>
          </cell>
          <cell r="AX20">
            <v>540</v>
          </cell>
          <cell r="AY20">
            <v>3</v>
          </cell>
          <cell r="AZ20">
            <v>324</v>
          </cell>
          <cell r="BA20">
            <v>1.8</v>
          </cell>
          <cell r="BB20">
            <v>216</v>
          </cell>
          <cell r="BC20">
            <v>1.2</v>
          </cell>
          <cell r="BD20">
            <v>216</v>
          </cell>
          <cell r="BE20">
            <v>1.2</v>
          </cell>
          <cell r="BF20">
            <v>216</v>
          </cell>
          <cell r="BG20">
            <v>1.2</v>
          </cell>
          <cell r="BH20">
            <v>324</v>
          </cell>
          <cell r="BI20">
            <v>1.8</v>
          </cell>
          <cell r="BJ20">
            <v>648</v>
          </cell>
          <cell r="BK20">
            <v>3.6</v>
          </cell>
          <cell r="BL20">
            <v>864</v>
          </cell>
          <cell r="BM20">
            <v>4.8</v>
          </cell>
        </row>
        <row r="28">
          <cell r="D28">
            <v>420</v>
          </cell>
          <cell r="E28">
            <v>6</v>
          </cell>
          <cell r="N28">
            <v>420</v>
          </cell>
          <cell r="O28">
            <v>6</v>
          </cell>
          <cell r="T28">
            <v>560</v>
          </cell>
          <cell r="U28">
            <v>8</v>
          </cell>
          <cell r="AF28">
            <v>140</v>
          </cell>
          <cell r="AG28">
            <v>2</v>
          </cell>
          <cell r="AP28">
            <v>210</v>
          </cell>
          <cell r="AQ28">
            <v>3</v>
          </cell>
          <cell r="AV28">
            <v>140</v>
          </cell>
          <cell r="AW28">
            <v>2</v>
          </cell>
          <cell r="AX28">
            <v>350</v>
          </cell>
          <cell r="AY28">
            <v>5</v>
          </cell>
          <cell r="BF28">
            <v>210</v>
          </cell>
          <cell r="BG28">
            <v>3</v>
          </cell>
          <cell r="BL28">
            <v>140</v>
          </cell>
          <cell r="BM28">
            <v>2</v>
          </cell>
        </row>
        <row r="29">
          <cell r="BJ29">
            <v>150</v>
          </cell>
          <cell r="BK29">
            <v>1</v>
          </cell>
        </row>
        <row r="30">
          <cell r="D30">
            <v>1110</v>
          </cell>
          <cell r="E30">
            <v>6</v>
          </cell>
          <cell r="H30">
            <v>2220</v>
          </cell>
          <cell r="I30">
            <v>12</v>
          </cell>
          <cell r="T30">
            <v>1110</v>
          </cell>
          <cell r="U30">
            <v>6</v>
          </cell>
          <cell r="V30">
            <v>2220</v>
          </cell>
          <cell r="W30">
            <v>12</v>
          </cell>
          <cell r="AF30">
            <v>555</v>
          </cell>
          <cell r="AG30">
            <v>3</v>
          </cell>
          <cell r="AP30">
            <v>1665</v>
          </cell>
          <cell r="AQ30">
            <v>9</v>
          </cell>
          <cell r="AV30">
            <v>555</v>
          </cell>
          <cell r="AW30">
            <v>3</v>
          </cell>
          <cell r="AX30">
            <v>2220</v>
          </cell>
          <cell r="AY30">
            <v>12</v>
          </cell>
          <cell r="BJ30">
            <v>1110</v>
          </cell>
          <cell r="BK30">
            <v>6</v>
          </cell>
          <cell r="BL30">
            <v>555</v>
          </cell>
          <cell r="BM30">
            <v>3</v>
          </cell>
        </row>
        <row r="33">
          <cell r="D33">
            <v>1440</v>
          </cell>
          <cell r="E33">
            <v>12</v>
          </cell>
          <cell r="H33">
            <v>1440</v>
          </cell>
          <cell r="I33">
            <v>12</v>
          </cell>
          <cell r="N33">
            <v>600</v>
          </cell>
          <cell r="O33">
            <v>5</v>
          </cell>
          <cell r="T33">
            <v>600</v>
          </cell>
          <cell r="U33">
            <v>5</v>
          </cell>
          <cell r="V33">
            <v>1440</v>
          </cell>
          <cell r="W33">
            <v>12</v>
          </cell>
          <cell r="AD33">
            <v>600</v>
          </cell>
          <cell r="AE33">
            <v>5</v>
          </cell>
          <cell r="AF33">
            <v>600</v>
          </cell>
          <cell r="AG33">
            <v>5</v>
          </cell>
          <cell r="AP33">
            <v>600</v>
          </cell>
          <cell r="AQ33">
            <v>5</v>
          </cell>
          <cell r="AV33">
            <v>1200</v>
          </cell>
          <cell r="AW33">
            <v>10</v>
          </cell>
          <cell r="BB33">
            <v>1200</v>
          </cell>
          <cell r="BC33">
            <v>10</v>
          </cell>
          <cell r="BF33">
            <v>600</v>
          </cell>
          <cell r="BG33">
            <v>5</v>
          </cell>
          <cell r="BJ33">
            <v>360</v>
          </cell>
          <cell r="BK33">
            <v>3</v>
          </cell>
          <cell r="BL33">
            <v>360</v>
          </cell>
          <cell r="BM33">
            <v>3</v>
          </cell>
        </row>
        <row r="34">
          <cell r="D34">
            <v>70</v>
          </cell>
          <cell r="E34">
            <v>1</v>
          </cell>
          <cell r="H34">
            <v>70</v>
          </cell>
          <cell r="I34">
            <v>1</v>
          </cell>
          <cell r="AF34">
            <v>140</v>
          </cell>
          <cell r="AG34">
            <v>2</v>
          </cell>
          <cell r="AV34">
            <v>140</v>
          </cell>
          <cell r="AW34">
            <v>2</v>
          </cell>
          <cell r="BB34">
            <v>210</v>
          </cell>
          <cell r="BC34">
            <v>3</v>
          </cell>
        </row>
        <row r="35">
          <cell r="D35">
            <v>660</v>
          </cell>
          <cell r="E35">
            <v>6</v>
          </cell>
          <cell r="H35">
            <v>330</v>
          </cell>
          <cell r="I35">
            <v>3</v>
          </cell>
          <cell r="N35">
            <v>330</v>
          </cell>
          <cell r="O35">
            <v>3</v>
          </cell>
          <cell r="T35">
            <v>550</v>
          </cell>
          <cell r="U35">
            <v>5</v>
          </cell>
          <cell r="V35">
            <v>550</v>
          </cell>
          <cell r="W35">
            <v>5</v>
          </cell>
          <cell r="AP35">
            <v>220</v>
          </cell>
          <cell r="AQ35">
            <v>2</v>
          </cell>
          <cell r="AV35">
            <v>550</v>
          </cell>
          <cell r="AW35">
            <v>5</v>
          </cell>
          <cell r="AX35">
            <v>220</v>
          </cell>
          <cell r="AY35">
            <v>2</v>
          </cell>
          <cell r="BF35">
            <v>330</v>
          </cell>
          <cell r="BG35">
            <v>3</v>
          </cell>
          <cell r="BJ35">
            <v>330</v>
          </cell>
          <cell r="BK35">
            <v>3</v>
          </cell>
          <cell r="BL35">
            <v>110</v>
          </cell>
          <cell r="BM35">
            <v>1</v>
          </cell>
        </row>
        <row r="37">
          <cell r="D37">
            <v>120</v>
          </cell>
          <cell r="E37">
            <v>1</v>
          </cell>
          <cell r="H37">
            <v>240</v>
          </cell>
          <cell r="I37">
            <v>2</v>
          </cell>
          <cell r="P37">
            <v>120</v>
          </cell>
          <cell r="Q37">
            <v>1</v>
          </cell>
          <cell r="T37">
            <v>120</v>
          </cell>
          <cell r="U37">
            <v>1</v>
          </cell>
          <cell r="V37">
            <v>240</v>
          </cell>
          <cell r="W37">
            <v>2</v>
          </cell>
          <cell r="AH37">
            <v>120</v>
          </cell>
          <cell r="AI37">
            <v>1</v>
          </cell>
          <cell r="AT37">
            <v>120</v>
          </cell>
          <cell r="AU37">
            <v>1</v>
          </cell>
          <cell r="AV37">
            <v>120</v>
          </cell>
          <cell r="AW37">
            <v>1</v>
          </cell>
          <cell r="BB37">
            <v>120</v>
          </cell>
          <cell r="BC37">
            <v>1</v>
          </cell>
          <cell r="BD37">
            <v>120</v>
          </cell>
          <cell r="BE37">
            <v>1</v>
          </cell>
          <cell r="BJ37">
            <v>120</v>
          </cell>
          <cell r="BK37">
            <v>1</v>
          </cell>
          <cell r="BL37">
            <v>120</v>
          </cell>
          <cell r="BM37">
            <v>1</v>
          </cell>
        </row>
        <row r="38">
          <cell r="D38">
            <v>120</v>
          </cell>
          <cell r="E38">
            <v>10</v>
          </cell>
          <cell r="H38">
            <v>120</v>
          </cell>
          <cell r="I38">
            <v>10</v>
          </cell>
          <cell r="P38">
            <v>60</v>
          </cell>
          <cell r="Q38">
            <v>5</v>
          </cell>
          <cell r="R38">
            <v>48</v>
          </cell>
          <cell r="S38">
            <v>4</v>
          </cell>
          <cell r="T38">
            <v>84</v>
          </cell>
          <cell r="U38">
            <v>7</v>
          </cell>
          <cell r="V38">
            <v>120</v>
          </cell>
          <cell r="W38">
            <v>10</v>
          </cell>
          <cell r="AH38">
            <v>60</v>
          </cell>
          <cell r="AI38">
            <v>5</v>
          </cell>
          <cell r="AT38">
            <v>60</v>
          </cell>
          <cell r="AU38">
            <v>5</v>
          </cell>
          <cell r="AV38">
            <v>132</v>
          </cell>
          <cell r="AW38">
            <v>11</v>
          </cell>
          <cell r="AX38">
            <v>24</v>
          </cell>
          <cell r="AY38">
            <v>2</v>
          </cell>
          <cell r="BD38">
            <v>60</v>
          </cell>
          <cell r="BE38">
            <v>5</v>
          </cell>
          <cell r="BJ38">
            <v>132</v>
          </cell>
          <cell r="BK38">
            <v>11</v>
          </cell>
        </row>
        <row r="39">
          <cell r="D39">
            <v>120</v>
          </cell>
          <cell r="E39">
            <v>1</v>
          </cell>
          <cell r="F39">
            <v>120</v>
          </cell>
          <cell r="G39">
            <v>1</v>
          </cell>
          <cell r="H39">
            <v>240</v>
          </cell>
          <cell r="I39">
            <v>2</v>
          </cell>
          <cell r="R39">
            <v>120</v>
          </cell>
          <cell r="S39">
            <v>1</v>
          </cell>
          <cell r="V39">
            <v>120</v>
          </cell>
          <cell r="W39" t="str">
            <v>昂</v>
          </cell>
          <cell r="AH39">
            <v>110</v>
          </cell>
          <cell r="AI39">
            <v>1</v>
          </cell>
          <cell r="AV39">
            <v>110</v>
          </cell>
          <cell r="AW39">
            <v>1</v>
          </cell>
          <cell r="AX39">
            <v>110</v>
          </cell>
          <cell r="AY39">
            <v>1</v>
          </cell>
          <cell r="BD39">
            <v>110</v>
          </cell>
          <cell r="BE39">
            <v>1</v>
          </cell>
          <cell r="BJ39">
            <v>110</v>
          </cell>
          <cell r="BK39">
            <v>1</v>
          </cell>
        </row>
        <row r="40">
          <cell r="D40">
            <v>400</v>
          </cell>
          <cell r="E40">
            <v>10</v>
          </cell>
          <cell r="H40">
            <v>400</v>
          </cell>
          <cell r="I40">
            <v>10</v>
          </cell>
          <cell r="P40">
            <v>175</v>
          </cell>
          <cell r="Q40">
            <v>5</v>
          </cell>
          <cell r="R40">
            <v>140</v>
          </cell>
          <cell r="S40">
            <v>4</v>
          </cell>
          <cell r="T40">
            <v>210</v>
          </cell>
          <cell r="U40">
            <v>6</v>
          </cell>
          <cell r="V40">
            <v>350</v>
          </cell>
          <cell r="W40">
            <v>10</v>
          </cell>
          <cell r="AH40">
            <v>64</v>
          </cell>
          <cell r="AI40">
            <v>2</v>
          </cell>
          <cell r="AT40">
            <v>160</v>
          </cell>
          <cell r="AU40">
            <v>5</v>
          </cell>
          <cell r="AV40">
            <v>320</v>
          </cell>
          <cell r="AW40">
            <v>10</v>
          </cell>
          <cell r="AX40">
            <v>64</v>
          </cell>
          <cell r="AY40">
            <v>2</v>
          </cell>
          <cell r="BD40">
            <v>128</v>
          </cell>
          <cell r="BE40">
            <v>4</v>
          </cell>
          <cell r="BJ40">
            <v>320</v>
          </cell>
          <cell r="BK40">
            <v>10</v>
          </cell>
        </row>
        <row r="41">
          <cell r="D41">
            <v>300</v>
          </cell>
          <cell r="E41">
            <v>4</v>
          </cell>
          <cell r="F41">
            <v>75</v>
          </cell>
          <cell r="G41">
            <v>1</v>
          </cell>
          <cell r="H41">
            <v>300</v>
          </cell>
          <cell r="I41">
            <v>4</v>
          </cell>
          <cell r="P41">
            <v>75</v>
          </cell>
          <cell r="Q41">
            <v>1</v>
          </cell>
          <cell r="R41">
            <v>75</v>
          </cell>
          <cell r="S41">
            <v>1</v>
          </cell>
          <cell r="T41">
            <v>150</v>
          </cell>
          <cell r="U41">
            <v>2</v>
          </cell>
          <cell r="V41">
            <v>150</v>
          </cell>
          <cell r="W41">
            <v>2</v>
          </cell>
          <cell r="AD41">
            <v>75</v>
          </cell>
          <cell r="AE41">
            <v>1</v>
          </cell>
          <cell r="AH41">
            <v>75</v>
          </cell>
          <cell r="AI41">
            <v>1</v>
          </cell>
          <cell r="AV41">
            <v>150</v>
          </cell>
          <cell r="AW41">
            <v>2</v>
          </cell>
          <cell r="AX41">
            <v>75</v>
          </cell>
          <cell r="AY41">
            <v>1</v>
          </cell>
          <cell r="BB41">
            <v>75</v>
          </cell>
          <cell r="BC41">
            <v>1</v>
          </cell>
          <cell r="BD41">
            <v>75</v>
          </cell>
          <cell r="BE41">
            <v>1</v>
          </cell>
          <cell r="BJ41">
            <v>150</v>
          </cell>
          <cell r="BK41">
            <v>2</v>
          </cell>
        </row>
        <row r="55">
          <cell r="J55">
            <v>2400</v>
          </cell>
          <cell r="K55">
            <v>12</v>
          </cell>
        </row>
        <row r="56">
          <cell r="Z56">
            <v>4266</v>
          </cell>
          <cell r="AA56">
            <v>15.8</v>
          </cell>
        </row>
        <row r="57">
          <cell r="X57">
            <v>3811</v>
          </cell>
          <cell r="Y57">
            <v>1</v>
          </cell>
        </row>
        <row r="59">
          <cell r="D59">
            <v>380</v>
          </cell>
          <cell r="E59">
            <v>1</v>
          </cell>
          <cell r="J59">
            <v>760</v>
          </cell>
          <cell r="K59">
            <v>2</v>
          </cell>
          <cell r="T59">
            <v>380</v>
          </cell>
          <cell r="U59">
            <v>1</v>
          </cell>
          <cell r="V59">
            <v>380</v>
          </cell>
          <cell r="W59">
            <v>1</v>
          </cell>
          <cell r="AP59">
            <v>380</v>
          </cell>
          <cell r="AQ59">
            <v>1</v>
          </cell>
          <cell r="AV59">
            <v>380</v>
          </cell>
          <cell r="AW59">
            <v>1</v>
          </cell>
          <cell r="BB59">
            <v>380</v>
          </cell>
          <cell r="BC59">
            <v>1</v>
          </cell>
          <cell r="BJ59">
            <v>380</v>
          </cell>
          <cell r="BK59">
            <v>1</v>
          </cell>
        </row>
        <row r="62">
          <cell r="R62">
            <v>124</v>
          </cell>
          <cell r="S62">
            <v>2</v>
          </cell>
        </row>
        <row r="102">
          <cell r="D102">
            <v>377</v>
          </cell>
          <cell r="E102">
            <v>12.55</v>
          </cell>
          <cell r="F102">
            <v>110</v>
          </cell>
          <cell r="G102">
            <v>3.68</v>
          </cell>
          <cell r="H102">
            <v>111</v>
          </cell>
          <cell r="I102">
            <v>3.7</v>
          </cell>
          <cell r="J102">
            <v>365</v>
          </cell>
          <cell r="K102">
            <v>12.18</v>
          </cell>
          <cell r="N102">
            <v>266</v>
          </cell>
          <cell r="O102">
            <v>8.85</v>
          </cell>
          <cell r="P102">
            <v>318</v>
          </cell>
          <cell r="Q102">
            <v>10.6</v>
          </cell>
          <cell r="R102">
            <v>309</v>
          </cell>
          <cell r="S102">
            <v>10.3</v>
          </cell>
          <cell r="T102">
            <v>333</v>
          </cell>
          <cell r="U102">
            <v>11.09</v>
          </cell>
          <cell r="V102">
            <v>55</v>
          </cell>
          <cell r="W102">
            <v>1.84</v>
          </cell>
          <cell r="X102">
            <v>352</v>
          </cell>
          <cell r="Y102">
            <v>11.73</v>
          </cell>
          <cell r="Z102">
            <v>64</v>
          </cell>
          <cell r="AA102">
            <v>2.14</v>
          </cell>
          <cell r="AB102">
            <v>58</v>
          </cell>
          <cell r="AC102">
            <v>1.92</v>
          </cell>
          <cell r="AF102">
            <v>347</v>
          </cell>
          <cell r="AG102">
            <v>11.56</v>
          </cell>
          <cell r="AH102">
            <v>337</v>
          </cell>
          <cell r="AI102">
            <v>11.22</v>
          </cell>
          <cell r="AJ102">
            <v>284</v>
          </cell>
          <cell r="AK102">
            <v>9.4600000000000009</v>
          </cell>
          <cell r="AL102">
            <v>309</v>
          </cell>
          <cell r="AM102">
            <v>10.3</v>
          </cell>
          <cell r="AT102">
            <v>239</v>
          </cell>
          <cell r="AU102">
            <v>7.96</v>
          </cell>
          <cell r="AV102">
            <v>341</v>
          </cell>
          <cell r="AW102">
            <v>11.38</v>
          </cell>
          <cell r="AX102">
            <v>273</v>
          </cell>
          <cell r="AY102">
            <v>9.1</v>
          </cell>
          <cell r="AZ102">
            <v>370</v>
          </cell>
          <cell r="BA102">
            <v>12.34</v>
          </cell>
          <cell r="BB102">
            <v>111</v>
          </cell>
          <cell r="BC102">
            <v>3.7</v>
          </cell>
          <cell r="BD102">
            <v>154</v>
          </cell>
          <cell r="BE102">
            <v>5.12</v>
          </cell>
          <cell r="BF102">
            <v>90</v>
          </cell>
          <cell r="BG102">
            <v>3</v>
          </cell>
          <cell r="BH102">
            <v>218</v>
          </cell>
          <cell r="BI102">
            <v>7.26</v>
          </cell>
          <cell r="BJ102">
            <v>201</v>
          </cell>
          <cell r="BK102">
            <v>6.7</v>
          </cell>
          <cell r="BL102">
            <v>260</v>
          </cell>
          <cell r="BM102">
            <v>8.66</v>
          </cell>
        </row>
        <row r="103">
          <cell r="D103">
            <v>48</v>
          </cell>
          <cell r="E103">
            <v>1.2</v>
          </cell>
          <cell r="H103">
            <v>24</v>
          </cell>
          <cell r="I103">
            <v>0.6</v>
          </cell>
          <cell r="J103">
            <v>24</v>
          </cell>
          <cell r="K103">
            <v>0.6</v>
          </cell>
          <cell r="P103">
            <v>24</v>
          </cell>
          <cell r="Q103">
            <v>0.6</v>
          </cell>
          <cell r="T103">
            <v>24</v>
          </cell>
          <cell r="U103">
            <v>0.6</v>
          </cell>
          <cell r="V103">
            <v>24</v>
          </cell>
          <cell r="W103">
            <v>0.6</v>
          </cell>
          <cell r="X103">
            <v>24</v>
          </cell>
          <cell r="Y103">
            <v>0.6</v>
          </cell>
          <cell r="AB103">
            <v>24</v>
          </cell>
          <cell r="AC103">
            <v>0.6</v>
          </cell>
          <cell r="AD103">
            <v>24</v>
          </cell>
          <cell r="AE103">
            <v>0.6</v>
          </cell>
          <cell r="AH103">
            <v>31</v>
          </cell>
          <cell r="AI103">
            <v>0.6</v>
          </cell>
          <cell r="AJ103">
            <v>31</v>
          </cell>
          <cell r="AK103">
            <v>0.6</v>
          </cell>
          <cell r="AL103">
            <v>31</v>
          </cell>
          <cell r="AM103">
            <v>0.6</v>
          </cell>
          <cell r="AP103">
            <v>31</v>
          </cell>
          <cell r="AQ103">
            <v>0.6</v>
          </cell>
          <cell r="AV103">
            <v>31</v>
          </cell>
          <cell r="AW103">
            <v>0.6</v>
          </cell>
          <cell r="AX103">
            <v>31</v>
          </cell>
          <cell r="AY103">
            <v>0.6</v>
          </cell>
          <cell r="AZ103">
            <v>31</v>
          </cell>
          <cell r="BA103">
            <v>0.6</v>
          </cell>
          <cell r="BD103">
            <v>31</v>
          </cell>
          <cell r="BE103">
            <v>0.6</v>
          </cell>
          <cell r="BJ103">
            <v>31</v>
          </cell>
          <cell r="BK103">
            <v>0.6</v>
          </cell>
          <cell r="BL103">
            <v>31</v>
          </cell>
          <cell r="BM103">
            <v>0.6</v>
          </cell>
        </row>
        <row r="104">
          <cell r="D104">
            <v>96</v>
          </cell>
          <cell r="E104">
            <v>2.4</v>
          </cell>
          <cell r="F104">
            <v>72</v>
          </cell>
          <cell r="G104">
            <v>1.8</v>
          </cell>
          <cell r="H104">
            <v>48</v>
          </cell>
          <cell r="I104">
            <v>1.2</v>
          </cell>
          <cell r="J104">
            <v>96</v>
          </cell>
          <cell r="K104">
            <v>2.4</v>
          </cell>
          <cell r="N104">
            <v>24</v>
          </cell>
          <cell r="O104">
            <v>0.6</v>
          </cell>
          <cell r="P104">
            <v>72</v>
          </cell>
          <cell r="Q104">
            <v>1.8</v>
          </cell>
          <cell r="R104">
            <v>48</v>
          </cell>
          <cell r="S104">
            <v>1.2</v>
          </cell>
          <cell r="T104">
            <v>72</v>
          </cell>
          <cell r="U104">
            <v>1.8</v>
          </cell>
          <cell r="V104">
            <v>48</v>
          </cell>
          <cell r="W104">
            <v>1.2</v>
          </cell>
          <cell r="X104">
            <v>48</v>
          </cell>
          <cell r="Y104">
            <v>1.2</v>
          </cell>
          <cell r="Z104">
            <v>24</v>
          </cell>
          <cell r="AA104">
            <v>0.6</v>
          </cell>
          <cell r="AD104">
            <v>33</v>
          </cell>
          <cell r="AE104">
            <v>0.34</v>
          </cell>
          <cell r="AF104">
            <v>72</v>
          </cell>
          <cell r="AG104">
            <v>1.8</v>
          </cell>
          <cell r="AH104">
            <v>125</v>
          </cell>
          <cell r="AI104">
            <v>2.4</v>
          </cell>
          <cell r="AJ104">
            <v>31</v>
          </cell>
          <cell r="AK104">
            <v>0.6</v>
          </cell>
          <cell r="AL104">
            <v>62</v>
          </cell>
          <cell r="AM104">
            <v>1.2</v>
          </cell>
          <cell r="AP104">
            <v>94</v>
          </cell>
          <cell r="AQ104">
            <v>1.8</v>
          </cell>
          <cell r="AT104">
            <v>62</v>
          </cell>
          <cell r="AU104">
            <v>1.2</v>
          </cell>
          <cell r="AV104">
            <v>94</v>
          </cell>
          <cell r="AW104">
            <v>1.8</v>
          </cell>
          <cell r="AX104">
            <v>94</v>
          </cell>
          <cell r="AY104">
            <v>1.8</v>
          </cell>
          <cell r="AZ104">
            <v>154</v>
          </cell>
          <cell r="BA104">
            <v>3</v>
          </cell>
          <cell r="BD104">
            <v>31</v>
          </cell>
          <cell r="BE104">
            <v>0.6</v>
          </cell>
          <cell r="BF104">
            <v>62</v>
          </cell>
          <cell r="BG104">
            <v>1.2</v>
          </cell>
          <cell r="BH104">
            <v>31</v>
          </cell>
          <cell r="BI104">
            <v>0.6</v>
          </cell>
          <cell r="BJ104">
            <v>62</v>
          </cell>
          <cell r="BK104">
            <v>1.2</v>
          </cell>
          <cell r="BL104">
            <v>94</v>
          </cell>
          <cell r="BM104">
            <v>1.8</v>
          </cell>
        </row>
        <row r="106">
          <cell r="D106">
            <v>195</v>
          </cell>
          <cell r="E106">
            <v>3</v>
          </cell>
          <cell r="F106">
            <v>130</v>
          </cell>
          <cell r="G106">
            <v>2</v>
          </cell>
          <cell r="H106">
            <v>165</v>
          </cell>
          <cell r="I106">
            <v>2.54</v>
          </cell>
          <cell r="J106">
            <v>156</v>
          </cell>
          <cell r="K106">
            <v>2.4</v>
          </cell>
          <cell r="N106">
            <v>195</v>
          </cell>
          <cell r="O106">
            <v>3</v>
          </cell>
          <cell r="P106">
            <v>195</v>
          </cell>
          <cell r="Q106">
            <v>3</v>
          </cell>
          <cell r="R106">
            <v>156</v>
          </cell>
          <cell r="S106">
            <v>2.4</v>
          </cell>
          <cell r="T106">
            <v>195</v>
          </cell>
          <cell r="U106">
            <v>3</v>
          </cell>
          <cell r="V106">
            <v>156</v>
          </cell>
          <cell r="W106">
            <v>2.4</v>
          </cell>
          <cell r="X106">
            <v>169</v>
          </cell>
          <cell r="Y106">
            <v>2.6</v>
          </cell>
          <cell r="AD106">
            <v>125</v>
          </cell>
          <cell r="AE106">
            <v>1.92</v>
          </cell>
          <cell r="AF106">
            <v>156</v>
          </cell>
          <cell r="AG106">
            <v>2.4</v>
          </cell>
          <cell r="AH106">
            <v>205</v>
          </cell>
          <cell r="AI106">
            <v>3.16</v>
          </cell>
          <cell r="AJ106">
            <v>204</v>
          </cell>
          <cell r="AK106">
            <v>3.14</v>
          </cell>
          <cell r="AL106">
            <v>195</v>
          </cell>
          <cell r="AM106">
            <v>3</v>
          </cell>
          <cell r="AT106">
            <v>117</v>
          </cell>
          <cell r="AU106">
            <v>1.8</v>
          </cell>
          <cell r="AV106">
            <v>234</v>
          </cell>
          <cell r="AW106">
            <v>3.6</v>
          </cell>
          <cell r="AX106">
            <v>117</v>
          </cell>
          <cell r="AY106">
            <v>1.8</v>
          </cell>
          <cell r="AZ106">
            <v>156</v>
          </cell>
          <cell r="BA106">
            <v>2.4</v>
          </cell>
          <cell r="BB106">
            <v>121</v>
          </cell>
          <cell r="BC106">
            <v>1.86</v>
          </cell>
          <cell r="BD106">
            <v>117</v>
          </cell>
          <cell r="BE106">
            <v>1.8</v>
          </cell>
          <cell r="BF106">
            <v>130</v>
          </cell>
          <cell r="BG106">
            <v>2</v>
          </cell>
          <cell r="BJ106">
            <v>117</v>
          </cell>
          <cell r="BK106">
            <v>1.8</v>
          </cell>
          <cell r="BL106">
            <v>129</v>
          </cell>
          <cell r="BM106">
            <v>1.98</v>
          </cell>
        </row>
        <row r="107">
          <cell r="D107">
            <v>53</v>
          </cell>
          <cell r="E107">
            <v>1.6</v>
          </cell>
          <cell r="F107">
            <v>115</v>
          </cell>
          <cell r="G107">
            <v>3.48</v>
          </cell>
          <cell r="H107">
            <v>56</v>
          </cell>
          <cell r="I107">
            <v>1.7</v>
          </cell>
          <cell r="J107">
            <v>185</v>
          </cell>
          <cell r="K107">
            <v>5.6</v>
          </cell>
          <cell r="P107">
            <v>53</v>
          </cell>
          <cell r="Q107">
            <v>1.6</v>
          </cell>
          <cell r="R107">
            <v>46</v>
          </cell>
          <cell r="S107">
            <v>1.4</v>
          </cell>
          <cell r="T107">
            <v>211</v>
          </cell>
          <cell r="U107">
            <v>6.4</v>
          </cell>
          <cell r="V107">
            <v>129</v>
          </cell>
          <cell r="W107">
            <v>3.9</v>
          </cell>
          <cell r="X107">
            <v>138</v>
          </cell>
          <cell r="Y107">
            <v>4.18</v>
          </cell>
          <cell r="AF107">
            <v>73</v>
          </cell>
          <cell r="AG107">
            <v>2.2000000000000002</v>
          </cell>
          <cell r="AH107">
            <v>115</v>
          </cell>
          <cell r="AI107">
            <v>3.48</v>
          </cell>
          <cell r="AJ107">
            <v>71</v>
          </cell>
          <cell r="AK107">
            <v>2.16</v>
          </cell>
          <cell r="AL107">
            <v>176</v>
          </cell>
          <cell r="AM107">
            <v>5.32</v>
          </cell>
          <cell r="AT107">
            <v>53</v>
          </cell>
          <cell r="AU107">
            <v>1.6</v>
          </cell>
          <cell r="AV107">
            <v>92</v>
          </cell>
          <cell r="AW107">
            <v>2.8</v>
          </cell>
          <cell r="AZ107">
            <v>125</v>
          </cell>
          <cell r="BA107">
            <v>3.8</v>
          </cell>
          <cell r="BB107">
            <v>91</v>
          </cell>
          <cell r="BC107">
            <v>2.76</v>
          </cell>
          <cell r="BF107">
            <v>86</v>
          </cell>
          <cell r="BG107">
            <v>2.6</v>
          </cell>
          <cell r="BH107">
            <v>38</v>
          </cell>
          <cell r="BI107">
            <v>1.1599999999999999</v>
          </cell>
          <cell r="BJ107">
            <v>56</v>
          </cell>
          <cell r="BK107">
            <v>1.7</v>
          </cell>
          <cell r="BL107">
            <v>86</v>
          </cell>
          <cell r="BM107">
            <v>2.6</v>
          </cell>
        </row>
        <row r="108">
          <cell r="D108">
            <v>72</v>
          </cell>
          <cell r="E108">
            <v>2.1800000000000002</v>
          </cell>
          <cell r="F108">
            <v>59</v>
          </cell>
          <cell r="G108">
            <v>1.8</v>
          </cell>
          <cell r="J108">
            <v>66</v>
          </cell>
          <cell r="K108">
            <v>2</v>
          </cell>
          <cell r="P108">
            <v>59</v>
          </cell>
          <cell r="Q108">
            <v>1.8</v>
          </cell>
          <cell r="R108">
            <v>75</v>
          </cell>
          <cell r="S108">
            <v>2.2799999999999998</v>
          </cell>
          <cell r="T108">
            <v>61</v>
          </cell>
          <cell r="U108">
            <v>1.86</v>
          </cell>
          <cell r="V108">
            <v>90</v>
          </cell>
          <cell r="W108">
            <v>2.74</v>
          </cell>
          <cell r="AF108">
            <v>63</v>
          </cell>
          <cell r="AG108">
            <v>1.9</v>
          </cell>
          <cell r="AH108">
            <v>33</v>
          </cell>
          <cell r="AI108">
            <v>1</v>
          </cell>
          <cell r="AJ108">
            <v>20</v>
          </cell>
          <cell r="AK108">
            <v>0.6</v>
          </cell>
          <cell r="AL108">
            <v>33</v>
          </cell>
          <cell r="AM108">
            <v>1</v>
          </cell>
          <cell r="AP108">
            <v>44</v>
          </cell>
          <cell r="AQ108">
            <v>1.34</v>
          </cell>
          <cell r="AV108">
            <v>40</v>
          </cell>
          <cell r="AW108">
            <v>1.2</v>
          </cell>
          <cell r="AX108">
            <v>66</v>
          </cell>
          <cell r="AY108">
            <v>2</v>
          </cell>
          <cell r="AZ108">
            <v>53</v>
          </cell>
          <cell r="BA108">
            <v>1.6</v>
          </cell>
          <cell r="BD108">
            <v>40</v>
          </cell>
          <cell r="BE108">
            <v>1.2</v>
          </cell>
          <cell r="BH108">
            <v>42</v>
          </cell>
          <cell r="BI108">
            <v>1.28</v>
          </cell>
          <cell r="BJ108">
            <v>59</v>
          </cell>
          <cell r="BK108">
            <v>1.8</v>
          </cell>
        </row>
        <row r="109">
          <cell r="D109">
            <v>99</v>
          </cell>
          <cell r="E109">
            <v>0.6</v>
          </cell>
          <cell r="F109">
            <v>99</v>
          </cell>
          <cell r="G109">
            <v>0.6</v>
          </cell>
          <cell r="J109">
            <v>99</v>
          </cell>
          <cell r="K109">
            <v>0.6</v>
          </cell>
          <cell r="L109">
            <v>99</v>
          </cell>
          <cell r="M109">
            <v>0.6</v>
          </cell>
          <cell r="N109">
            <v>99</v>
          </cell>
          <cell r="O109">
            <v>0.6</v>
          </cell>
          <cell r="R109">
            <v>99</v>
          </cell>
          <cell r="S109">
            <v>0.6</v>
          </cell>
          <cell r="T109">
            <v>99</v>
          </cell>
          <cell r="U109">
            <v>0.6</v>
          </cell>
          <cell r="V109">
            <v>198</v>
          </cell>
          <cell r="W109">
            <v>1.2</v>
          </cell>
          <cell r="X109">
            <v>99</v>
          </cell>
          <cell r="Y109">
            <v>0.6</v>
          </cell>
          <cell r="Z109">
            <v>99</v>
          </cell>
          <cell r="AA109">
            <v>0.6</v>
          </cell>
          <cell r="AD109">
            <v>99</v>
          </cell>
          <cell r="AE109">
            <v>0.6</v>
          </cell>
          <cell r="AF109">
            <v>47</v>
          </cell>
          <cell r="AG109">
            <v>0.6</v>
          </cell>
          <cell r="AH109">
            <v>99</v>
          </cell>
          <cell r="AI109">
            <v>0.6</v>
          </cell>
          <cell r="AJ109">
            <v>99</v>
          </cell>
          <cell r="AK109">
            <v>0.6</v>
          </cell>
          <cell r="AL109">
            <v>99</v>
          </cell>
          <cell r="AM109">
            <v>0.6</v>
          </cell>
          <cell r="AP109">
            <v>99</v>
          </cell>
          <cell r="AQ109">
            <v>0.6</v>
          </cell>
          <cell r="AT109">
            <v>198</v>
          </cell>
          <cell r="AU109">
            <v>1.2</v>
          </cell>
          <cell r="AV109">
            <v>99</v>
          </cell>
          <cell r="AW109">
            <v>0.6</v>
          </cell>
          <cell r="AX109">
            <v>99</v>
          </cell>
          <cell r="AY109">
            <v>0.6</v>
          </cell>
          <cell r="AZ109">
            <v>99</v>
          </cell>
          <cell r="BA109">
            <v>0.6</v>
          </cell>
          <cell r="BB109">
            <v>99</v>
          </cell>
          <cell r="BC109">
            <v>0.6</v>
          </cell>
          <cell r="BD109">
            <v>99</v>
          </cell>
          <cell r="BE109">
            <v>0.6</v>
          </cell>
          <cell r="BJ109">
            <v>99</v>
          </cell>
          <cell r="BK109">
            <v>0.6</v>
          </cell>
          <cell r="BL109">
            <v>99</v>
          </cell>
          <cell r="BM109">
            <v>0.6</v>
          </cell>
        </row>
        <row r="110">
          <cell r="D110">
            <v>48</v>
          </cell>
          <cell r="E110">
            <v>0.6</v>
          </cell>
          <cell r="J110">
            <v>47</v>
          </cell>
          <cell r="K110">
            <v>0.6</v>
          </cell>
          <cell r="N110">
            <v>47</v>
          </cell>
          <cell r="O110">
            <v>0.6</v>
          </cell>
          <cell r="R110">
            <v>47</v>
          </cell>
          <cell r="S110">
            <v>0.6</v>
          </cell>
          <cell r="T110">
            <v>47</v>
          </cell>
          <cell r="U110">
            <v>0.6</v>
          </cell>
          <cell r="V110">
            <v>47</v>
          </cell>
          <cell r="W110">
            <v>0.6</v>
          </cell>
          <cell r="X110">
            <v>47</v>
          </cell>
          <cell r="Y110">
            <v>0.6</v>
          </cell>
          <cell r="AH110">
            <v>51</v>
          </cell>
          <cell r="AI110">
            <v>0.6</v>
          </cell>
          <cell r="AJ110">
            <v>51</v>
          </cell>
          <cell r="AK110">
            <v>0.6</v>
          </cell>
          <cell r="AL110">
            <v>51</v>
          </cell>
          <cell r="AM110">
            <v>0.6</v>
          </cell>
          <cell r="AP110">
            <v>51</v>
          </cell>
          <cell r="AQ110">
            <v>0.6</v>
          </cell>
          <cell r="AT110">
            <v>51</v>
          </cell>
          <cell r="AU110">
            <v>0.6</v>
          </cell>
          <cell r="AX110">
            <v>51</v>
          </cell>
          <cell r="AY110">
            <v>0.6</v>
          </cell>
          <cell r="AZ110">
            <v>51</v>
          </cell>
          <cell r="BA110">
            <v>0.6</v>
          </cell>
          <cell r="BD110">
            <v>51</v>
          </cell>
          <cell r="BE110">
            <v>0.6</v>
          </cell>
          <cell r="BH110">
            <v>51</v>
          </cell>
          <cell r="BI110">
            <v>0.6</v>
          </cell>
          <cell r="BL110">
            <v>51</v>
          </cell>
          <cell r="BM110">
            <v>0.6</v>
          </cell>
        </row>
        <row r="111">
          <cell r="F111">
            <v>72</v>
          </cell>
          <cell r="G111">
            <v>0.6</v>
          </cell>
          <cell r="L111">
            <v>72</v>
          </cell>
          <cell r="M111">
            <v>0.6</v>
          </cell>
          <cell r="T111">
            <v>72</v>
          </cell>
          <cell r="U111">
            <v>0.6</v>
          </cell>
          <cell r="AB111">
            <v>72</v>
          </cell>
          <cell r="AC111">
            <v>0.6</v>
          </cell>
          <cell r="AP111">
            <v>72</v>
          </cell>
          <cell r="AQ111">
            <v>0.6</v>
          </cell>
          <cell r="AX111">
            <v>72</v>
          </cell>
          <cell r="AY111">
            <v>0.6</v>
          </cell>
          <cell r="BB111">
            <v>72</v>
          </cell>
          <cell r="BC111">
            <v>0.6</v>
          </cell>
        </row>
        <row r="112">
          <cell r="H112">
            <v>320</v>
          </cell>
          <cell r="I112">
            <v>20</v>
          </cell>
          <cell r="R112">
            <v>320</v>
          </cell>
          <cell r="S112">
            <v>20</v>
          </cell>
          <cell r="V112">
            <v>320</v>
          </cell>
          <cell r="W112">
            <v>20</v>
          </cell>
          <cell r="Z112">
            <v>320</v>
          </cell>
          <cell r="AA112">
            <v>20</v>
          </cell>
          <cell r="AL112">
            <v>160</v>
          </cell>
          <cell r="AM112">
            <v>10</v>
          </cell>
          <cell r="AV112">
            <v>320</v>
          </cell>
          <cell r="AW112">
            <v>20</v>
          </cell>
          <cell r="AZ112">
            <v>160</v>
          </cell>
          <cell r="BA112">
            <v>10</v>
          </cell>
          <cell r="BB112">
            <v>160</v>
          </cell>
          <cell r="BC112">
            <v>10</v>
          </cell>
          <cell r="BH112">
            <v>320</v>
          </cell>
          <cell r="BI112">
            <v>20</v>
          </cell>
        </row>
        <row r="115">
          <cell r="H115">
            <v>60</v>
          </cell>
          <cell r="I115">
            <v>2</v>
          </cell>
          <cell r="V115">
            <v>60</v>
          </cell>
          <cell r="W115">
            <v>2</v>
          </cell>
          <cell r="AH115">
            <v>60</v>
          </cell>
          <cell r="AI115">
            <v>2</v>
          </cell>
          <cell r="AL115">
            <v>60</v>
          </cell>
          <cell r="AM115">
            <v>2</v>
          </cell>
        </row>
        <row r="116">
          <cell r="D116">
            <v>110</v>
          </cell>
          <cell r="E116">
            <v>1</v>
          </cell>
          <cell r="H116">
            <v>110</v>
          </cell>
          <cell r="I116">
            <v>1</v>
          </cell>
          <cell r="L116">
            <v>110</v>
          </cell>
          <cell r="M116">
            <v>1</v>
          </cell>
          <cell r="P116">
            <v>110</v>
          </cell>
          <cell r="Q116">
            <v>1</v>
          </cell>
          <cell r="R116">
            <v>110</v>
          </cell>
          <cell r="S116">
            <v>1</v>
          </cell>
          <cell r="T116">
            <v>110</v>
          </cell>
          <cell r="U116">
            <v>1</v>
          </cell>
          <cell r="V116">
            <v>110</v>
          </cell>
          <cell r="W116">
            <v>1</v>
          </cell>
          <cell r="X116">
            <v>110</v>
          </cell>
          <cell r="Y116">
            <v>1</v>
          </cell>
          <cell r="AF116">
            <v>110</v>
          </cell>
          <cell r="AG116">
            <v>1</v>
          </cell>
          <cell r="AH116">
            <v>110</v>
          </cell>
          <cell r="AI116">
            <v>1</v>
          </cell>
          <cell r="AL116">
            <v>110</v>
          </cell>
          <cell r="AM116">
            <v>1</v>
          </cell>
          <cell r="AV116">
            <v>110</v>
          </cell>
          <cell r="AW116">
            <v>1</v>
          </cell>
          <cell r="AZ116">
            <v>110</v>
          </cell>
          <cell r="BA116">
            <v>1</v>
          </cell>
          <cell r="BB116">
            <v>110</v>
          </cell>
          <cell r="BC116">
            <v>1</v>
          </cell>
          <cell r="BF116">
            <v>110</v>
          </cell>
          <cell r="BG116">
            <v>1</v>
          </cell>
          <cell r="BL116">
            <v>110</v>
          </cell>
          <cell r="BM116">
            <v>1</v>
          </cell>
        </row>
        <row r="117">
          <cell r="D117">
            <v>25</v>
          </cell>
          <cell r="E117">
            <v>1</v>
          </cell>
          <cell r="H117">
            <v>50</v>
          </cell>
          <cell r="I117">
            <v>2</v>
          </cell>
          <cell r="V117">
            <v>25</v>
          </cell>
          <cell r="W117">
            <v>1</v>
          </cell>
          <cell r="X117">
            <v>25</v>
          </cell>
          <cell r="Y117">
            <v>1</v>
          </cell>
          <cell r="AL117">
            <v>50</v>
          </cell>
          <cell r="AM117">
            <v>2</v>
          </cell>
          <cell r="AX117">
            <v>50</v>
          </cell>
          <cell r="AY117">
            <v>2</v>
          </cell>
          <cell r="BJ117">
            <v>50</v>
          </cell>
          <cell r="BK117">
            <v>2</v>
          </cell>
        </row>
        <row r="118">
          <cell r="D118">
            <v>139</v>
          </cell>
          <cell r="E118">
            <v>2.4</v>
          </cell>
          <cell r="F118">
            <v>35</v>
          </cell>
          <cell r="G118">
            <v>0.6</v>
          </cell>
          <cell r="H118">
            <v>44</v>
          </cell>
          <cell r="I118">
            <v>0.76</v>
          </cell>
          <cell r="J118">
            <v>104</v>
          </cell>
          <cell r="K118">
            <v>1.8</v>
          </cell>
          <cell r="P118">
            <v>110</v>
          </cell>
          <cell r="Q118">
            <v>1.9</v>
          </cell>
          <cell r="R118">
            <v>109</v>
          </cell>
          <cell r="S118">
            <v>1.88</v>
          </cell>
          <cell r="T118">
            <v>116</v>
          </cell>
          <cell r="U118">
            <v>2</v>
          </cell>
          <cell r="X118">
            <v>114</v>
          </cell>
          <cell r="Y118">
            <v>1.96</v>
          </cell>
          <cell r="AB118">
            <v>38</v>
          </cell>
          <cell r="AC118">
            <v>0.66</v>
          </cell>
          <cell r="AD118">
            <v>43</v>
          </cell>
          <cell r="AE118">
            <v>0.74</v>
          </cell>
          <cell r="AF118">
            <v>75</v>
          </cell>
          <cell r="AG118">
            <v>1.3</v>
          </cell>
          <cell r="AH118">
            <v>135</v>
          </cell>
          <cell r="AI118">
            <v>1.8</v>
          </cell>
          <cell r="AJ118">
            <v>45</v>
          </cell>
          <cell r="AK118">
            <v>0.6</v>
          </cell>
          <cell r="AL118">
            <v>96</v>
          </cell>
          <cell r="AM118">
            <v>1.28</v>
          </cell>
          <cell r="AT118">
            <v>102</v>
          </cell>
          <cell r="AU118">
            <v>1.36</v>
          </cell>
          <cell r="AV118">
            <v>135</v>
          </cell>
          <cell r="AW118">
            <v>1.8</v>
          </cell>
          <cell r="AZ118">
            <v>90</v>
          </cell>
          <cell r="BA118">
            <v>1.2</v>
          </cell>
          <cell r="BB118">
            <v>90</v>
          </cell>
          <cell r="BC118">
            <v>1.32</v>
          </cell>
          <cell r="BD118">
            <v>90</v>
          </cell>
          <cell r="BE118">
            <v>1.2</v>
          </cell>
          <cell r="BH118">
            <v>96</v>
          </cell>
          <cell r="BI118">
            <v>1.28</v>
          </cell>
          <cell r="BJ118">
            <v>57</v>
          </cell>
          <cell r="BK118">
            <v>0.76</v>
          </cell>
          <cell r="BL118">
            <v>90</v>
          </cell>
          <cell r="BM118">
            <v>1.2</v>
          </cell>
        </row>
        <row r="119">
          <cell r="D119">
            <v>220</v>
          </cell>
          <cell r="E119">
            <v>20</v>
          </cell>
          <cell r="J119">
            <v>110</v>
          </cell>
          <cell r="K119">
            <v>10</v>
          </cell>
          <cell r="L119">
            <v>110</v>
          </cell>
          <cell r="M119">
            <v>10</v>
          </cell>
          <cell r="R119">
            <v>110</v>
          </cell>
          <cell r="S119">
            <v>10</v>
          </cell>
          <cell r="T119">
            <v>110</v>
          </cell>
          <cell r="U119">
            <v>10</v>
          </cell>
          <cell r="X119">
            <v>110</v>
          </cell>
          <cell r="Y119">
            <v>10</v>
          </cell>
          <cell r="AF119">
            <v>110</v>
          </cell>
          <cell r="AG119">
            <v>10</v>
          </cell>
          <cell r="AH119">
            <v>110</v>
          </cell>
          <cell r="AI119">
            <v>10</v>
          </cell>
          <cell r="AL119">
            <v>110</v>
          </cell>
          <cell r="AM119">
            <v>10</v>
          </cell>
          <cell r="AV119">
            <v>110</v>
          </cell>
          <cell r="AW119">
            <v>10</v>
          </cell>
          <cell r="AZ119">
            <v>110</v>
          </cell>
          <cell r="BA119">
            <v>10</v>
          </cell>
          <cell r="BD119">
            <v>110</v>
          </cell>
          <cell r="BE119">
            <v>10</v>
          </cell>
          <cell r="BJ119">
            <v>110</v>
          </cell>
          <cell r="BK119">
            <v>10</v>
          </cell>
        </row>
        <row r="120">
          <cell r="H120">
            <v>55</v>
          </cell>
          <cell r="I120">
            <v>1</v>
          </cell>
          <cell r="X120">
            <v>55</v>
          </cell>
          <cell r="Y120">
            <v>1</v>
          </cell>
          <cell r="AH120">
            <v>55</v>
          </cell>
          <cell r="AI120">
            <v>1</v>
          </cell>
          <cell r="AL120">
            <v>55</v>
          </cell>
          <cell r="AM120">
            <v>1</v>
          </cell>
          <cell r="BD120">
            <v>55</v>
          </cell>
          <cell r="BE120">
            <v>1</v>
          </cell>
          <cell r="BL120">
            <v>55</v>
          </cell>
          <cell r="BM120">
            <v>1</v>
          </cell>
        </row>
        <row r="121">
          <cell r="D121">
            <v>312</v>
          </cell>
          <cell r="E121">
            <v>24</v>
          </cell>
          <cell r="F121">
            <v>104</v>
          </cell>
          <cell r="G121">
            <v>8</v>
          </cell>
          <cell r="H121">
            <v>520</v>
          </cell>
          <cell r="I121">
            <v>40</v>
          </cell>
          <cell r="P121">
            <v>208</v>
          </cell>
          <cell r="Q121">
            <v>16</v>
          </cell>
          <cell r="R121">
            <v>208</v>
          </cell>
          <cell r="S121">
            <v>16</v>
          </cell>
          <cell r="T121">
            <v>416</v>
          </cell>
          <cell r="U121">
            <v>32</v>
          </cell>
          <cell r="V121">
            <v>520</v>
          </cell>
          <cell r="W121">
            <v>40</v>
          </cell>
          <cell r="AF121">
            <v>208</v>
          </cell>
          <cell r="AG121">
            <v>16</v>
          </cell>
          <cell r="AH121">
            <v>416</v>
          </cell>
          <cell r="AI121">
            <v>24</v>
          </cell>
          <cell r="AJ121">
            <v>221</v>
          </cell>
          <cell r="AK121">
            <v>17</v>
          </cell>
          <cell r="AP121">
            <v>312</v>
          </cell>
          <cell r="AQ121">
            <v>24</v>
          </cell>
          <cell r="AT121">
            <v>208</v>
          </cell>
          <cell r="AU121">
            <v>16</v>
          </cell>
          <cell r="AV121">
            <v>312</v>
          </cell>
          <cell r="AW121">
            <v>24</v>
          </cell>
          <cell r="AX121">
            <v>312</v>
          </cell>
          <cell r="AY121">
            <v>24</v>
          </cell>
          <cell r="BB121">
            <v>208</v>
          </cell>
          <cell r="BC121">
            <v>16</v>
          </cell>
          <cell r="BD121">
            <v>208</v>
          </cell>
          <cell r="BE121">
            <v>16</v>
          </cell>
          <cell r="BH121">
            <v>104</v>
          </cell>
          <cell r="BI121">
            <v>8</v>
          </cell>
          <cell r="BJ121">
            <v>208</v>
          </cell>
          <cell r="BK121">
            <v>16</v>
          </cell>
          <cell r="BL121">
            <v>312</v>
          </cell>
          <cell r="BM121">
            <v>24</v>
          </cell>
        </row>
        <row r="122">
          <cell r="AF122">
            <v>26</v>
          </cell>
          <cell r="AG122">
            <v>0.15</v>
          </cell>
          <cell r="AP122">
            <v>8</v>
          </cell>
          <cell r="AQ122">
            <v>0.05</v>
          </cell>
          <cell r="BH122">
            <v>18</v>
          </cell>
          <cell r="BI122">
            <v>0.12</v>
          </cell>
        </row>
        <row r="123">
          <cell r="D123">
            <v>30</v>
          </cell>
          <cell r="E123">
            <v>0.25</v>
          </cell>
          <cell r="F123">
            <v>24</v>
          </cell>
          <cell r="G123">
            <v>0.2</v>
          </cell>
          <cell r="H123">
            <v>24</v>
          </cell>
          <cell r="I123">
            <v>0.2</v>
          </cell>
          <cell r="J123">
            <v>24</v>
          </cell>
          <cell r="K123">
            <v>0.2</v>
          </cell>
          <cell r="R123">
            <v>30</v>
          </cell>
          <cell r="S123">
            <v>0.25</v>
          </cell>
          <cell r="T123">
            <v>30</v>
          </cell>
          <cell r="U123">
            <v>0.25</v>
          </cell>
          <cell r="X123">
            <v>6</v>
          </cell>
          <cell r="Y123">
            <v>0.05</v>
          </cell>
          <cell r="Z123">
            <v>30</v>
          </cell>
          <cell r="AA123">
            <v>0.25</v>
          </cell>
          <cell r="AH123">
            <v>30</v>
          </cell>
          <cell r="AI123">
            <v>0.25</v>
          </cell>
          <cell r="AL123">
            <v>32</v>
          </cell>
          <cell r="AM123">
            <v>0.27</v>
          </cell>
          <cell r="AV123">
            <v>30</v>
          </cell>
          <cell r="AW123">
            <v>0.25</v>
          </cell>
          <cell r="AX123">
            <v>30</v>
          </cell>
          <cell r="AY123">
            <v>0.25</v>
          </cell>
          <cell r="BB123">
            <v>30</v>
          </cell>
          <cell r="BC123">
            <v>0.25</v>
          </cell>
          <cell r="BJ123">
            <v>30</v>
          </cell>
          <cell r="BK123">
            <v>0.25</v>
          </cell>
        </row>
        <row r="124">
          <cell r="D124">
            <v>20</v>
          </cell>
          <cell r="E124">
            <v>1</v>
          </cell>
          <cell r="F124">
            <v>20</v>
          </cell>
          <cell r="G124">
            <v>1</v>
          </cell>
          <cell r="J124">
            <v>20</v>
          </cell>
          <cell r="K124">
            <v>1</v>
          </cell>
          <cell r="T124">
            <v>20</v>
          </cell>
          <cell r="U124">
            <v>1</v>
          </cell>
          <cell r="AF124">
            <v>60</v>
          </cell>
          <cell r="AG124">
            <v>1</v>
          </cell>
          <cell r="AL124">
            <v>20</v>
          </cell>
          <cell r="AM124">
            <v>1</v>
          </cell>
          <cell r="AX124">
            <v>20</v>
          </cell>
          <cell r="AY124">
            <v>1</v>
          </cell>
          <cell r="BD124">
            <v>20</v>
          </cell>
          <cell r="BE124">
            <v>1</v>
          </cell>
          <cell r="BL124">
            <v>20</v>
          </cell>
          <cell r="BM124">
            <v>1</v>
          </cell>
        </row>
        <row r="125">
          <cell r="D125">
            <v>252</v>
          </cell>
          <cell r="E125">
            <v>1.8</v>
          </cell>
          <cell r="F125">
            <v>180</v>
          </cell>
          <cell r="G125">
            <v>1.2</v>
          </cell>
          <cell r="J125">
            <v>180</v>
          </cell>
          <cell r="K125">
            <v>1.2</v>
          </cell>
          <cell r="L125">
            <v>180</v>
          </cell>
          <cell r="M125">
            <v>1.2</v>
          </cell>
          <cell r="N125">
            <v>90</v>
          </cell>
          <cell r="O125">
            <v>0.6</v>
          </cell>
          <cell r="T125">
            <v>270</v>
          </cell>
          <cell r="U125">
            <v>1.8</v>
          </cell>
          <cell r="V125">
            <v>360</v>
          </cell>
          <cell r="W125">
            <v>2.4</v>
          </cell>
          <cell r="Z125">
            <v>90</v>
          </cell>
          <cell r="AA125">
            <v>0.6</v>
          </cell>
          <cell r="AD125">
            <v>180</v>
          </cell>
          <cell r="AE125">
            <v>1.2</v>
          </cell>
          <cell r="AH125">
            <v>180</v>
          </cell>
          <cell r="AI125">
            <v>1.2</v>
          </cell>
          <cell r="AL125">
            <v>180</v>
          </cell>
          <cell r="AM125">
            <v>1.2</v>
          </cell>
          <cell r="AP125">
            <v>270</v>
          </cell>
          <cell r="AQ125">
            <v>1.8</v>
          </cell>
          <cell r="AV125">
            <v>180</v>
          </cell>
          <cell r="AW125">
            <v>1.2</v>
          </cell>
          <cell r="AX125">
            <v>360</v>
          </cell>
          <cell r="AY125">
            <v>2.4</v>
          </cell>
          <cell r="BB125">
            <v>90</v>
          </cell>
          <cell r="BC125">
            <v>0.6</v>
          </cell>
          <cell r="BD125">
            <v>180</v>
          </cell>
          <cell r="BE125">
            <v>1.2</v>
          </cell>
          <cell r="BJ125">
            <v>90</v>
          </cell>
          <cell r="BK125">
            <v>0.6</v>
          </cell>
          <cell r="BL125">
            <v>180</v>
          </cell>
          <cell r="BM125">
            <v>1.2</v>
          </cell>
        </row>
        <row r="126">
          <cell r="D126">
            <v>180</v>
          </cell>
          <cell r="E126">
            <v>1.2</v>
          </cell>
          <cell r="H126">
            <v>90</v>
          </cell>
          <cell r="I126">
            <v>0.6</v>
          </cell>
          <cell r="N126">
            <v>90</v>
          </cell>
          <cell r="O126">
            <v>0.6</v>
          </cell>
          <cell r="T126">
            <v>180</v>
          </cell>
          <cell r="U126">
            <v>1.2</v>
          </cell>
          <cell r="Z126">
            <v>90</v>
          </cell>
          <cell r="AA126">
            <v>0.6</v>
          </cell>
          <cell r="AH126">
            <v>84</v>
          </cell>
          <cell r="AI126">
            <v>0.6</v>
          </cell>
          <cell r="AL126">
            <v>84</v>
          </cell>
          <cell r="AM126">
            <v>0.6</v>
          </cell>
          <cell r="AP126">
            <v>84</v>
          </cell>
          <cell r="AQ126">
            <v>0.6</v>
          </cell>
          <cell r="AX126">
            <v>168</v>
          </cell>
          <cell r="AY126">
            <v>1.2</v>
          </cell>
          <cell r="BB126">
            <v>84</v>
          </cell>
          <cell r="BC126">
            <v>0.6</v>
          </cell>
          <cell r="BL126">
            <v>84</v>
          </cell>
          <cell r="BM126">
            <v>0.6</v>
          </cell>
        </row>
        <row r="127">
          <cell r="D127">
            <v>60</v>
          </cell>
          <cell r="E127">
            <v>2.4</v>
          </cell>
          <cell r="F127">
            <v>60</v>
          </cell>
          <cell r="G127">
            <v>2.4</v>
          </cell>
          <cell r="J127">
            <v>60</v>
          </cell>
          <cell r="K127">
            <v>2.4</v>
          </cell>
          <cell r="L127">
            <v>60</v>
          </cell>
          <cell r="M127">
            <v>2.4</v>
          </cell>
          <cell r="T127">
            <v>60</v>
          </cell>
          <cell r="U127">
            <v>2.4</v>
          </cell>
          <cell r="V127">
            <v>60</v>
          </cell>
          <cell r="W127">
            <v>2.4</v>
          </cell>
          <cell r="X127">
            <v>60</v>
          </cell>
          <cell r="Y127">
            <v>2.4</v>
          </cell>
          <cell r="AB127">
            <v>60</v>
          </cell>
          <cell r="AC127">
            <v>2.4</v>
          </cell>
          <cell r="AH127">
            <v>60</v>
          </cell>
          <cell r="AI127">
            <v>2.4</v>
          </cell>
          <cell r="AL127">
            <v>60</v>
          </cell>
          <cell r="AM127">
            <v>2.4</v>
          </cell>
          <cell r="AP127">
            <v>60</v>
          </cell>
          <cell r="AQ127">
            <v>2.4</v>
          </cell>
          <cell r="AT127">
            <v>60</v>
          </cell>
          <cell r="AU127">
            <v>2.4</v>
          </cell>
          <cell r="AX127">
            <v>60</v>
          </cell>
          <cell r="AY127">
            <v>2.4</v>
          </cell>
          <cell r="AZ127">
            <v>30</v>
          </cell>
          <cell r="BA127">
            <v>1.2</v>
          </cell>
          <cell r="BB127">
            <v>60</v>
          </cell>
          <cell r="BC127">
            <v>2.4</v>
          </cell>
          <cell r="BD127">
            <v>60</v>
          </cell>
          <cell r="BE127">
            <v>2.4</v>
          </cell>
          <cell r="BJ127">
            <v>30</v>
          </cell>
          <cell r="BK127">
            <v>1.2</v>
          </cell>
          <cell r="BL127">
            <v>60</v>
          </cell>
          <cell r="BM127">
            <v>2.4</v>
          </cell>
        </row>
        <row r="128">
          <cell r="D128">
            <v>120</v>
          </cell>
          <cell r="E128">
            <v>2.4</v>
          </cell>
          <cell r="F128">
            <v>120</v>
          </cell>
          <cell r="G128">
            <v>2.4</v>
          </cell>
          <cell r="J128">
            <v>120</v>
          </cell>
          <cell r="K128">
            <v>2.4</v>
          </cell>
          <cell r="L128">
            <v>120</v>
          </cell>
          <cell r="M128">
            <v>2.4</v>
          </cell>
          <cell r="T128">
            <v>120</v>
          </cell>
          <cell r="U128">
            <v>2.4</v>
          </cell>
          <cell r="V128">
            <v>120</v>
          </cell>
          <cell r="W128">
            <v>2.4</v>
          </cell>
          <cell r="X128">
            <v>120</v>
          </cell>
          <cell r="Y128">
            <v>2.4</v>
          </cell>
          <cell r="AB128">
            <v>120</v>
          </cell>
          <cell r="AC128">
            <v>2.4</v>
          </cell>
          <cell r="AH128">
            <v>120</v>
          </cell>
          <cell r="AI128">
            <v>2.4</v>
          </cell>
          <cell r="AL128">
            <v>120</v>
          </cell>
          <cell r="AM128">
            <v>2.4</v>
          </cell>
          <cell r="AP128">
            <v>120</v>
          </cell>
          <cell r="AQ128">
            <v>2.4</v>
          </cell>
          <cell r="AT128">
            <v>120</v>
          </cell>
          <cell r="AU128">
            <v>2.4</v>
          </cell>
          <cell r="AX128">
            <v>120</v>
          </cell>
          <cell r="AY128">
            <v>2.4</v>
          </cell>
          <cell r="AZ128">
            <v>60</v>
          </cell>
          <cell r="BA128">
            <v>1.2</v>
          </cell>
          <cell r="BB128">
            <v>120</v>
          </cell>
          <cell r="BC128">
            <v>2.4</v>
          </cell>
          <cell r="BD128">
            <v>120</v>
          </cell>
          <cell r="BE128">
            <v>2.4</v>
          </cell>
          <cell r="BJ128">
            <v>60</v>
          </cell>
          <cell r="BK128">
            <v>1.2</v>
          </cell>
          <cell r="BL128">
            <v>120</v>
          </cell>
          <cell r="BM128">
            <v>2.4</v>
          </cell>
        </row>
        <row r="129">
          <cell r="D129">
            <v>180</v>
          </cell>
          <cell r="E129">
            <v>2.4</v>
          </cell>
          <cell r="F129">
            <v>180</v>
          </cell>
          <cell r="G129">
            <v>2.4</v>
          </cell>
          <cell r="J129">
            <v>180</v>
          </cell>
          <cell r="K129">
            <v>2.4</v>
          </cell>
          <cell r="L129">
            <v>180</v>
          </cell>
          <cell r="M129">
            <v>2.4</v>
          </cell>
          <cell r="T129">
            <v>180</v>
          </cell>
          <cell r="U129">
            <v>2.4</v>
          </cell>
          <cell r="V129">
            <v>180</v>
          </cell>
          <cell r="W129">
            <v>2.4</v>
          </cell>
          <cell r="X129">
            <v>180</v>
          </cell>
          <cell r="Y129">
            <v>2.4</v>
          </cell>
          <cell r="AB129">
            <v>180</v>
          </cell>
          <cell r="AC129">
            <v>2.4</v>
          </cell>
          <cell r="AH129">
            <v>180</v>
          </cell>
          <cell r="AI129">
            <v>2.4</v>
          </cell>
          <cell r="AL129">
            <v>180</v>
          </cell>
          <cell r="AM129">
            <v>2.4</v>
          </cell>
          <cell r="AP129">
            <v>180</v>
          </cell>
          <cell r="AQ129">
            <v>2.4</v>
          </cell>
          <cell r="AT129">
            <v>180</v>
          </cell>
          <cell r="AU129">
            <v>2.4</v>
          </cell>
          <cell r="AX129">
            <v>180</v>
          </cell>
          <cell r="AY129">
            <v>2.4</v>
          </cell>
          <cell r="AZ129">
            <v>90</v>
          </cell>
          <cell r="BA129">
            <v>1.2</v>
          </cell>
          <cell r="BB129">
            <v>180</v>
          </cell>
          <cell r="BC129">
            <v>2.4</v>
          </cell>
          <cell r="BD129">
            <v>180</v>
          </cell>
          <cell r="BE129">
            <v>2.4</v>
          </cell>
          <cell r="BJ129">
            <v>90</v>
          </cell>
          <cell r="BK129">
            <v>1.2</v>
          </cell>
          <cell r="BL129">
            <v>180</v>
          </cell>
          <cell r="BM129">
            <v>2.4</v>
          </cell>
        </row>
        <row r="130">
          <cell r="D130">
            <v>84</v>
          </cell>
          <cell r="E130">
            <v>0.6</v>
          </cell>
          <cell r="J130">
            <v>84</v>
          </cell>
          <cell r="K130">
            <v>0.6</v>
          </cell>
          <cell r="P130">
            <v>168</v>
          </cell>
          <cell r="Q130">
            <v>1.2</v>
          </cell>
          <cell r="R130">
            <v>84</v>
          </cell>
          <cell r="S130">
            <v>0.6</v>
          </cell>
          <cell r="T130">
            <v>84</v>
          </cell>
          <cell r="U130">
            <v>0.6</v>
          </cell>
          <cell r="X130">
            <v>84</v>
          </cell>
          <cell r="Y130">
            <v>0.6</v>
          </cell>
          <cell r="AB130">
            <v>84</v>
          </cell>
          <cell r="AC130">
            <v>0.6</v>
          </cell>
          <cell r="AH130">
            <v>84</v>
          </cell>
          <cell r="AI130">
            <v>0.6</v>
          </cell>
          <cell r="AJ130">
            <v>84</v>
          </cell>
          <cell r="AK130">
            <v>0.6</v>
          </cell>
          <cell r="AL130">
            <v>84</v>
          </cell>
          <cell r="AM130">
            <v>0.6</v>
          </cell>
          <cell r="AP130">
            <v>84</v>
          </cell>
          <cell r="AQ130">
            <v>0.6</v>
          </cell>
          <cell r="AT130">
            <v>84</v>
          </cell>
          <cell r="AU130">
            <v>0.6</v>
          </cell>
          <cell r="AV130">
            <v>84</v>
          </cell>
          <cell r="AW130">
            <v>0.6</v>
          </cell>
          <cell r="AZ130">
            <v>84</v>
          </cell>
          <cell r="BA130">
            <v>0.6</v>
          </cell>
          <cell r="BB130">
            <v>84</v>
          </cell>
          <cell r="BC130">
            <v>0.6</v>
          </cell>
          <cell r="BF130">
            <v>84</v>
          </cell>
          <cell r="BG130">
            <v>0.6</v>
          </cell>
          <cell r="BL130">
            <v>84</v>
          </cell>
          <cell r="BM130">
            <v>0.6</v>
          </cell>
        </row>
        <row r="131">
          <cell r="D131">
            <v>94</v>
          </cell>
          <cell r="E131">
            <v>0.96</v>
          </cell>
          <cell r="J131">
            <v>29</v>
          </cell>
          <cell r="K131">
            <v>0.3</v>
          </cell>
          <cell r="L131">
            <v>37</v>
          </cell>
          <cell r="M131">
            <v>0.38</v>
          </cell>
          <cell r="R131">
            <v>37</v>
          </cell>
          <cell r="S131">
            <v>0.38</v>
          </cell>
          <cell r="T131">
            <v>27</v>
          </cell>
          <cell r="U131">
            <v>0.28000000000000003</v>
          </cell>
          <cell r="V131">
            <v>35</v>
          </cell>
          <cell r="W131">
            <v>0.36</v>
          </cell>
          <cell r="X131">
            <v>41</v>
          </cell>
          <cell r="Y131">
            <v>0.42</v>
          </cell>
          <cell r="AH131">
            <v>84</v>
          </cell>
          <cell r="AI131">
            <v>0.76</v>
          </cell>
          <cell r="AP131">
            <v>84</v>
          </cell>
          <cell r="AQ131">
            <v>0.76</v>
          </cell>
          <cell r="AV131">
            <v>33</v>
          </cell>
          <cell r="AW131">
            <v>0.3</v>
          </cell>
          <cell r="AX131">
            <v>46</v>
          </cell>
          <cell r="AY131">
            <v>0.42</v>
          </cell>
          <cell r="AZ131">
            <v>42</v>
          </cell>
          <cell r="BA131">
            <v>0.38</v>
          </cell>
          <cell r="BB131">
            <v>26</v>
          </cell>
          <cell r="BC131">
            <v>0.24</v>
          </cell>
          <cell r="BJ131">
            <v>42</v>
          </cell>
          <cell r="BK131">
            <v>0.38</v>
          </cell>
          <cell r="BL131">
            <v>29</v>
          </cell>
          <cell r="BM131">
            <v>0.26</v>
          </cell>
        </row>
        <row r="132">
          <cell r="D132">
            <v>37</v>
          </cell>
          <cell r="E132">
            <v>0.68</v>
          </cell>
          <cell r="F132">
            <v>40</v>
          </cell>
          <cell r="G132">
            <v>0.72</v>
          </cell>
          <cell r="H132">
            <v>33</v>
          </cell>
          <cell r="I132">
            <v>0.6</v>
          </cell>
          <cell r="L132">
            <v>42</v>
          </cell>
          <cell r="M132">
            <v>0.76</v>
          </cell>
          <cell r="R132">
            <v>37</v>
          </cell>
          <cell r="S132">
            <v>0.68</v>
          </cell>
          <cell r="T132">
            <v>53</v>
          </cell>
          <cell r="U132">
            <v>0.96</v>
          </cell>
          <cell r="X132">
            <v>45</v>
          </cell>
          <cell r="Y132">
            <v>0.82</v>
          </cell>
          <cell r="AL132">
            <v>38</v>
          </cell>
          <cell r="AM132">
            <v>0.66</v>
          </cell>
          <cell r="AP132">
            <v>46</v>
          </cell>
          <cell r="AQ132">
            <v>0.8</v>
          </cell>
          <cell r="AT132">
            <v>50</v>
          </cell>
          <cell r="AU132">
            <v>0.86</v>
          </cell>
          <cell r="AZ132">
            <v>44</v>
          </cell>
          <cell r="BA132">
            <v>0.76</v>
          </cell>
          <cell r="BB132">
            <v>36</v>
          </cell>
          <cell r="BC132">
            <v>0.62</v>
          </cell>
        </row>
        <row r="134">
          <cell r="D134">
            <v>71</v>
          </cell>
          <cell r="E134">
            <v>1.18</v>
          </cell>
          <cell r="J134">
            <v>83</v>
          </cell>
          <cell r="K134">
            <v>1.38</v>
          </cell>
          <cell r="T134">
            <v>102</v>
          </cell>
          <cell r="U134">
            <v>1.7</v>
          </cell>
          <cell r="AJ134">
            <v>101</v>
          </cell>
          <cell r="AK134">
            <v>1.68</v>
          </cell>
          <cell r="AX134">
            <v>113</v>
          </cell>
          <cell r="AY134">
            <v>1.88</v>
          </cell>
        </row>
        <row r="135">
          <cell r="J135">
            <v>650</v>
          </cell>
          <cell r="K135">
            <v>10</v>
          </cell>
        </row>
        <row r="136">
          <cell r="AB136">
            <v>191</v>
          </cell>
        </row>
        <row r="137">
          <cell r="T137">
            <v>2480</v>
          </cell>
          <cell r="U137">
            <v>20</v>
          </cell>
        </row>
        <row r="138">
          <cell r="L138">
            <v>2850</v>
          </cell>
          <cell r="M138">
            <v>50</v>
          </cell>
        </row>
        <row r="139">
          <cell r="H139">
            <v>2000</v>
          </cell>
          <cell r="I139">
            <v>20</v>
          </cell>
          <cell r="V139">
            <v>2000</v>
          </cell>
          <cell r="W139">
            <v>20</v>
          </cell>
          <cell r="AT139">
            <v>2000</v>
          </cell>
          <cell r="AU139">
            <v>20</v>
          </cell>
        </row>
        <row r="141">
          <cell r="P141">
            <v>1550</v>
          </cell>
          <cell r="Q141">
            <v>10</v>
          </cell>
        </row>
        <row r="142">
          <cell r="AT142">
            <v>1400</v>
          </cell>
          <cell r="AU142">
            <v>10</v>
          </cell>
        </row>
        <row r="147">
          <cell r="J147">
            <v>914</v>
          </cell>
          <cell r="K147">
            <v>2</v>
          </cell>
          <cell r="X147">
            <v>960</v>
          </cell>
          <cell r="Y147">
            <v>2</v>
          </cell>
          <cell r="AP147">
            <v>960</v>
          </cell>
          <cell r="AQ147">
            <v>2</v>
          </cell>
        </row>
        <row r="149">
          <cell r="AP149">
            <v>1050</v>
          </cell>
          <cell r="AQ149">
            <v>5</v>
          </cell>
        </row>
        <row r="150">
          <cell r="AP150">
            <v>1600</v>
          </cell>
          <cell r="AQ150">
            <v>1</v>
          </cell>
        </row>
        <row r="151">
          <cell r="F151">
            <v>510</v>
          </cell>
          <cell r="G151">
            <v>3</v>
          </cell>
          <cell r="R151">
            <v>340</v>
          </cell>
          <cell r="S151">
            <v>2</v>
          </cell>
          <cell r="AV151">
            <v>510</v>
          </cell>
          <cell r="AW151">
            <v>3</v>
          </cell>
        </row>
        <row r="152">
          <cell r="X152">
            <v>540</v>
          </cell>
          <cell r="Y152">
            <v>1</v>
          </cell>
        </row>
        <row r="153">
          <cell r="X153">
            <v>480</v>
          </cell>
          <cell r="Y153">
            <v>1</v>
          </cell>
        </row>
        <row r="154">
          <cell r="X154">
            <v>380</v>
          </cell>
          <cell r="Y154">
            <v>1</v>
          </cell>
        </row>
        <row r="155">
          <cell r="N155">
            <v>540</v>
          </cell>
          <cell r="O155">
            <v>3</v>
          </cell>
          <cell r="AB155">
            <v>540</v>
          </cell>
          <cell r="AC155">
            <v>3</v>
          </cell>
          <cell r="BD155">
            <v>540</v>
          </cell>
          <cell r="BE155">
            <v>3</v>
          </cell>
        </row>
        <row r="159">
          <cell r="X159">
            <v>540</v>
          </cell>
          <cell r="Y159">
            <v>1</v>
          </cell>
        </row>
        <row r="160">
          <cell r="X160">
            <v>780</v>
          </cell>
          <cell r="Y160">
            <v>1</v>
          </cell>
        </row>
        <row r="163">
          <cell r="BH163">
            <v>490</v>
          </cell>
          <cell r="BI163">
            <v>1</v>
          </cell>
        </row>
        <row r="165">
          <cell r="AP165">
            <v>2508</v>
          </cell>
          <cell r="AQ165">
            <v>6</v>
          </cell>
        </row>
        <row r="166">
          <cell r="AP166">
            <v>4500</v>
          </cell>
          <cell r="AQ166">
            <v>36</v>
          </cell>
        </row>
        <row r="168">
          <cell r="H168">
            <v>39</v>
          </cell>
          <cell r="I168">
            <v>3</v>
          </cell>
          <cell r="Z168">
            <v>39</v>
          </cell>
          <cell r="AA168">
            <v>3</v>
          </cell>
          <cell r="AJ168">
            <v>39</v>
          </cell>
          <cell r="AK168">
            <v>3</v>
          </cell>
          <cell r="AX168">
            <v>39</v>
          </cell>
          <cell r="AY168">
            <v>3</v>
          </cell>
          <cell r="BJ168">
            <v>39</v>
          </cell>
          <cell r="BK168">
            <v>3</v>
          </cell>
        </row>
        <row r="169">
          <cell r="D169">
            <v>408</v>
          </cell>
          <cell r="E169">
            <v>12</v>
          </cell>
          <cell r="H169">
            <v>408</v>
          </cell>
          <cell r="I169">
            <v>12</v>
          </cell>
          <cell r="N169">
            <v>408</v>
          </cell>
          <cell r="O169">
            <v>12</v>
          </cell>
          <cell r="T169">
            <v>408</v>
          </cell>
          <cell r="U169">
            <v>12</v>
          </cell>
          <cell r="V169">
            <v>408</v>
          </cell>
          <cell r="W169">
            <v>12</v>
          </cell>
          <cell r="Z169">
            <v>408</v>
          </cell>
          <cell r="AA169">
            <v>12</v>
          </cell>
          <cell r="AV169">
            <v>408</v>
          </cell>
          <cell r="AW169">
            <v>12</v>
          </cell>
          <cell r="AX169">
            <v>408</v>
          </cell>
          <cell r="AY169">
            <v>12</v>
          </cell>
          <cell r="BB169">
            <v>408</v>
          </cell>
          <cell r="BC169">
            <v>12</v>
          </cell>
          <cell r="BL169">
            <v>408</v>
          </cell>
          <cell r="BM169">
            <v>12</v>
          </cell>
        </row>
        <row r="170">
          <cell r="F170">
            <v>570</v>
          </cell>
          <cell r="G170">
            <v>1</v>
          </cell>
          <cell r="R170">
            <v>570</v>
          </cell>
          <cell r="S170">
            <v>1</v>
          </cell>
          <cell r="AD170">
            <v>570</v>
          </cell>
          <cell r="AE170">
            <v>1</v>
          </cell>
          <cell r="AV170">
            <v>570</v>
          </cell>
          <cell r="AW170">
            <v>1</v>
          </cell>
          <cell r="BH170">
            <v>570</v>
          </cell>
          <cell r="BI170">
            <v>1</v>
          </cell>
        </row>
        <row r="171">
          <cell r="L171">
            <v>1440</v>
          </cell>
          <cell r="M171">
            <v>180</v>
          </cell>
          <cell r="X171">
            <v>720</v>
          </cell>
          <cell r="Y171">
            <v>90</v>
          </cell>
          <cell r="AZ171">
            <v>1440</v>
          </cell>
          <cell r="BA171">
            <v>180</v>
          </cell>
        </row>
        <row r="172">
          <cell r="X172">
            <v>2160</v>
          </cell>
          <cell r="Y172">
            <v>270</v>
          </cell>
          <cell r="AZ172">
            <v>1440</v>
          </cell>
          <cell r="BA172">
            <v>180</v>
          </cell>
        </row>
        <row r="175">
          <cell r="R175">
            <v>1050</v>
          </cell>
          <cell r="S175">
            <v>30</v>
          </cell>
          <cell r="BH175">
            <v>1050</v>
          </cell>
          <cell r="BI175">
            <v>30</v>
          </cell>
        </row>
        <row r="179">
          <cell r="BD179">
            <v>100</v>
          </cell>
          <cell r="BE179">
            <v>1</v>
          </cell>
        </row>
        <row r="180">
          <cell r="R180">
            <v>1793</v>
          </cell>
          <cell r="S180">
            <v>39.840000000000003</v>
          </cell>
          <cell r="AF180">
            <v>1763</v>
          </cell>
          <cell r="AG180">
            <v>39.17</v>
          </cell>
          <cell r="AT180">
            <v>1699</v>
          </cell>
          <cell r="AU180">
            <v>37.76</v>
          </cell>
          <cell r="AZ180">
            <v>1884</v>
          </cell>
          <cell r="BA180">
            <v>41.86</v>
          </cell>
          <cell r="BJ180">
            <v>2041</v>
          </cell>
          <cell r="BK180">
            <v>45.36</v>
          </cell>
        </row>
        <row r="181">
          <cell r="R181">
            <v>940</v>
          </cell>
          <cell r="S181">
            <v>1</v>
          </cell>
          <cell r="AZ181">
            <v>987</v>
          </cell>
          <cell r="BA181">
            <v>1</v>
          </cell>
        </row>
        <row r="188">
          <cell r="F188">
            <v>640</v>
          </cell>
          <cell r="G188">
            <v>2</v>
          </cell>
          <cell r="AD188">
            <v>320</v>
          </cell>
          <cell r="AE188">
            <v>1</v>
          </cell>
          <cell r="BH188">
            <v>640</v>
          </cell>
          <cell r="BI188">
            <v>2</v>
          </cell>
        </row>
        <row r="189">
          <cell r="F189">
            <v>54</v>
          </cell>
          <cell r="G189">
            <v>2</v>
          </cell>
          <cell r="T189">
            <v>108</v>
          </cell>
          <cell r="U189">
            <v>4</v>
          </cell>
          <cell r="AD189">
            <v>54</v>
          </cell>
          <cell r="AE189">
            <v>2</v>
          </cell>
          <cell r="AV189">
            <v>54</v>
          </cell>
          <cell r="AW189">
            <v>2</v>
          </cell>
          <cell r="BH189">
            <v>27</v>
          </cell>
          <cell r="BI189">
            <v>1</v>
          </cell>
        </row>
        <row r="191">
          <cell r="R191">
            <v>140</v>
          </cell>
          <cell r="S191">
            <v>10</v>
          </cell>
          <cell r="AV191">
            <v>140</v>
          </cell>
          <cell r="AW191">
            <v>10</v>
          </cell>
        </row>
        <row r="192">
          <cell r="R192">
            <v>900</v>
          </cell>
          <cell r="S192">
            <v>10</v>
          </cell>
          <cell r="BH192">
            <v>540</v>
          </cell>
          <cell r="BI192">
            <v>6</v>
          </cell>
        </row>
        <row r="193">
          <cell r="BH193">
            <v>360</v>
          </cell>
          <cell r="BI193">
            <v>4</v>
          </cell>
        </row>
        <row r="194">
          <cell r="R194">
            <v>180</v>
          </cell>
          <cell r="S194">
            <v>1</v>
          </cell>
        </row>
        <row r="195">
          <cell r="F195">
            <v>170</v>
          </cell>
          <cell r="G195">
            <v>1</v>
          </cell>
          <cell r="AD195">
            <v>170</v>
          </cell>
          <cell r="AE195">
            <v>1</v>
          </cell>
        </row>
        <row r="197">
          <cell r="F197">
            <v>125</v>
          </cell>
          <cell r="G197">
            <v>5</v>
          </cell>
          <cell r="AD197">
            <v>125</v>
          </cell>
          <cell r="AE197">
            <v>5</v>
          </cell>
          <cell r="AV197">
            <v>125</v>
          </cell>
          <cell r="AW197">
            <v>5</v>
          </cell>
        </row>
        <row r="199">
          <cell r="X199">
            <v>975</v>
          </cell>
          <cell r="Y199">
            <v>5</v>
          </cell>
        </row>
        <row r="201">
          <cell r="D201">
            <v>3811</v>
          </cell>
          <cell r="E201">
            <v>13.61</v>
          </cell>
        </row>
        <row r="204">
          <cell r="F204">
            <v>220</v>
          </cell>
          <cell r="G204">
            <v>1</v>
          </cell>
        </row>
        <row r="206">
          <cell r="R206">
            <v>180</v>
          </cell>
          <cell r="S206">
            <v>1</v>
          </cell>
          <cell r="BH206">
            <v>180</v>
          </cell>
          <cell r="BI206">
            <v>1</v>
          </cell>
        </row>
        <row r="207">
          <cell r="F207">
            <v>450</v>
          </cell>
          <cell r="G207">
            <v>1</v>
          </cell>
          <cell r="AV207">
            <v>450</v>
          </cell>
          <cell r="AW207">
            <v>1</v>
          </cell>
        </row>
        <row r="221">
          <cell r="AD221">
            <v>600</v>
          </cell>
          <cell r="AE221">
            <v>2</v>
          </cell>
        </row>
        <row r="222">
          <cell r="AD222">
            <v>940</v>
          </cell>
          <cell r="AE222">
            <v>1</v>
          </cell>
        </row>
      </sheetData>
      <sheetData sheetId="2">
        <row r="1">
          <cell r="C1">
            <v>-766</v>
          </cell>
        </row>
      </sheetData>
      <sheetData sheetId="3">
        <row r="2">
          <cell r="A2" t="str">
            <v>稅</v>
          </cell>
          <cell r="B2" t="str">
            <v>營業稅</v>
          </cell>
          <cell r="C2">
            <v>0</v>
          </cell>
          <cell r="D2" t="str">
            <v>暫估</v>
          </cell>
          <cell r="F2" t="str">
            <v>稅</v>
          </cell>
        </row>
        <row r="3">
          <cell r="A3" t="str">
            <v>廣促費</v>
          </cell>
          <cell r="B3" t="str">
            <v>部落客</v>
          </cell>
          <cell r="C3">
            <v>0</v>
          </cell>
          <cell r="D3" t="str">
            <v>暫估</v>
          </cell>
          <cell r="F3" t="str">
            <v>廣促費</v>
          </cell>
        </row>
        <row r="4">
          <cell r="A4" t="str">
            <v>廣促費</v>
          </cell>
          <cell r="B4" t="str">
            <v>愛奇藝直播</v>
          </cell>
          <cell r="C4">
            <v>0</v>
          </cell>
          <cell r="D4" t="str">
            <v>暫估</v>
          </cell>
          <cell r="F4" t="str">
            <v>手續費</v>
          </cell>
        </row>
        <row r="5">
          <cell r="A5" t="str">
            <v>廣促費</v>
          </cell>
          <cell r="B5" t="str">
            <v>VOGUE</v>
          </cell>
          <cell r="C5">
            <v>0</v>
          </cell>
          <cell r="D5" t="str">
            <v>暫估</v>
          </cell>
          <cell r="F5" t="str">
            <v>人工成本</v>
          </cell>
        </row>
        <row r="6">
          <cell r="A6" t="str">
            <v>手續費</v>
          </cell>
          <cell r="B6" t="str">
            <v>信用卡</v>
          </cell>
          <cell r="C6">
            <v>0</v>
          </cell>
          <cell r="D6" t="str">
            <v>暫估</v>
          </cell>
          <cell r="F6" t="str">
            <v>財務費用</v>
          </cell>
        </row>
        <row r="7">
          <cell r="A7" t="str">
            <v>手續費</v>
          </cell>
          <cell r="B7" t="str">
            <v>街口</v>
          </cell>
          <cell r="C7">
            <v>0</v>
          </cell>
          <cell r="D7" t="str">
            <v>暫估</v>
          </cell>
          <cell r="F7" t="str">
            <v>營業費用</v>
          </cell>
        </row>
        <row r="8">
          <cell r="A8" t="str">
            <v>手續費</v>
          </cell>
          <cell r="B8" t="str">
            <v>GOMAJI</v>
          </cell>
          <cell r="C8">
            <v>0</v>
          </cell>
          <cell r="D8" t="str">
            <v>暫估</v>
          </cell>
          <cell r="F8" t="str">
            <v>水電瓦斯</v>
          </cell>
        </row>
        <row r="9">
          <cell r="A9" t="str">
            <v>手續費</v>
          </cell>
          <cell r="B9" t="str">
            <v>KKDAY</v>
          </cell>
          <cell r="C9">
            <v>0</v>
          </cell>
          <cell r="D9" t="str">
            <v>暫估</v>
          </cell>
          <cell r="F9" t="str">
            <v>總計</v>
          </cell>
        </row>
        <row r="10">
          <cell r="A10" t="str">
            <v>手續費</v>
          </cell>
          <cell r="B10" t="str">
            <v>Klook</v>
          </cell>
          <cell r="C10">
            <v>0</v>
          </cell>
          <cell r="D10" t="str">
            <v>暫估</v>
          </cell>
        </row>
        <row r="11">
          <cell r="A11" t="str">
            <v>手續費</v>
          </cell>
          <cell r="B11" t="str">
            <v>Pick up</v>
          </cell>
          <cell r="C11">
            <v>0</v>
          </cell>
          <cell r="D11" t="str">
            <v>暫估</v>
          </cell>
        </row>
        <row r="12">
          <cell r="A12" t="str">
            <v>手續費</v>
          </cell>
          <cell r="B12" t="str">
            <v>Fun now</v>
          </cell>
          <cell r="C12">
            <v>0</v>
          </cell>
          <cell r="D12" t="str">
            <v>暫估</v>
          </cell>
        </row>
        <row r="13">
          <cell r="A13" t="str">
            <v>手續費</v>
          </cell>
          <cell r="B13" t="str">
            <v>Friday</v>
          </cell>
          <cell r="C13">
            <v>0</v>
          </cell>
          <cell r="D13" t="str">
            <v>暫估</v>
          </cell>
        </row>
        <row r="14">
          <cell r="A14" t="str">
            <v>直接人工</v>
          </cell>
          <cell r="B14" t="str">
            <v>1111人力</v>
          </cell>
          <cell r="C14">
            <v>0</v>
          </cell>
          <cell r="D14" t="str">
            <v>暫估</v>
          </cell>
        </row>
        <row r="15">
          <cell r="A15" t="str">
            <v>直接人工</v>
          </cell>
          <cell r="B15" t="str">
            <v>保險費</v>
          </cell>
          <cell r="C15">
            <v>0</v>
          </cell>
          <cell r="D15" t="str">
            <v>暫估</v>
          </cell>
        </row>
        <row r="16">
          <cell r="A16" t="str">
            <v>直接人工</v>
          </cell>
          <cell r="B16" t="str">
            <v>團保</v>
          </cell>
          <cell r="C16">
            <v>0</v>
          </cell>
          <cell r="D16" t="str">
            <v>暫估</v>
          </cell>
        </row>
        <row r="17">
          <cell r="A17" t="str">
            <v>直接人工</v>
          </cell>
          <cell r="B17" t="str">
            <v>勞保</v>
          </cell>
          <cell r="C17">
            <v>30701</v>
          </cell>
          <cell r="D17" t="str">
            <v>3月29</v>
          </cell>
          <cell r="E17" t="str">
            <v>現金</v>
          </cell>
        </row>
        <row r="18">
          <cell r="A18" t="str">
            <v>直接人工</v>
          </cell>
          <cell r="B18" t="str">
            <v>健保</v>
          </cell>
          <cell r="C18">
            <v>22528</v>
          </cell>
          <cell r="D18" t="str">
            <v>3月29</v>
          </cell>
          <cell r="E18" t="str">
            <v>現金</v>
          </cell>
        </row>
        <row r="19">
          <cell r="A19" t="str">
            <v>直接人工</v>
          </cell>
          <cell r="B19" t="str">
            <v>勞退</v>
          </cell>
          <cell r="C19">
            <v>18957</v>
          </cell>
          <cell r="D19" t="str">
            <v>3月29</v>
          </cell>
          <cell r="E19" t="str">
            <v>現金</v>
          </cell>
        </row>
        <row r="20">
          <cell r="A20" t="str">
            <v>財務費用</v>
          </cell>
          <cell r="B20" t="str">
            <v>貸款利息</v>
          </cell>
          <cell r="C20">
            <v>0</v>
          </cell>
          <cell r="D20" t="str">
            <v>暫估</v>
          </cell>
        </row>
        <row r="21">
          <cell r="A21" t="str">
            <v>營業費用</v>
          </cell>
          <cell r="B21" t="str">
            <v>地下室租賃</v>
          </cell>
          <cell r="C21">
            <v>5039</v>
          </cell>
          <cell r="D21" t="str">
            <v>3月23</v>
          </cell>
          <cell r="E21" t="str">
            <v>現金</v>
          </cell>
        </row>
        <row r="22">
          <cell r="A22" t="str">
            <v>營業費用</v>
          </cell>
          <cell r="B22" t="str">
            <v>監視器</v>
          </cell>
          <cell r="C22">
            <v>0</v>
          </cell>
          <cell r="D22" t="str">
            <v>暫估</v>
          </cell>
        </row>
        <row r="23">
          <cell r="A23" t="str">
            <v>營業費用</v>
          </cell>
          <cell r="B23" t="str">
            <v>保全</v>
          </cell>
          <cell r="C23">
            <v>0</v>
          </cell>
          <cell r="D23" t="str">
            <v>暫估</v>
          </cell>
        </row>
        <row r="24">
          <cell r="A24" t="str">
            <v>營業費用</v>
          </cell>
          <cell r="B24" t="str">
            <v>pos機</v>
          </cell>
          <cell r="C24">
            <v>10395</v>
          </cell>
          <cell r="D24" t="str">
            <v>暫估</v>
          </cell>
        </row>
        <row r="25">
          <cell r="A25" t="str">
            <v>營業費用</v>
          </cell>
          <cell r="B25" t="str">
            <v>OCARD會員管理費</v>
          </cell>
          <cell r="C25">
            <v>0</v>
          </cell>
          <cell r="D25" t="str">
            <v>暫估</v>
          </cell>
        </row>
        <row r="26">
          <cell r="A26" t="str">
            <v>營業費用</v>
          </cell>
          <cell r="B26" t="str">
            <v>網路</v>
          </cell>
          <cell r="C26">
            <v>0</v>
          </cell>
          <cell r="D26" t="str">
            <v>暫估</v>
          </cell>
        </row>
        <row r="27">
          <cell r="A27" t="str">
            <v>營業費用</v>
          </cell>
          <cell r="B27" t="str">
            <v>INLINE訂位</v>
          </cell>
          <cell r="C27">
            <v>3000</v>
          </cell>
          <cell r="D27" t="str">
            <v>暫估</v>
          </cell>
        </row>
        <row r="28">
          <cell r="A28" t="str">
            <v>營業費用</v>
          </cell>
          <cell r="B28" t="str">
            <v>火險</v>
          </cell>
          <cell r="C28">
            <v>0</v>
          </cell>
          <cell r="D28" t="str">
            <v>暫估</v>
          </cell>
        </row>
        <row r="29">
          <cell r="A29" t="str">
            <v>營業費用</v>
          </cell>
          <cell r="B29" t="str">
            <v>垃圾費</v>
          </cell>
          <cell r="C29">
            <v>0</v>
          </cell>
          <cell r="D29" t="str">
            <v>暫估</v>
          </cell>
        </row>
        <row r="30">
          <cell r="A30" t="str">
            <v>營業費用</v>
          </cell>
          <cell r="B30" t="str">
            <v>電話費</v>
          </cell>
          <cell r="C30">
            <v>2020</v>
          </cell>
          <cell r="D30" t="str">
            <v>3月27日</v>
          </cell>
          <cell r="E30" t="str">
            <v>現金</v>
          </cell>
        </row>
        <row r="31">
          <cell r="A31" t="str">
            <v>營業費用</v>
          </cell>
          <cell r="B31" t="str">
            <v>除臭(樂清)</v>
          </cell>
          <cell r="C31">
            <v>0</v>
          </cell>
          <cell r="D31" t="str">
            <v>暫估</v>
          </cell>
        </row>
        <row r="32">
          <cell r="A32" t="str">
            <v>營業費用</v>
          </cell>
          <cell r="B32" t="str">
            <v>擦手紙(樂清)</v>
          </cell>
          <cell r="C32">
            <v>3350</v>
          </cell>
          <cell r="D32" t="str">
            <v>暫估</v>
          </cell>
        </row>
        <row r="33">
          <cell r="A33" t="str">
            <v>營業費用</v>
          </cell>
          <cell r="B33" t="str">
            <v>地毯(樂清)</v>
          </cell>
          <cell r="C33">
            <v>200</v>
          </cell>
          <cell r="D33" t="str">
            <v>暫估</v>
          </cell>
        </row>
        <row r="34">
          <cell r="A34" t="str">
            <v>營業費用</v>
          </cell>
          <cell r="B34" t="str">
            <v>芳香劑(樂清)</v>
          </cell>
          <cell r="C34">
            <v>0</v>
          </cell>
          <cell r="D34" t="str">
            <v>暫估</v>
          </cell>
        </row>
        <row r="35">
          <cell r="A35" t="str">
            <v>營業費用</v>
          </cell>
          <cell r="B35" t="str">
            <v>洗碗機租金</v>
          </cell>
          <cell r="C35">
            <v>0</v>
          </cell>
          <cell r="D35" t="str">
            <v>暫估</v>
          </cell>
        </row>
        <row r="36">
          <cell r="A36" t="str">
            <v>水電瓦斯費</v>
          </cell>
          <cell r="B36" t="str">
            <v>電費</v>
          </cell>
          <cell r="C36">
            <v>25536</v>
          </cell>
          <cell r="D36" t="str">
            <v>4月1</v>
          </cell>
          <cell r="E36" t="str">
            <v>現金</v>
          </cell>
        </row>
        <row r="37">
          <cell r="A37" t="str">
            <v>水電瓦斯費</v>
          </cell>
          <cell r="B37" t="str">
            <v>水費</v>
          </cell>
          <cell r="C37">
            <v>0</v>
          </cell>
          <cell r="D37" t="str">
            <v>暫估</v>
          </cell>
        </row>
        <row r="38">
          <cell r="A38" t="str">
            <v>水電瓦斯費</v>
          </cell>
          <cell r="B38" t="str">
            <v>瓦斯費</v>
          </cell>
          <cell r="C38">
            <v>15857</v>
          </cell>
          <cell r="D38" t="str">
            <v>3月11日</v>
          </cell>
          <cell r="E38" t="str">
            <v>現金</v>
          </cell>
        </row>
      </sheetData>
      <sheetData sheetId="4">
        <row r="2">
          <cell r="A2">
            <v>29635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topLeftCell="AD1" zoomScale="144" zoomScaleNormal="100" workbookViewId="0">
      <selection activeCell="AI14" sqref="AI14"/>
    </sheetView>
  </sheetViews>
  <sheetFormatPr baseColWidth="10" defaultColWidth="9" defaultRowHeight="16"/>
  <cols>
    <col min="1" max="1" width="16.1640625" style="14" customWidth="1"/>
    <col min="2" max="3" width="11" style="14" bestFit="1" customWidth="1"/>
    <col min="4" max="4" width="9.83203125" style="14" bestFit="1" customWidth="1"/>
    <col min="5" max="6" width="10.1640625" style="14" bestFit="1" customWidth="1"/>
    <col min="7" max="7" width="11.1640625" style="14" bestFit="1" customWidth="1"/>
    <col min="8" max="8" width="9" style="4"/>
    <col min="9" max="9" width="7" style="4" bestFit="1" customWidth="1"/>
    <col min="10" max="11" width="12.5" style="4" bestFit="1" customWidth="1"/>
    <col min="12" max="19" width="11" style="4" customWidth="1"/>
    <col min="20" max="20" width="14.83203125" style="4" bestFit="1" customWidth="1"/>
    <col min="21" max="31" width="14.6640625" style="4" customWidth="1"/>
    <col min="32" max="32" width="14.6640625" style="4" bestFit="1" customWidth="1"/>
    <col min="33" max="33" width="9" style="4"/>
    <col min="34" max="34" width="13.1640625" style="4" bestFit="1" customWidth="1"/>
    <col min="35" max="35" width="12" style="4" bestFit="1" customWidth="1"/>
    <col min="36" max="36" width="10.1640625" style="4" bestFit="1" customWidth="1"/>
    <col min="37" max="16384" width="9" style="4"/>
  </cols>
  <sheetData>
    <row r="1" spans="1:36" ht="17">
      <c r="A1" s="8" t="s">
        <v>90</v>
      </c>
      <c r="B1" s="8" t="s">
        <v>86</v>
      </c>
      <c r="C1" s="8" t="s">
        <v>89</v>
      </c>
      <c r="D1" s="8" t="s">
        <v>92</v>
      </c>
      <c r="E1" s="8" t="s">
        <v>88</v>
      </c>
      <c r="F1" s="8" t="s">
        <v>87</v>
      </c>
      <c r="G1" s="8" t="s">
        <v>91</v>
      </c>
      <c r="H1" s="7"/>
      <c r="I1" s="15" t="s">
        <v>95</v>
      </c>
      <c r="J1" s="171" t="s">
        <v>93</v>
      </c>
      <c r="K1" s="172"/>
      <c r="L1" s="172"/>
      <c r="M1" s="172"/>
      <c r="N1" s="172"/>
      <c r="O1" s="172"/>
      <c r="P1" s="172"/>
      <c r="Q1" s="172"/>
      <c r="R1" s="172"/>
      <c r="S1" s="172"/>
      <c r="T1" s="173" t="s">
        <v>94</v>
      </c>
      <c r="U1" s="173"/>
      <c r="V1" s="173"/>
      <c r="W1" s="173"/>
      <c r="X1" s="173"/>
      <c r="Y1" s="173"/>
      <c r="Z1" s="173"/>
      <c r="AA1" s="173"/>
      <c r="AB1" s="173"/>
      <c r="AC1" s="174"/>
      <c r="AD1" s="155" t="s">
        <v>533</v>
      </c>
      <c r="AE1" s="155" t="s">
        <v>534</v>
      </c>
      <c r="AF1" s="16" t="s">
        <v>96</v>
      </c>
    </row>
    <row r="2" spans="1:36" ht="18">
      <c r="A2" s="36">
        <f>SUM(AF3:AF33)</f>
        <v>914629</v>
      </c>
      <c r="B2" s="36">
        <v>210000</v>
      </c>
      <c r="C2" s="36">
        <f>[1]總表!$D$2</f>
        <v>180726</v>
      </c>
      <c r="D2" s="36">
        <f>其他支出!A2</f>
        <v>29635</v>
      </c>
      <c r="E2" s="36">
        <f>食材支出表!C1+食材折讓及退貨!C1</f>
        <v>266971</v>
      </c>
      <c r="F2" s="36">
        <f>SUM('人事薪資清單 '!B42:AJ42)</f>
        <v>435211</v>
      </c>
      <c r="G2" s="36">
        <f>A2-SUM(B2:F2)</f>
        <v>-207914</v>
      </c>
      <c r="H2" s="7"/>
      <c r="I2" s="15"/>
      <c r="J2" s="148" t="s">
        <v>519</v>
      </c>
      <c r="K2" s="149" t="s">
        <v>217</v>
      </c>
      <c r="L2" s="149" t="s">
        <v>221</v>
      </c>
      <c r="M2" s="149" t="s">
        <v>504</v>
      </c>
      <c r="N2" s="149" t="s">
        <v>520</v>
      </c>
      <c r="O2" s="149" t="s">
        <v>513</v>
      </c>
      <c r="P2" s="149" t="s">
        <v>514</v>
      </c>
      <c r="Q2" s="149" t="s">
        <v>579</v>
      </c>
      <c r="R2" s="149" t="s">
        <v>592</v>
      </c>
      <c r="S2" s="149" t="s">
        <v>515</v>
      </c>
      <c r="T2" s="150" t="s">
        <v>519</v>
      </c>
      <c r="U2" s="150" t="s">
        <v>521</v>
      </c>
      <c r="V2" s="150" t="s">
        <v>221</v>
      </c>
      <c r="W2" s="150" t="s">
        <v>522</v>
      </c>
      <c r="X2" s="150" t="s">
        <v>520</v>
      </c>
      <c r="Y2" s="150" t="s">
        <v>523</v>
      </c>
      <c r="Z2" s="150" t="s">
        <v>524</v>
      </c>
      <c r="AA2" s="150" t="s">
        <v>579</v>
      </c>
      <c r="AB2" s="150" t="s">
        <v>593</v>
      </c>
      <c r="AC2" s="150" t="s">
        <v>525</v>
      </c>
      <c r="AD2" s="156"/>
      <c r="AE2" s="156"/>
      <c r="AF2" s="89"/>
    </row>
    <row r="3" spans="1:36" ht="18">
      <c r="A3" s="9"/>
      <c r="B3" s="37">
        <f>(B2/$A$2)</f>
        <v>0.22960129188993569</v>
      </c>
      <c r="C3" s="37">
        <f t="shared" ref="C3:F3" si="0">(C2/$A$2)</f>
        <v>0.19759487180047866</v>
      </c>
      <c r="D3" s="37">
        <f t="shared" si="0"/>
        <v>3.2401115643610687E-2</v>
      </c>
      <c r="E3" s="37">
        <f t="shared" si="0"/>
        <v>0.29188993570070487</v>
      </c>
      <c r="F3" s="37">
        <f t="shared" si="0"/>
        <v>0.47583337068909909</v>
      </c>
      <c r="G3" s="9"/>
      <c r="H3" s="7"/>
      <c r="I3" s="38">
        <v>1</v>
      </c>
      <c r="J3" s="88">
        <f>[2]總表!F3</f>
        <v>7662</v>
      </c>
      <c r="K3" s="88">
        <f>[2]總表!G3</f>
        <v>5904</v>
      </c>
      <c r="L3" s="88">
        <f>[2]總表!H3</f>
        <v>3130</v>
      </c>
      <c r="M3" s="88">
        <f>[2]總表!I3</f>
        <v>0</v>
      </c>
      <c r="N3" s="88">
        <f>[2]總表!J3</f>
        <v>0</v>
      </c>
      <c r="O3" s="88">
        <f>[2]總表!K3</f>
        <v>0</v>
      </c>
      <c r="P3" s="88">
        <f>[2]總表!L3</f>
        <v>0</v>
      </c>
      <c r="Q3" s="88">
        <f>[2]總表!M3</f>
        <v>0</v>
      </c>
      <c r="R3" s="88">
        <f>[2]總表!N3</f>
        <v>0</v>
      </c>
      <c r="S3" s="88">
        <f>[2]總表!N3</f>
        <v>0</v>
      </c>
      <c r="T3" s="153">
        <f>[2]總表!P3</f>
        <v>8194</v>
      </c>
      <c r="U3" s="153">
        <f>[2]總表!Q3</f>
        <v>12084</v>
      </c>
      <c r="V3" s="153">
        <f>[2]總表!R3</f>
        <v>5199</v>
      </c>
      <c r="W3" s="153">
        <f>[2]總表!S3</f>
        <v>0</v>
      </c>
      <c r="X3" s="153">
        <f>[2]總表!T3</f>
        <v>0</v>
      </c>
      <c r="Y3" s="153">
        <f>[2]總表!U3</f>
        <v>627</v>
      </c>
      <c r="Z3" s="153">
        <f>[2]總表!V3</f>
        <v>0</v>
      </c>
      <c r="AA3" s="153">
        <f>[2]總表!W3</f>
        <v>0</v>
      </c>
      <c r="AB3" s="153">
        <f>[2]總表!X3</f>
        <v>0</v>
      </c>
      <c r="AC3" s="153">
        <f>[2]總表!Y3</f>
        <v>0</v>
      </c>
      <c r="AD3" s="157">
        <f>SUM(J3:S3)</f>
        <v>16696</v>
      </c>
      <c r="AE3" s="157">
        <f>SUM(T3:AC3)</f>
        <v>26104</v>
      </c>
      <c r="AF3" s="89">
        <v>42800</v>
      </c>
      <c r="AG3" s="4" t="s">
        <v>576</v>
      </c>
      <c r="AH3" s="161">
        <f ca="1">SUMIF($AG$3:$AG$31,"一",$AF$3:$AF$30)</f>
        <v>65794</v>
      </c>
      <c r="AI3" s="162" t="s">
        <v>573</v>
      </c>
      <c r="AJ3" s="4">
        <v>42800</v>
      </c>
    </row>
    <row r="4" spans="1:36" ht="18">
      <c r="A4" s="137"/>
      <c r="B4" s="9"/>
      <c r="C4" s="9"/>
      <c r="D4" s="9"/>
      <c r="E4" s="9"/>
      <c r="F4" s="9"/>
      <c r="G4" s="9"/>
      <c r="H4" s="7"/>
      <c r="I4" s="38">
        <v>2</v>
      </c>
      <c r="J4" s="88">
        <f>[2]總表!F4</f>
        <v>2203</v>
      </c>
      <c r="K4" s="88">
        <f>[2]總表!G4</f>
        <v>5926</v>
      </c>
      <c r="L4" s="88">
        <f>[2]總表!H4</f>
        <v>0</v>
      </c>
      <c r="M4" s="88">
        <f>[2]總表!I4</f>
        <v>0</v>
      </c>
      <c r="N4" s="88">
        <f>[2]總表!J4</f>
        <v>0</v>
      </c>
      <c r="O4" s="88">
        <f>[2]總表!K4</f>
        <v>0</v>
      </c>
      <c r="P4" s="88">
        <f>[2]總表!L4</f>
        <v>0</v>
      </c>
      <c r="Q4" s="88">
        <f>[2]總表!M4</f>
        <v>0</v>
      </c>
      <c r="R4" s="88">
        <f>[2]總表!N4</f>
        <v>0</v>
      </c>
      <c r="S4" s="88">
        <f>[2]總表!N4</f>
        <v>0</v>
      </c>
      <c r="T4" s="153">
        <f>[2]總表!P4</f>
        <v>21043</v>
      </c>
      <c r="U4" s="153">
        <f>[2]總表!Q4</f>
        <v>4332</v>
      </c>
      <c r="V4" s="153">
        <f>[2]總表!R4</f>
        <v>1731</v>
      </c>
      <c r="W4" s="153">
        <f>[2]總表!S4</f>
        <v>0</v>
      </c>
      <c r="X4" s="153">
        <f>[2]總表!T4</f>
        <v>0</v>
      </c>
      <c r="Y4" s="153">
        <f>[2]總表!U4</f>
        <v>627</v>
      </c>
      <c r="Z4" s="153">
        <f>[2]總表!V4</f>
        <v>0</v>
      </c>
      <c r="AA4" s="153">
        <f>[2]總表!W4</f>
        <v>0</v>
      </c>
      <c r="AB4" s="153">
        <f>[2]總表!X4</f>
        <v>0</v>
      </c>
      <c r="AC4" s="153">
        <f>[2]總表!Y4</f>
        <v>0</v>
      </c>
      <c r="AD4" s="157">
        <f t="shared" ref="AD4:AD34" si="1">SUM(J4:S4)</f>
        <v>8129</v>
      </c>
      <c r="AE4" s="157">
        <f t="shared" ref="AE4:AE34" si="2">SUM(T4:AC4)</f>
        <v>27733</v>
      </c>
      <c r="AF4" s="89">
        <v>35862</v>
      </c>
      <c r="AG4" s="4" t="s">
        <v>577</v>
      </c>
      <c r="AH4" s="161">
        <f ca="1">SUMIF($AG$3:$AG$31,"二",$AF$3:$AF$30)</f>
        <v>79383</v>
      </c>
      <c r="AI4" s="162" t="s">
        <v>571</v>
      </c>
      <c r="AJ4" s="89">
        <v>35862</v>
      </c>
    </row>
    <row r="5" spans="1:36" ht="18">
      <c r="A5" s="9"/>
      <c r="B5" s="9"/>
      <c r="C5" s="9"/>
      <c r="D5" s="9"/>
      <c r="E5" s="9"/>
      <c r="F5" s="137"/>
      <c r="G5" s="9"/>
      <c r="H5" s="7"/>
      <c r="I5" s="38">
        <v>3</v>
      </c>
      <c r="J5" s="88">
        <f>[2]總表!F5</f>
        <v>5399</v>
      </c>
      <c r="K5" s="88">
        <f>[2]總表!G5</f>
        <v>6112</v>
      </c>
      <c r="L5" s="88">
        <f>[2]總表!H5</f>
        <v>5278</v>
      </c>
      <c r="M5" s="88">
        <f>[2]總表!I5</f>
        <v>0</v>
      </c>
      <c r="N5" s="88">
        <f>[2]總表!J5</f>
        <v>0</v>
      </c>
      <c r="O5" s="88">
        <f>[2]總表!K5</f>
        <v>0</v>
      </c>
      <c r="P5" s="88">
        <f>[2]總表!L5</f>
        <v>0</v>
      </c>
      <c r="Q5" s="88">
        <f>[2]總表!M5</f>
        <v>0</v>
      </c>
      <c r="R5" s="88">
        <f>[2]總表!N5</f>
        <v>0</v>
      </c>
      <c r="S5" s="88">
        <f>[2]總表!N5</f>
        <v>0</v>
      </c>
      <c r="T5" s="153">
        <f>[2]總表!P5</f>
        <v>7752</v>
      </c>
      <c r="U5" s="153">
        <f>[2]總表!Q5</f>
        <v>3334</v>
      </c>
      <c r="V5" s="153">
        <f>[2]總表!R5</f>
        <v>1641</v>
      </c>
      <c r="W5" s="153">
        <f>[2]總表!S5</f>
        <v>0</v>
      </c>
      <c r="X5" s="153">
        <f>[2]總表!T5</f>
        <v>0</v>
      </c>
      <c r="Y5" s="153">
        <f>[2]總表!U5</f>
        <v>0</v>
      </c>
      <c r="Z5" s="153">
        <f>[2]總表!V5</f>
        <v>0</v>
      </c>
      <c r="AA5" s="153">
        <f>[2]總表!W5</f>
        <v>0</v>
      </c>
      <c r="AB5" s="153">
        <f>[2]總表!X5</f>
        <v>0</v>
      </c>
      <c r="AC5" s="153">
        <f>[2]總表!Y5</f>
        <v>0</v>
      </c>
      <c r="AD5" s="157">
        <f t="shared" si="1"/>
        <v>16789</v>
      </c>
      <c r="AE5" s="157">
        <f t="shared" si="2"/>
        <v>12727</v>
      </c>
      <c r="AF5" s="89">
        <f t="shared" ref="AF5:AF33" si="3">SUM(J5:AC5)</f>
        <v>29516</v>
      </c>
      <c r="AG5" s="4" t="s">
        <v>572</v>
      </c>
      <c r="AH5" s="161">
        <f ca="1">SUMIF($AG$3:$AG$31,"三",$AF$3:$AF$30)</f>
        <v>70617</v>
      </c>
      <c r="AI5" s="162" t="s">
        <v>574</v>
      </c>
    </row>
    <row r="6" spans="1:36" ht="18">
      <c r="A6" s="139" t="s">
        <v>478</v>
      </c>
      <c r="B6" s="141" t="s">
        <v>527</v>
      </c>
      <c r="C6" s="141" t="s">
        <v>528</v>
      </c>
      <c r="D6" s="9"/>
      <c r="E6" s="9"/>
      <c r="F6" s="137"/>
      <c r="G6" s="9"/>
      <c r="H6" s="7"/>
      <c r="I6" s="38">
        <v>4</v>
      </c>
      <c r="J6" s="88">
        <f>[2]總表!F6</f>
        <v>4791</v>
      </c>
      <c r="K6" s="88">
        <f>[2]總表!G6</f>
        <v>832</v>
      </c>
      <c r="L6" s="88">
        <f>[2]總表!H6</f>
        <v>656</v>
      </c>
      <c r="M6" s="88">
        <f>[2]總表!I6</f>
        <v>0</v>
      </c>
      <c r="N6" s="88">
        <f>[2]總表!J6</f>
        <v>0</v>
      </c>
      <c r="O6" s="88">
        <f>[2]總表!K6</f>
        <v>0</v>
      </c>
      <c r="P6" s="88">
        <f>[2]總表!L6</f>
        <v>0</v>
      </c>
      <c r="Q6" s="88">
        <f>[2]總表!M6</f>
        <v>0</v>
      </c>
      <c r="R6" s="88">
        <f>[2]總表!N6</f>
        <v>0</v>
      </c>
      <c r="S6" s="88">
        <f>[2]總表!N6</f>
        <v>0</v>
      </c>
      <c r="T6" s="153">
        <f>[2]總表!P6</f>
        <v>7234</v>
      </c>
      <c r="U6" s="153">
        <f>[2]總表!Q6</f>
        <v>2016</v>
      </c>
      <c r="V6" s="153">
        <f>[2]總表!R6</f>
        <v>474</v>
      </c>
      <c r="W6" s="153">
        <f>[2]總表!S6</f>
        <v>0</v>
      </c>
      <c r="X6" s="153">
        <f>[2]總表!T6</f>
        <v>994</v>
      </c>
      <c r="Y6" s="153">
        <f>[2]總表!U6</f>
        <v>0</v>
      </c>
      <c r="Z6" s="153">
        <f>[2]總表!V6</f>
        <v>0</v>
      </c>
      <c r="AA6" s="153">
        <f>[2]總表!W6</f>
        <v>0</v>
      </c>
      <c r="AB6" s="153">
        <f>[2]總表!X6</f>
        <v>0</v>
      </c>
      <c r="AC6" s="153">
        <f>[2]總表!Y6</f>
        <v>0</v>
      </c>
      <c r="AD6" s="157">
        <f t="shared" si="1"/>
        <v>6279</v>
      </c>
      <c r="AE6" s="157">
        <f t="shared" si="2"/>
        <v>10718</v>
      </c>
      <c r="AF6" s="89">
        <f t="shared" si="3"/>
        <v>16997</v>
      </c>
      <c r="AG6" s="4" t="s">
        <v>573</v>
      </c>
      <c r="AH6" s="161">
        <f ca="1">SUMIF($AG$3:$AG$31,"四",$AF$3:$AF$30)</f>
        <v>89657</v>
      </c>
      <c r="AI6" s="162" t="s">
        <v>575</v>
      </c>
    </row>
    <row r="7" spans="1:36" ht="18">
      <c r="A7" s="136">
        <f>SUM(AF3:AF33)/COUNTIF(AF3:AF33,"&gt;0")</f>
        <v>29504.16129032258</v>
      </c>
      <c r="B7" s="136">
        <f>SUM(J3:S33)</f>
        <v>366270</v>
      </c>
      <c r="C7" s="136">
        <f>SUM(T3:AC33)</f>
        <v>548359</v>
      </c>
      <c r="D7" s="9"/>
      <c r="E7" s="137"/>
      <c r="F7" s="137"/>
      <c r="G7" s="9"/>
      <c r="H7" s="7"/>
      <c r="I7" s="38">
        <v>5</v>
      </c>
      <c r="J7" s="88">
        <f>[2]總表!F7</f>
        <v>9535</v>
      </c>
      <c r="K7" s="88">
        <f>[2]總表!G7</f>
        <v>656</v>
      </c>
      <c r="L7" s="88">
        <f>[2]總表!H7</f>
        <v>2199</v>
      </c>
      <c r="M7" s="88">
        <f>[2]總表!I7</f>
        <v>0</v>
      </c>
      <c r="N7" s="88">
        <f>[2]總表!J7</f>
        <v>0</v>
      </c>
      <c r="O7" s="88">
        <f>[2]總表!K7</f>
        <v>0</v>
      </c>
      <c r="P7" s="88">
        <f>[2]總表!L7</f>
        <v>0</v>
      </c>
      <c r="Q7" s="88">
        <f>[2]總表!M7</f>
        <v>0</v>
      </c>
      <c r="R7" s="88">
        <f>[2]總表!N7</f>
        <v>0</v>
      </c>
      <c r="S7" s="88">
        <f>[2]總表!N7</f>
        <v>0</v>
      </c>
      <c r="T7" s="153">
        <f>[2]總表!P7</f>
        <v>2567</v>
      </c>
      <c r="U7" s="153">
        <f>[2]總表!Q7</f>
        <v>966</v>
      </c>
      <c r="V7" s="153">
        <f>[2]總表!R7</f>
        <v>1583</v>
      </c>
      <c r="W7" s="153">
        <f>[2]總表!S7</f>
        <v>0</v>
      </c>
      <c r="X7" s="153">
        <f>[2]總表!T7</f>
        <v>0</v>
      </c>
      <c r="Y7" s="153">
        <f>[2]總表!U7</f>
        <v>0</v>
      </c>
      <c r="Z7" s="153">
        <f>[2]總表!V7</f>
        <v>0</v>
      </c>
      <c r="AA7" s="153">
        <f>[2]總表!W7</f>
        <v>0</v>
      </c>
      <c r="AB7" s="153">
        <f>[2]總表!X7</f>
        <v>0</v>
      </c>
      <c r="AC7" s="153">
        <f>[2]總表!Y7</f>
        <v>0</v>
      </c>
      <c r="AD7" s="157">
        <f t="shared" si="1"/>
        <v>12390</v>
      </c>
      <c r="AE7" s="157">
        <f t="shared" si="2"/>
        <v>5116</v>
      </c>
      <c r="AF7" s="89">
        <f t="shared" si="3"/>
        <v>17506</v>
      </c>
      <c r="AG7" s="4" t="s">
        <v>571</v>
      </c>
      <c r="AH7" s="161">
        <f ca="1">SUMIF($AG$3:$AG$31,"五",$AF$3:$AF$30)</f>
        <v>198405</v>
      </c>
      <c r="AI7" s="162" t="s">
        <v>576</v>
      </c>
    </row>
    <row r="8" spans="1:36" ht="18">
      <c r="A8" s="9"/>
      <c r="B8" s="147" t="s">
        <v>529</v>
      </c>
      <c r="C8" s="147" t="s">
        <v>530</v>
      </c>
      <c r="D8" s="9"/>
      <c r="E8" s="9"/>
      <c r="F8" s="137"/>
      <c r="G8" s="137"/>
      <c r="H8" s="7"/>
      <c r="I8" s="38">
        <v>6</v>
      </c>
      <c r="J8" s="88">
        <f>[2]總表!F8</f>
        <v>1028</v>
      </c>
      <c r="K8" s="88">
        <f>[2]總表!G8</f>
        <v>3925</v>
      </c>
      <c r="L8" s="88">
        <f>[2]總表!H8</f>
        <v>1510</v>
      </c>
      <c r="M8" s="88">
        <f>[2]總表!I8</f>
        <v>0</v>
      </c>
      <c r="N8" s="88">
        <f>[2]總表!J8</f>
        <v>0</v>
      </c>
      <c r="O8" s="88">
        <f>[2]總表!K8</f>
        <v>0</v>
      </c>
      <c r="P8" s="88">
        <f>[2]總表!L8</f>
        <v>0</v>
      </c>
      <c r="Q8" s="88">
        <f>[2]總表!M8</f>
        <v>0</v>
      </c>
      <c r="R8" s="88">
        <f>[2]總表!N8</f>
        <v>0</v>
      </c>
      <c r="S8" s="88">
        <f>[2]總表!N8</f>
        <v>0</v>
      </c>
      <c r="T8" s="153">
        <f>[2]總表!P8</f>
        <v>7923</v>
      </c>
      <c r="U8" s="153">
        <f>[2]總表!Q8</f>
        <v>5350</v>
      </c>
      <c r="V8" s="153">
        <f>[2]總表!R8</f>
        <v>614</v>
      </c>
      <c r="W8" s="153">
        <f>[2]總表!S8</f>
        <v>0</v>
      </c>
      <c r="X8" s="153">
        <f>[2]總表!T8</f>
        <v>0</v>
      </c>
      <c r="Y8" s="153">
        <f>[2]總表!U8</f>
        <v>0</v>
      </c>
      <c r="Z8" s="153">
        <f>[2]總表!V8</f>
        <v>0</v>
      </c>
      <c r="AA8" s="153">
        <f>[2]總表!W8</f>
        <v>1254</v>
      </c>
      <c r="AB8" s="153">
        <f>[2]總表!X8</f>
        <v>0</v>
      </c>
      <c r="AC8" s="153">
        <f>[2]總表!Y8</f>
        <v>0</v>
      </c>
      <c r="AD8" s="157">
        <f t="shared" si="1"/>
        <v>6463</v>
      </c>
      <c r="AE8" s="157">
        <f t="shared" si="2"/>
        <v>15141</v>
      </c>
      <c r="AF8" s="89">
        <f t="shared" si="3"/>
        <v>21604</v>
      </c>
      <c r="AG8" s="4" t="s">
        <v>574</v>
      </c>
      <c r="AH8" s="161">
        <f ca="1">SUMIF($AG$3:$AG$31,"六",$AF$3:$AF$30)</f>
        <v>157790</v>
      </c>
      <c r="AI8" s="162" t="s">
        <v>577</v>
      </c>
    </row>
    <row r="9" spans="1:36" ht="18">
      <c r="A9" s="144"/>
      <c r="B9" s="136">
        <f>B7/COUNTIF(J3:J33,"&gt;0")</f>
        <v>11815.161290322581</v>
      </c>
      <c r="C9" s="136">
        <f>C7/COUNTIF(T3:T33,"&gt;0")</f>
        <v>18908.931034482757</v>
      </c>
      <c r="D9" s="9"/>
      <c r="E9" s="9"/>
      <c r="F9" s="9"/>
      <c r="G9" s="9"/>
      <c r="H9" s="7"/>
      <c r="I9" s="38">
        <v>7</v>
      </c>
      <c r="J9" s="88">
        <f>[2]總表!F9</f>
        <v>2726</v>
      </c>
      <c r="K9" s="88">
        <f>[2]總表!G9</f>
        <v>2592</v>
      </c>
      <c r="L9" s="88">
        <f>[2]總表!H9</f>
        <v>1422</v>
      </c>
      <c r="M9" s="88">
        <f>[2]總表!I9</f>
        <v>0</v>
      </c>
      <c r="N9" s="88">
        <f>[2]總表!J9</f>
        <v>0</v>
      </c>
      <c r="O9" s="88">
        <f>[2]總表!K9</f>
        <v>0</v>
      </c>
      <c r="P9" s="88">
        <f>[2]總表!L9</f>
        <v>0</v>
      </c>
      <c r="Q9" s="88">
        <f>[2]總表!M9</f>
        <v>0</v>
      </c>
      <c r="R9" s="88">
        <f>[2]總表!N9</f>
        <v>0</v>
      </c>
      <c r="S9" s="88">
        <f>[2]總表!N9</f>
        <v>0</v>
      </c>
      <c r="T9" s="153">
        <f>[2]總表!P9</f>
        <v>15566</v>
      </c>
      <c r="U9" s="153">
        <f>[2]總表!Q9</f>
        <v>6359</v>
      </c>
      <c r="V9" s="153">
        <f>[2]總表!R9</f>
        <v>10121</v>
      </c>
      <c r="W9" s="153">
        <f>[2]總表!S9</f>
        <v>0</v>
      </c>
      <c r="X9" s="153">
        <f>[2]總表!T9</f>
        <v>0</v>
      </c>
      <c r="Y9" s="153">
        <f>[2]總表!U9</f>
        <v>0</v>
      </c>
      <c r="Z9" s="153">
        <f>[2]總表!V9</f>
        <v>0</v>
      </c>
      <c r="AA9" s="153">
        <f>[2]總表!W9</f>
        <v>0</v>
      </c>
      <c r="AB9" s="153">
        <f>[2]總表!X9</f>
        <v>0</v>
      </c>
      <c r="AC9" s="153">
        <f>[2]總表!Y9</f>
        <v>0</v>
      </c>
      <c r="AD9" s="157">
        <f t="shared" si="1"/>
        <v>6740</v>
      </c>
      <c r="AE9" s="157">
        <f t="shared" si="2"/>
        <v>32046</v>
      </c>
      <c r="AF9" s="89">
        <f t="shared" si="3"/>
        <v>38786</v>
      </c>
      <c r="AG9" s="4" t="s">
        <v>575</v>
      </c>
      <c r="AH9" s="161">
        <f ca="1">SUMIF($AG$3:$AG$31,"日",$AF$3:$AF$30)</f>
        <v>173285</v>
      </c>
      <c r="AI9" s="162" t="s">
        <v>572</v>
      </c>
    </row>
    <row r="10" spans="1:36" ht="18">
      <c r="A10" s="9"/>
      <c r="B10" s="9"/>
      <c r="C10" s="9"/>
      <c r="D10" s="9"/>
      <c r="E10" s="9"/>
      <c r="F10" s="9"/>
      <c r="G10" s="9"/>
      <c r="H10" s="7"/>
      <c r="I10" s="38">
        <v>8</v>
      </c>
      <c r="J10" s="88">
        <f>[2]總表!F10</f>
        <v>6925</v>
      </c>
      <c r="K10" s="88">
        <f>[2]總表!G10</f>
        <v>4506</v>
      </c>
      <c r="L10" s="88">
        <f>[2]總表!H10</f>
        <v>1639</v>
      </c>
      <c r="M10" s="88">
        <f>[2]總表!I10</f>
        <v>0</v>
      </c>
      <c r="N10" s="88">
        <f>[2]總表!J10</f>
        <v>0</v>
      </c>
      <c r="O10" s="88">
        <f>[2]總表!K10</f>
        <v>0</v>
      </c>
      <c r="P10" s="88">
        <f>[2]總表!L10</f>
        <v>0</v>
      </c>
      <c r="Q10" s="88">
        <f>[2]總表!M10</f>
        <v>0</v>
      </c>
      <c r="R10" s="88">
        <f>[2]總表!N10</f>
        <v>0</v>
      </c>
      <c r="S10" s="88">
        <f>[2]總表!N10</f>
        <v>0</v>
      </c>
      <c r="T10" s="153">
        <f>[2]總表!P10</f>
        <v>19266</v>
      </c>
      <c r="U10" s="153">
        <f>[2]總表!Q10</f>
        <v>10912</v>
      </c>
      <c r="V10" s="153">
        <f>[2]總表!R10</f>
        <v>2750</v>
      </c>
      <c r="W10" s="153">
        <f>[2]總表!S10</f>
        <v>0</v>
      </c>
      <c r="X10" s="153">
        <f>[2]總表!T10</f>
        <v>1518</v>
      </c>
      <c r="Y10" s="153">
        <f>[2]總表!U10</f>
        <v>0</v>
      </c>
      <c r="Z10" s="153">
        <f>[2]總表!V10</f>
        <v>0</v>
      </c>
      <c r="AA10" s="153">
        <f>[2]總表!W10</f>
        <v>0</v>
      </c>
      <c r="AB10" s="153">
        <f>[2]總表!X10</f>
        <v>0</v>
      </c>
      <c r="AC10" s="153">
        <f>[2]總表!Y10</f>
        <v>916</v>
      </c>
      <c r="AD10" s="157">
        <f t="shared" si="1"/>
        <v>13070</v>
      </c>
      <c r="AE10" s="157">
        <f t="shared" si="2"/>
        <v>35362</v>
      </c>
      <c r="AF10" s="89">
        <f t="shared" si="3"/>
        <v>48432</v>
      </c>
      <c r="AG10" s="4" t="s">
        <v>576</v>
      </c>
    </row>
    <row r="11" spans="1:36" ht="18">
      <c r="A11" s="144"/>
      <c r="B11" s="9"/>
      <c r="C11" s="9"/>
      <c r="D11" s="9"/>
      <c r="E11" s="9"/>
      <c r="F11" s="9"/>
      <c r="G11" s="9"/>
      <c r="H11" s="7"/>
      <c r="I11" s="38">
        <v>9</v>
      </c>
      <c r="J11" s="88">
        <f>[2]總表!F11</f>
        <v>6728</v>
      </c>
      <c r="K11" s="88">
        <f>[2]總表!G11</f>
        <v>7654</v>
      </c>
      <c r="L11" s="88">
        <f>[2]總表!H11</f>
        <v>2275</v>
      </c>
      <c r="M11" s="88">
        <f>[2]總表!I11</f>
        <v>0</v>
      </c>
      <c r="N11" s="88">
        <f>[2]總表!J11</f>
        <v>0</v>
      </c>
      <c r="O11" s="88">
        <f>[2]總表!K11</f>
        <v>0</v>
      </c>
      <c r="P11" s="88">
        <f>[2]總表!L11</f>
        <v>0</v>
      </c>
      <c r="Q11" s="88">
        <f>[2]總表!M11</f>
        <v>0</v>
      </c>
      <c r="R11" s="88">
        <f>[2]總表!N11</f>
        <v>0</v>
      </c>
      <c r="S11" s="88">
        <f>[2]總表!N11</f>
        <v>0</v>
      </c>
      <c r="T11" s="153">
        <f>[2]總表!P11</f>
        <v>16238</v>
      </c>
      <c r="U11" s="153">
        <f>[2]總表!Q11</f>
        <v>9328</v>
      </c>
      <c r="V11" s="153">
        <f>[2]總表!R11</f>
        <v>4980</v>
      </c>
      <c r="W11" s="153">
        <f>[2]總表!S11</f>
        <v>0</v>
      </c>
      <c r="X11" s="153">
        <f>[2]總表!T11</f>
        <v>0</v>
      </c>
      <c r="Y11" s="153">
        <f>[2]總表!U11</f>
        <v>0</v>
      </c>
      <c r="Z11" s="153">
        <f>[2]總表!V11</f>
        <v>0</v>
      </c>
      <c r="AA11" s="153">
        <f>[2]總表!W11</f>
        <v>0</v>
      </c>
      <c r="AB11" s="153">
        <f>[2]總表!X11</f>
        <v>0</v>
      </c>
      <c r="AC11" s="153">
        <f>[2]總表!Y11</f>
        <v>0</v>
      </c>
      <c r="AD11" s="157">
        <f t="shared" si="1"/>
        <v>16657</v>
      </c>
      <c r="AE11" s="157">
        <f t="shared" si="2"/>
        <v>30546</v>
      </c>
      <c r="AF11" s="89">
        <f t="shared" si="3"/>
        <v>47203</v>
      </c>
      <c r="AG11" s="4" t="s">
        <v>577</v>
      </c>
    </row>
    <row r="12" spans="1:36" ht="18">
      <c r="A12" s="9" t="s">
        <v>509</v>
      </c>
      <c r="B12" s="9" t="s">
        <v>510</v>
      </c>
      <c r="C12" s="158" t="s">
        <v>511</v>
      </c>
      <c r="D12" s="158" t="s">
        <v>512</v>
      </c>
      <c r="E12" s="158" t="s">
        <v>513</v>
      </c>
      <c r="F12" s="158" t="s">
        <v>514</v>
      </c>
      <c r="G12" s="9" t="s">
        <v>515</v>
      </c>
      <c r="H12" s="7"/>
      <c r="I12" s="38">
        <v>10</v>
      </c>
      <c r="J12" s="88">
        <f>[2]總表!F12</f>
        <v>9940</v>
      </c>
      <c r="K12" s="88">
        <f>[2]總表!G12</f>
        <v>9578</v>
      </c>
      <c r="L12" s="88">
        <f>[2]總表!H12</f>
        <v>0</v>
      </c>
      <c r="M12" s="88">
        <f>[2]總表!I12</f>
        <v>0</v>
      </c>
      <c r="N12" s="88">
        <f>[2]總表!J12</f>
        <v>0</v>
      </c>
      <c r="O12" s="88">
        <f>[2]總表!K12</f>
        <v>0</v>
      </c>
      <c r="P12" s="88">
        <f>[2]總表!L12</f>
        <v>0</v>
      </c>
      <c r="Q12" s="88">
        <f>[2]總表!M12</f>
        <v>0</v>
      </c>
      <c r="R12" s="88">
        <f>[2]總表!N12</f>
        <v>0</v>
      </c>
      <c r="S12" s="88">
        <f>[2]總表!N12</f>
        <v>0</v>
      </c>
      <c r="T12" s="153">
        <f>[2]總表!P12</f>
        <v>17290</v>
      </c>
      <c r="U12" s="153">
        <f>[2]總表!Q12</f>
        <v>16659</v>
      </c>
      <c r="V12" s="153">
        <f>[2]總表!R12</f>
        <v>1052</v>
      </c>
      <c r="W12" s="153">
        <f>[2]總表!S12</f>
        <v>0</v>
      </c>
      <c r="X12" s="153">
        <f>[2]總表!T12</f>
        <v>0</v>
      </c>
      <c r="Y12" s="153">
        <f>[2]總表!U12</f>
        <v>0</v>
      </c>
      <c r="Z12" s="153">
        <f>[2]總表!V12</f>
        <v>0</v>
      </c>
      <c r="AA12" s="153">
        <f>[2]總表!W12</f>
        <v>0</v>
      </c>
      <c r="AB12" s="153">
        <f>[2]總表!X12</f>
        <v>0</v>
      </c>
      <c r="AC12" s="153">
        <f>[2]總表!Y12</f>
        <v>0</v>
      </c>
      <c r="AD12" s="157">
        <f t="shared" si="1"/>
        <v>19518</v>
      </c>
      <c r="AE12" s="157">
        <f t="shared" si="2"/>
        <v>35001</v>
      </c>
      <c r="AF12" s="89">
        <f t="shared" si="3"/>
        <v>54519</v>
      </c>
      <c r="AG12" s="4" t="s">
        <v>572</v>
      </c>
    </row>
    <row r="13" spans="1:36" ht="18">
      <c r="A13" s="159">
        <v>1.7500000000000002E-2</v>
      </c>
      <c r="B13" s="159">
        <v>0.02</v>
      </c>
      <c r="C13" s="159">
        <v>0.01</v>
      </c>
      <c r="D13" s="159">
        <v>0.1</v>
      </c>
      <c r="E13" s="159">
        <v>0.1</v>
      </c>
      <c r="F13" s="159">
        <v>0.1</v>
      </c>
      <c r="G13" s="159">
        <v>0.1</v>
      </c>
      <c r="H13" s="7"/>
      <c r="I13" s="38">
        <v>11</v>
      </c>
      <c r="J13" s="88">
        <f>[2]總表!F13</f>
        <v>4010</v>
      </c>
      <c r="K13" s="88">
        <f>[2]總表!G13</f>
        <v>909</v>
      </c>
      <c r="L13" s="88">
        <f>[2]總表!H13</f>
        <v>0</v>
      </c>
      <c r="M13" s="88">
        <f>[2]總表!I13</f>
        <v>0</v>
      </c>
      <c r="N13" s="88">
        <f>[2]總表!J13</f>
        <v>0</v>
      </c>
      <c r="O13" s="88">
        <f>[2]總表!K13</f>
        <v>0</v>
      </c>
      <c r="P13" s="88">
        <f>[2]總表!L13</f>
        <v>0</v>
      </c>
      <c r="Q13" s="88">
        <f>[2]總表!M13</f>
        <v>0</v>
      </c>
      <c r="R13" s="88">
        <f>[2]總表!N13</f>
        <v>0</v>
      </c>
      <c r="S13" s="88">
        <f>[2]總表!N13</f>
        <v>0</v>
      </c>
      <c r="T13" s="153">
        <f>[2]總表!P13</f>
        <v>5272</v>
      </c>
      <c r="U13" s="153">
        <f>[2]總表!Q13</f>
        <v>3584</v>
      </c>
      <c r="V13" s="153">
        <f>[2]總表!R13</f>
        <v>1228</v>
      </c>
      <c r="W13" s="153">
        <f>[2]總表!S13</f>
        <v>0</v>
      </c>
      <c r="X13" s="153">
        <f>[2]總表!T13</f>
        <v>0</v>
      </c>
      <c r="Y13" s="153">
        <f>[2]總表!U13</f>
        <v>0</v>
      </c>
      <c r="Z13" s="153">
        <f>[2]總表!V13</f>
        <v>0</v>
      </c>
      <c r="AA13" s="153">
        <f>[2]總表!W13</f>
        <v>0</v>
      </c>
      <c r="AB13" s="153">
        <f>[2]總表!X13</f>
        <v>0</v>
      </c>
      <c r="AC13" s="153">
        <f>[2]總表!Y13</f>
        <v>0</v>
      </c>
      <c r="AD13" s="157">
        <f t="shared" si="1"/>
        <v>4919</v>
      </c>
      <c r="AE13" s="157">
        <f t="shared" si="2"/>
        <v>10084</v>
      </c>
      <c r="AF13" s="89">
        <f t="shared" si="3"/>
        <v>15003</v>
      </c>
      <c r="AG13" s="4" t="s">
        <v>573</v>
      </c>
    </row>
    <row r="14" spans="1:36" ht="18">
      <c r="A14" s="9"/>
      <c r="B14" s="9"/>
      <c r="C14" s="9"/>
      <c r="D14" s="9"/>
      <c r="E14" s="9"/>
      <c r="F14" s="9"/>
      <c r="G14" s="9"/>
      <c r="H14" s="7"/>
      <c r="I14" s="38">
        <v>12</v>
      </c>
      <c r="J14" s="88">
        <f>[2]總表!F14</f>
        <v>1968</v>
      </c>
      <c r="K14" s="88">
        <f>[2]總表!G14</f>
        <v>2341</v>
      </c>
      <c r="L14" s="88">
        <f>[2]總表!H14</f>
        <v>0</v>
      </c>
      <c r="M14" s="88">
        <f>[2]總表!I14</f>
        <v>0</v>
      </c>
      <c r="N14" s="88">
        <f>[2]總表!J14</f>
        <v>0</v>
      </c>
      <c r="O14" s="88">
        <f>[2]總表!K14</f>
        <v>0</v>
      </c>
      <c r="P14" s="88">
        <f>[2]總表!L14</f>
        <v>0</v>
      </c>
      <c r="Q14" s="88">
        <f>[2]總表!M14</f>
        <v>0</v>
      </c>
      <c r="R14" s="88">
        <f>[2]總表!N14</f>
        <v>0</v>
      </c>
      <c r="S14" s="88">
        <f>[2]總表!N14</f>
        <v>0</v>
      </c>
      <c r="T14" s="153">
        <f>[2]總表!P14</f>
        <v>5939</v>
      </c>
      <c r="U14" s="153">
        <f>[2]總表!Q14</f>
        <v>1054</v>
      </c>
      <c r="V14" s="153">
        <f>[2]總表!R14</f>
        <v>474</v>
      </c>
      <c r="W14" s="153">
        <f>[2]總表!S14</f>
        <v>0</v>
      </c>
      <c r="X14" s="153">
        <f>[2]總表!T14</f>
        <v>0</v>
      </c>
      <c r="Y14" s="153">
        <f>[2]總表!U14</f>
        <v>0</v>
      </c>
      <c r="Z14" s="153">
        <f>[2]總表!V14</f>
        <v>0</v>
      </c>
      <c r="AA14" s="153">
        <f>[2]總表!W14</f>
        <v>0</v>
      </c>
      <c r="AB14" s="153">
        <f>[2]總表!X14</f>
        <v>0</v>
      </c>
      <c r="AC14" s="153">
        <f>[2]總表!Y14</f>
        <v>0</v>
      </c>
      <c r="AD14" s="157">
        <f t="shared" si="1"/>
        <v>4309</v>
      </c>
      <c r="AE14" s="157">
        <f t="shared" si="2"/>
        <v>7467</v>
      </c>
      <c r="AF14" s="89">
        <f t="shared" si="3"/>
        <v>11776</v>
      </c>
      <c r="AG14" s="4" t="s">
        <v>571</v>
      </c>
    </row>
    <row r="15" spans="1:36" ht="18">
      <c r="A15" s="144"/>
      <c r="B15" s="9"/>
      <c r="C15" s="9"/>
      <c r="D15" s="9"/>
      <c r="E15" s="9"/>
      <c r="F15" s="9"/>
      <c r="G15" s="9"/>
      <c r="H15" s="7"/>
      <c r="I15" s="38">
        <v>13</v>
      </c>
      <c r="J15" s="88">
        <f>[2]總表!F15</f>
        <v>4537</v>
      </c>
      <c r="K15" s="88">
        <f>[2]總表!G15</f>
        <v>3509</v>
      </c>
      <c r="L15" s="88">
        <f>[2]總表!H15</f>
        <v>0</v>
      </c>
      <c r="M15" s="88">
        <f>[2]總表!I15</f>
        <v>0</v>
      </c>
      <c r="N15" s="88">
        <f>[2]總表!J15</f>
        <v>0</v>
      </c>
      <c r="O15" s="88">
        <f>[2]總表!K15</f>
        <v>0</v>
      </c>
      <c r="P15" s="88">
        <f>[2]總表!L15</f>
        <v>0</v>
      </c>
      <c r="Q15" s="88">
        <f>[2]總表!M15</f>
        <v>0</v>
      </c>
      <c r="R15" s="88">
        <f>[2]總表!N15</f>
        <v>0</v>
      </c>
      <c r="S15" s="88">
        <f>[2]總表!N15</f>
        <v>0</v>
      </c>
      <c r="T15" s="153">
        <f>[2]總表!P15</f>
        <v>2198</v>
      </c>
      <c r="U15" s="153">
        <f>[2]總表!Q15</f>
        <v>2648</v>
      </c>
      <c r="V15" s="153">
        <f>[2]總表!R15</f>
        <v>0</v>
      </c>
      <c r="W15" s="153">
        <f>[2]總表!S15</f>
        <v>0</v>
      </c>
      <c r="X15" s="153">
        <f>[2]總表!T15</f>
        <v>1491</v>
      </c>
      <c r="Y15" s="153">
        <f>[2]總表!U15</f>
        <v>0</v>
      </c>
      <c r="Z15" s="153">
        <f>[2]總表!V15</f>
        <v>0</v>
      </c>
      <c r="AA15" s="153">
        <f>[2]總表!W15</f>
        <v>0</v>
      </c>
      <c r="AB15" s="153">
        <f>[2]總表!X15</f>
        <v>0</v>
      </c>
      <c r="AC15" s="153">
        <f>[2]總表!Y15</f>
        <v>0</v>
      </c>
      <c r="AD15" s="157">
        <f t="shared" si="1"/>
        <v>8046</v>
      </c>
      <c r="AE15" s="157">
        <f t="shared" si="2"/>
        <v>6337</v>
      </c>
      <c r="AF15" s="89">
        <f t="shared" si="3"/>
        <v>14383</v>
      </c>
      <c r="AG15" s="4" t="s">
        <v>574</v>
      </c>
    </row>
    <row r="16" spans="1:36" ht="18">
      <c r="A16" s="137"/>
      <c r="B16" s="9"/>
      <c r="C16" s="9"/>
      <c r="D16" s="9"/>
      <c r="E16" s="9"/>
      <c r="F16" s="9"/>
      <c r="G16" s="9"/>
      <c r="H16" s="7"/>
      <c r="I16" s="38">
        <v>14</v>
      </c>
      <c r="J16" s="88">
        <f>[2]總表!F16</f>
        <v>4102</v>
      </c>
      <c r="K16" s="88">
        <f>[2]總表!G16</f>
        <v>1576</v>
      </c>
      <c r="L16" s="88">
        <f>[2]總表!H16</f>
        <v>0</v>
      </c>
      <c r="M16" s="88">
        <f>[2]總表!I16</f>
        <v>0</v>
      </c>
      <c r="N16" s="88">
        <f>[2]總表!J16</f>
        <v>0</v>
      </c>
      <c r="O16" s="88">
        <f>[2]總表!K16</f>
        <v>0</v>
      </c>
      <c r="P16" s="88">
        <f>[2]總表!L16</f>
        <v>0</v>
      </c>
      <c r="Q16" s="88">
        <f>[2]總表!M16</f>
        <v>0</v>
      </c>
      <c r="R16" s="88">
        <f>[2]總表!N16</f>
        <v>0</v>
      </c>
      <c r="S16" s="88">
        <f>[2]總表!N16</f>
        <v>0</v>
      </c>
      <c r="T16" s="153">
        <f>[2]總表!P16</f>
        <v>11423</v>
      </c>
      <c r="U16" s="153">
        <f>[2]總表!Q16</f>
        <v>2211</v>
      </c>
      <c r="V16" s="153">
        <f>[2]總表!R16</f>
        <v>2606</v>
      </c>
      <c r="W16" s="153">
        <f>[2]總表!S16</f>
        <v>0</v>
      </c>
      <c r="X16" s="153">
        <f>[2]總表!T16</f>
        <v>0</v>
      </c>
      <c r="Y16" s="153">
        <f>[2]總表!U16</f>
        <v>0</v>
      </c>
      <c r="Z16" s="153">
        <f>[2]總表!V16</f>
        <v>0</v>
      </c>
      <c r="AA16" s="153">
        <f>[2]總表!W16</f>
        <v>0</v>
      </c>
      <c r="AB16" s="153">
        <f>[2]總表!X16</f>
        <v>0</v>
      </c>
      <c r="AC16" s="153">
        <f>[2]總表!Y16</f>
        <v>0</v>
      </c>
      <c r="AD16" s="157">
        <f t="shared" si="1"/>
        <v>5678</v>
      </c>
      <c r="AE16" s="157">
        <f t="shared" si="2"/>
        <v>16240</v>
      </c>
      <c r="AF16" s="89">
        <f t="shared" si="3"/>
        <v>21918</v>
      </c>
      <c r="AG16" s="4" t="s">
        <v>575</v>
      </c>
    </row>
    <row r="17" spans="1:33" ht="18">
      <c r="A17" s="9"/>
      <c r="B17" s="9"/>
      <c r="C17" s="9"/>
      <c r="D17" s="9"/>
      <c r="E17" s="9"/>
      <c r="F17" s="9"/>
      <c r="G17" s="9"/>
      <c r="H17" s="7"/>
      <c r="I17" s="38">
        <v>15</v>
      </c>
      <c r="J17" s="88">
        <f>[2]總表!F17</f>
        <v>5240</v>
      </c>
      <c r="K17" s="88">
        <f>[2]總表!G17</f>
        <v>7366</v>
      </c>
      <c r="L17" s="88">
        <f>[2]總表!H17</f>
        <v>2821</v>
      </c>
      <c r="M17" s="88">
        <f>[2]總表!I17</f>
        <v>0</v>
      </c>
      <c r="N17" s="88">
        <f>[2]總表!J17</f>
        <v>0</v>
      </c>
      <c r="O17" s="88">
        <f>[2]總表!K17</f>
        <v>0</v>
      </c>
      <c r="P17" s="88">
        <f>[2]總表!L17</f>
        <v>0</v>
      </c>
      <c r="Q17" s="88">
        <f>[2]總表!M17</f>
        <v>0</v>
      </c>
      <c r="R17" s="88">
        <f>[2]總表!N17</f>
        <v>0</v>
      </c>
      <c r="S17" s="88">
        <f>[2]總表!N17</f>
        <v>0</v>
      </c>
      <c r="T17" s="153">
        <f>[2]總表!P17</f>
        <v>12647</v>
      </c>
      <c r="U17" s="153">
        <f>[2]總表!Q17</f>
        <v>5957</v>
      </c>
      <c r="V17" s="153">
        <f>[2]總表!R17</f>
        <v>4911</v>
      </c>
      <c r="W17" s="153">
        <f>[2]總表!S17</f>
        <v>0</v>
      </c>
      <c r="X17" s="153">
        <f>[2]總表!T17</f>
        <v>0</v>
      </c>
      <c r="Y17" s="153">
        <f>[2]總表!U17</f>
        <v>759</v>
      </c>
      <c r="Z17" s="153">
        <f>[2]總表!V17</f>
        <v>0</v>
      </c>
      <c r="AA17" s="153">
        <f>[2]總表!W17</f>
        <v>0</v>
      </c>
      <c r="AB17" s="153">
        <f>[2]總表!X17</f>
        <v>0</v>
      </c>
      <c r="AC17" s="153">
        <f>[2]總表!Y17</f>
        <v>0</v>
      </c>
      <c r="AD17" s="157">
        <f t="shared" si="1"/>
        <v>15427</v>
      </c>
      <c r="AE17" s="157">
        <f t="shared" si="2"/>
        <v>24274</v>
      </c>
      <c r="AF17" s="89">
        <f t="shared" si="3"/>
        <v>39701</v>
      </c>
      <c r="AG17" s="4" t="s">
        <v>576</v>
      </c>
    </row>
    <row r="18" spans="1:33" ht="18">
      <c r="A18" s="9"/>
      <c r="B18" s="9"/>
      <c r="C18" s="9"/>
      <c r="D18" s="9"/>
      <c r="E18" s="9"/>
      <c r="F18" s="9"/>
      <c r="G18" s="9"/>
      <c r="H18" s="7"/>
      <c r="I18" s="38">
        <v>16</v>
      </c>
      <c r="J18" s="88">
        <f>[2]總表!F18</f>
        <v>11262</v>
      </c>
      <c r="K18" s="88">
        <f>[2]總表!G18</f>
        <v>2072</v>
      </c>
      <c r="L18" s="88">
        <f>[2]總表!H18</f>
        <v>0</v>
      </c>
      <c r="M18" s="88">
        <f>[2]總表!I18</f>
        <v>0</v>
      </c>
      <c r="N18" s="88">
        <f>[2]總表!J18</f>
        <v>759</v>
      </c>
      <c r="O18" s="88">
        <f>[2]總表!K18</f>
        <v>0</v>
      </c>
      <c r="P18" s="88">
        <f>[2]總表!L18</f>
        <v>0</v>
      </c>
      <c r="Q18" s="88">
        <f>[2]總表!M18</f>
        <v>0</v>
      </c>
      <c r="R18" s="88">
        <f>[2]總表!N18</f>
        <v>0</v>
      </c>
      <c r="S18" s="88">
        <f>[2]總表!N18</f>
        <v>0</v>
      </c>
      <c r="T18" s="153">
        <f>[2]總表!P18</f>
        <v>10438</v>
      </c>
      <c r="U18" s="153">
        <f>[2]總表!Q18</f>
        <v>5911</v>
      </c>
      <c r="V18" s="153">
        <f>[2]總表!R18</f>
        <v>2313</v>
      </c>
      <c r="W18" s="153">
        <f>[2]總表!S18</f>
        <v>0</v>
      </c>
      <c r="X18" s="153">
        <f>[2]總表!T18</f>
        <v>1518</v>
      </c>
      <c r="Y18" s="153">
        <f>[2]總表!U18</f>
        <v>1254</v>
      </c>
      <c r="Z18" s="153">
        <f>[2]總表!V18</f>
        <v>0</v>
      </c>
      <c r="AA18" s="153">
        <f>[2]總表!W18</f>
        <v>0</v>
      </c>
      <c r="AB18" s="153">
        <f>[2]總表!X18</f>
        <v>0</v>
      </c>
      <c r="AC18" s="153">
        <f>[2]總表!Y18</f>
        <v>0</v>
      </c>
      <c r="AD18" s="157">
        <f t="shared" si="1"/>
        <v>14093</v>
      </c>
      <c r="AE18" s="157">
        <f t="shared" si="2"/>
        <v>21434</v>
      </c>
      <c r="AF18" s="89">
        <f t="shared" si="3"/>
        <v>35527</v>
      </c>
      <c r="AG18" s="4" t="s">
        <v>577</v>
      </c>
    </row>
    <row r="19" spans="1:33" ht="18">
      <c r="A19" s="9"/>
      <c r="B19" s="9"/>
      <c r="C19" s="9"/>
      <c r="D19" s="9"/>
      <c r="E19" s="9"/>
      <c r="F19" s="9"/>
      <c r="G19" s="9"/>
      <c r="H19" s="7"/>
      <c r="I19" s="38">
        <v>17</v>
      </c>
      <c r="J19" s="88">
        <f>[2]總表!F19</f>
        <v>10463</v>
      </c>
      <c r="K19" s="88">
        <f>[2]總表!G19</f>
        <v>3738</v>
      </c>
      <c r="L19" s="88">
        <f>[2]總表!H19</f>
        <v>1008</v>
      </c>
      <c r="M19" s="88">
        <f>[2]總表!I19</f>
        <v>0</v>
      </c>
      <c r="N19" s="88">
        <f>[2]總表!J19</f>
        <v>0</v>
      </c>
      <c r="O19" s="88">
        <f>[2]總表!K19</f>
        <v>0</v>
      </c>
      <c r="P19" s="88">
        <f>[2]總表!L19</f>
        <v>0</v>
      </c>
      <c r="Q19" s="88">
        <f>[2]總表!M19</f>
        <v>0</v>
      </c>
      <c r="R19" s="88">
        <f>[2]總表!N19</f>
        <v>0</v>
      </c>
      <c r="S19" s="88">
        <f>[2]總表!N19</f>
        <v>0</v>
      </c>
      <c r="T19" s="153">
        <f>[2]總表!P19</f>
        <v>14010</v>
      </c>
      <c r="U19" s="153">
        <f>[2]總表!Q19</f>
        <v>8128</v>
      </c>
      <c r="V19" s="153">
        <f>[2]總表!R19</f>
        <v>0</v>
      </c>
      <c r="W19" s="153">
        <f>[2]總表!S19</f>
        <v>0</v>
      </c>
      <c r="X19" s="153">
        <f>[2]總表!T19</f>
        <v>0</v>
      </c>
      <c r="Y19" s="153">
        <f>[2]總表!U19</f>
        <v>0</v>
      </c>
      <c r="Z19" s="153">
        <f>[2]總表!V19</f>
        <v>0</v>
      </c>
      <c r="AA19" s="153">
        <f>[2]總表!W19</f>
        <v>0</v>
      </c>
      <c r="AB19" s="153">
        <f>[2]總表!X19</f>
        <v>0</v>
      </c>
      <c r="AC19" s="153">
        <f>[2]總表!Y19</f>
        <v>0</v>
      </c>
      <c r="AD19" s="157">
        <f t="shared" si="1"/>
        <v>15209</v>
      </c>
      <c r="AE19" s="157">
        <f t="shared" si="2"/>
        <v>22138</v>
      </c>
      <c r="AF19" s="89">
        <f t="shared" si="3"/>
        <v>37347</v>
      </c>
      <c r="AG19" s="4" t="s">
        <v>572</v>
      </c>
    </row>
    <row r="20" spans="1:33" ht="18">
      <c r="A20" s="9"/>
      <c r="B20" s="9"/>
      <c r="C20" s="9"/>
      <c r="D20" s="9"/>
      <c r="E20" s="9"/>
      <c r="F20" s="9"/>
      <c r="G20" s="9"/>
      <c r="H20" s="7"/>
      <c r="I20" s="38">
        <v>18</v>
      </c>
      <c r="J20" s="88">
        <f>[2]總表!F20</f>
        <v>704</v>
      </c>
      <c r="K20" s="88">
        <f>[2]總表!G20</f>
        <v>1291</v>
      </c>
      <c r="L20" s="88">
        <f>[2]總表!H20</f>
        <v>1312</v>
      </c>
      <c r="M20" s="88">
        <f>[2]總表!I20</f>
        <v>0</v>
      </c>
      <c r="N20" s="88">
        <f>[2]總表!J20</f>
        <v>0</v>
      </c>
      <c r="O20" s="88">
        <f>[2]總表!K20</f>
        <v>0</v>
      </c>
      <c r="P20" s="88">
        <f>[2]總表!L20</f>
        <v>0</v>
      </c>
      <c r="Q20" s="88">
        <f>[2]總表!M20</f>
        <v>0</v>
      </c>
      <c r="R20" s="88">
        <f>[2]總表!N20</f>
        <v>0</v>
      </c>
      <c r="S20" s="88">
        <f>[2]總表!N20</f>
        <v>0</v>
      </c>
      <c r="T20" s="153">
        <f>[2]總表!P20</f>
        <v>6814</v>
      </c>
      <c r="U20" s="153">
        <f>[2]總表!Q20</f>
        <v>3492</v>
      </c>
      <c r="V20" s="153">
        <f>[2]總表!R20</f>
        <v>0</v>
      </c>
      <c r="W20" s="153">
        <f>[2]總表!S20</f>
        <v>0</v>
      </c>
      <c r="X20" s="153">
        <f>[2]總表!T20</f>
        <v>994</v>
      </c>
      <c r="Y20" s="153">
        <f>[2]總表!U20</f>
        <v>0</v>
      </c>
      <c r="Z20" s="153">
        <f>[2]總表!V20</f>
        <v>0</v>
      </c>
      <c r="AA20" s="153">
        <f>[2]總表!W20</f>
        <v>0</v>
      </c>
      <c r="AB20" s="153">
        <f>[2]總表!X20</f>
        <v>0</v>
      </c>
      <c r="AC20" s="153">
        <f>[2]總表!Y20</f>
        <v>0</v>
      </c>
      <c r="AD20" s="157">
        <f t="shared" si="1"/>
        <v>3307</v>
      </c>
      <c r="AE20" s="157">
        <f t="shared" si="2"/>
        <v>11300</v>
      </c>
      <c r="AF20" s="89">
        <f t="shared" si="3"/>
        <v>14607</v>
      </c>
      <c r="AG20" s="4" t="s">
        <v>573</v>
      </c>
    </row>
    <row r="21" spans="1:33" ht="18">
      <c r="I21" s="38">
        <v>19</v>
      </c>
      <c r="J21" s="88">
        <f>[2]總表!F21</f>
        <v>14813</v>
      </c>
      <c r="K21" s="88">
        <f>[2]總表!G21</f>
        <v>5922</v>
      </c>
      <c r="L21" s="88">
        <f>[2]總表!H21</f>
        <v>2929</v>
      </c>
      <c r="M21" s="88">
        <f>[2]總表!I21</f>
        <v>0</v>
      </c>
      <c r="N21" s="88">
        <f>[2]總表!J21</f>
        <v>0</v>
      </c>
      <c r="O21" s="88">
        <f>[2]總表!K21</f>
        <v>2485</v>
      </c>
      <c r="P21" s="88">
        <f>[2]總表!L21</f>
        <v>0</v>
      </c>
      <c r="Q21" s="88">
        <f>[2]總表!M21</f>
        <v>0</v>
      </c>
      <c r="R21" s="88">
        <f>[2]總表!N21</f>
        <v>0</v>
      </c>
      <c r="S21" s="88">
        <f>[2]總表!N21</f>
        <v>0</v>
      </c>
      <c r="T21" s="153">
        <f>[2]總表!P21</f>
        <v>0</v>
      </c>
      <c r="U21" s="153">
        <f>[2]總表!Q21</f>
        <v>0</v>
      </c>
      <c r="V21" s="153">
        <f>[2]總表!R21</f>
        <v>0</v>
      </c>
      <c r="W21" s="153">
        <f>[2]總表!S21</f>
        <v>0</v>
      </c>
      <c r="X21" s="153">
        <f>[2]總表!T21</f>
        <v>0</v>
      </c>
      <c r="Y21" s="153">
        <f>[2]總表!U21</f>
        <v>0</v>
      </c>
      <c r="Z21" s="153">
        <f>[2]總表!V21</f>
        <v>0</v>
      </c>
      <c r="AA21" s="153">
        <f>[2]總表!W21</f>
        <v>0</v>
      </c>
      <c r="AB21" s="153">
        <f>[2]總表!X21</f>
        <v>0</v>
      </c>
      <c r="AC21" s="153">
        <f>[2]總表!Y21</f>
        <v>0</v>
      </c>
      <c r="AD21" s="157">
        <f t="shared" si="1"/>
        <v>26149</v>
      </c>
      <c r="AE21" s="157">
        <f t="shared" si="2"/>
        <v>0</v>
      </c>
      <c r="AF21" s="89">
        <f t="shared" si="3"/>
        <v>26149</v>
      </c>
      <c r="AG21" s="4" t="s">
        <v>571</v>
      </c>
    </row>
    <row r="22" spans="1:33" ht="18">
      <c r="I22" s="38">
        <v>20</v>
      </c>
      <c r="J22" s="88">
        <f>[2]總表!F22</f>
        <v>2516</v>
      </c>
      <c r="K22" s="88">
        <f>[2]總表!G22</f>
        <v>1311</v>
      </c>
      <c r="L22" s="88">
        <f>[2]總表!H22</f>
        <v>328</v>
      </c>
      <c r="M22" s="88">
        <f>[2]總表!I22</f>
        <v>0</v>
      </c>
      <c r="N22" s="88">
        <f>[2]總表!J22</f>
        <v>0</v>
      </c>
      <c r="O22" s="88">
        <f>[2]總表!K22</f>
        <v>0</v>
      </c>
      <c r="P22" s="88">
        <f>[2]總表!L22</f>
        <v>0</v>
      </c>
      <c r="Q22" s="88">
        <f>[2]總表!M22</f>
        <v>0</v>
      </c>
      <c r="R22" s="88">
        <f>[2]總表!N22</f>
        <v>0</v>
      </c>
      <c r="S22" s="88">
        <f>[2]總表!N22</f>
        <v>0</v>
      </c>
      <c r="T22" s="153">
        <f>[2]總表!P22</f>
        <v>6355</v>
      </c>
      <c r="U22" s="153">
        <f>[2]總表!Q22</f>
        <v>3178</v>
      </c>
      <c r="V22" s="153">
        <f>[2]總表!R22</f>
        <v>0</v>
      </c>
      <c r="W22" s="153">
        <f>[2]總表!S22</f>
        <v>0</v>
      </c>
      <c r="X22" s="153">
        <f>[2]總表!T22</f>
        <v>994</v>
      </c>
      <c r="Y22" s="153">
        <f>[2]總表!U22</f>
        <v>1518</v>
      </c>
      <c r="Z22" s="153">
        <f>[2]總表!V22</f>
        <v>0</v>
      </c>
      <c r="AA22" s="153">
        <f>[2]總表!W22</f>
        <v>0</v>
      </c>
      <c r="AB22" s="153">
        <f>[2]總表!X22</f>
        <v>0</v>
      </c>
      <c r="AC22" s="153">
        <f>[2]總表!Y22</f>
        <v>0</v>
      </c>
      <c r="AD22" s="157">
        <f t="shared" si="1"/>
        <v>4155</v>
      </c>
      <c r="AE22" s="157">
        <f t="shared" si="2"/>
        <v>12045</v>
      </c>
      <c r="AF22" s="89">
        <f t="shared" si="3"/>
        <v>16200</v>
      </c>
      <c r="AG22" s="4" t="s">
        <v>574</v>
      </c>
    </row>
    <row r="23" spans="1:33" ht="18">
      <c r="I23" s="38">
        <v>21</v>
      </c>
      <c r="J23" s="88">
        <f>[2]總表!F23</f>
        <v>2714</v>
      </c>
      <c r="K23" s="88">
        <f>[2]總表!G23</f>
        <v>6813</v>
      </c>
      <c r="L23" s="88">
        <f>[2]總表!H23</f>
        <v>504</v>
      </c>
      <c r="M23" s="88">
        <f>[2]總表!I23</f>
        <v>0</v>
      </c>
      <c r="N23" s="88">
        <f>[2]總表!J23</f>
        <v>0</v>
      </c>
      <c r="O23" s="88">
        <f>[2]總表!K23</f>
        <v>0</v>
      </c>
      <c r="P23" s="88">
        <f>[2]總表!L23</f>
        <v>0</v>
      </c>
      <c r="Q23" s="88">
        <f>[2]總表!M23</f>
        <v>0</v>
      </c>
      <c r="R23" s="88">
        <f>[2]總表!N23</f>
        <v>0</v>
      </c>
      <c r="S23" s="88">
        <f>[2]總表!N23</f>
        <v>0</v>
      </c>
      <c r="T23" s="153">
        <f>[2]總表!P23</f>
        <v>9710</v>
      </c>
      <c r="U23" s="153">
        <f>[2]總表!Q23</f>
        <v>2329</v>
      </c>
      <c r="V23" s="153">
        <f>[2]總表!R23</f>
        <v>0</v>
      </c>
      <c r="W23" s="153">
        <f>[2]總表!S23</f>
        <v>0</v>
      </c>
      <c r="X23" s="153">
        <f>[2]總表!T23</f>
        <v>0</v>
      </c>
      <c r="Y23" s="153">
        <f>[2]總表!U23</f>
        <v>0</v>
      </c>
      <c r="Z23" s="153">
        <f>[2]總表!V23</f>
        <v>0</v>
      </c>
      <c r="AA23" s="153">
        <f>[2]總表!W23</f>
        <v>0</v>
      </c>
      <c r="AB23" s="153">
        <f>[2]總表!X23</f>
        <v>0</v>
      </c>
      <c r="AC23" s="153">
        <f>[2]總表!Y23</f>
        <v>0</v>
      </c>
      <c r="AD23" s="157">
        <f t="shared" si="1"/>
        <v>10031</v>
      </c>
      <c r="AE23" s="157">
        <f t="shared" si="2"/>
        <v>12039</v>
      </c>
      <c r="AF23" s="89">
        <f t="shared" si="3"/>
        <v>22070</v>
      </c>
      <c r="AG23" s="4" t="s">
        <v>575</v>
      </c>
    </row>
    <row r="24" spans="1:33" ht="18">
      <c r="I24" s="38">
        <v>22</v>
      </c>
      <c r="J24" s="88">
        <f>[2]總表!F24</f>
        <v>8028</v>
      </c>
      <c r="K24" s="88">
        <f>[2]總表!G24</f>
        <v>328</v>
      </c>
      <c r="L24" s="88">
        <f>[2]總表!H24</f>
        <v>983</v>
      </c>
      <c r="M24" s="88">
        <f>[2]總表!I24</f>
        <v>0</v>
      </c>
      <c r="N24" s="88">
        <f>[2]總表!J24</f>
        <v>0</v>
      </c>
      <c r="O24" s="88">
        <f>[2]總表!K24</f>
        <v>0</v>
      </c>
      <c r="P24" s="88">
        <f>[2]總表!L24</f>
        <v>0</v>
      </c>
      <c r="Q24" s="88">
        <f>[2]總表!M24</f>
        <v>0</v>
      </c>
      <c r="R24" s="88">
        <f>[2]總表!N24</f>
        <v>1137</v>
      </c>
      <c r="S24" s="88">
        <f>[2]總表!N24</f>
        <v>1137</v>
      </c>
      <c r="T24" s="153">
        <f>[2]總表!P24</f>
        <v>10323</v>
      </c>
      <c r="U24" s="153">
        <f>[2]總表!Q24</f>
        <v>16108</v>
      </c>
      <c r="V24" s="153">
        <f>[2]總表!R24</f>
        <v>3314</v>
      </c>
      <c r="W24" s="153">
        <f>[2]總表!S24</f>
        <v>0</v>
      </c>
      <c r="X24" s="153">
        <f>[2]總表!T24</f>
        <v>497</v>
      </c>
      <c r="Y24" s="153">
        <f>[2]總表!U24</f>
        <v>0</v>
      </c>
      <c r="Z24" s="153">
        <f>[2]總表!V24</f>
        <v>0</v>
      </c>
      <c r="AA24" s="153">
        <f>[2]總表!W24</f>
        <v>0</v>
      </c>
      <c r="AB24" s="153">
        <f>[2]總表!X24</f>
        <v>0</v>
      </c>
      <c r="AC24" s="153">
        <f>[2]總表!Y24</f>
        <v>0</v>
      </c>
      <c r="AD24" s="157">
        <f t="shared" si="1"/>
        <v>11613</v>
      </c>
      <c r="AE24" s="157">
        <f t="shared" si="2"/>
        <v>30242</v>
      </c>
      <c r="AF24" s="89">
        <f t="shared" si="3"/>
        <v>41855</v>
      </c>
      <c r="AG24" s="4" t="s">
        <v>576</v>
      </c>
    </row>
    <row r="25" spans="1:33" ht="18">
      <c r="I25" s="38">
        <v>23</v>
      </c>
      <c r="J25" s="88">
        <f>[2]總表!F25</f>
        <v>5161</v>
      </c>
      <c r="K25" s="88">
        <f>[2]總表!G25</f>
        <v>2607</v>
      </c>
      <c r="L25" s="88">
        <f>[2]總表!H25</f>
        <v>2151</v>
      </c>
      <c r="M25" s="88">
        <f>[2]總表!I25</f>
        <v>0</v>
      </c>
      <c r="N25" s="88">
        <f>[2]總表!J25</f>
        <v>0</v>
      </c>
      <c r="O25" s="88">
        <f>[2]總表!K25</f>
        <v>0</v>
      </c>
      <c r="P25" s="88">
        <f>[2]總表!L25</f>
        <v>0</v>
      </c>
      <c r="Q25" s="88">
        <f>[2]總表!M25</f>
        <v>0</v>
      </c>
      <c r="R25" s="88">
        <f>[2]總表!N25</f>
        <v>0</v>
      </c>
      <c r="S25" s="88">
        <f>[2]總表!N25</f>
        <v>0</v>
      </c>
      <c r="T25" s="153">
        <f>[2]總表!P25</f>
        <v>12922</v>
      </c>
      <c r="U25" s="153">
        <f>[2]總表!Q25</f>
        <v>15349</v>
      </c>
      <c r="V25" s="153">
        <f>[2]總表!R25</f>
        <v>1008</v>
      </c>
      <c r="W25" s="153">
        <f>[2]總表!S25</f>
        <v>0</v>
      </c>
      <c r="X25" s="153">
        <f>[2]總表!T25</f>
        <v>0</v>
      </c>
      <c r="Y25" s="153">
        <f>[2]總表!U25</f>
        <v>0</v>
      </c>
      <c r="Z25" s="153">
        <f>[2]總表!V25</f>
        <v>0</v>
      </c>
      <c r="AA25" s="153">
        <f>[2]總表!W25</f>
        <v>0</v>
      </c>
      <c r="AB25" s="153">
        <f>[2]總表!X25</f>
        <v>0</v>
      </c>
      <c r="AC25" s="153">
        <f>[2]總表!Y25</f>
        <v>0</v>
      </c>
      <c r="AD25" s="157">
        <f t="shared" si="1"/>
        <v>9919</v>
      </c>
      <c r="AE25" s="157">
        <f t="shared" si="2"/>
        <v>29279</v>
      </c>
      <c r="AF25" s="89">
        <f t="shared" si="3"/>
        <v>39198</v>
      </c>
      <c r="AG25" s="4" t="s">
        <v>577</v>
      </c>
    </row>
    <row r="26" spans="1:33" ht="18">
      <c r="I26" s="38">
        <v>24</v>
      </c>
      <c r="J26" s="88">
        <f>[2]總表!F26</f>
        <v>9146</v>
      </c>
      <c r="K26" s="88">
        <f>[2]總表!G26</f>
        <v>11260</v>
      </c>
      <c r="L26" s="88">
        <f>[2]總表!H26</f>
        <v>4598</v>
      </c>
      <c r="M26" s="88">
        <f>[2]總表!I26</f>
        <v>0</v>
      </c>
      <c r="N26" s="88">
        <f>[2]總表!J26</f>
        <v>0</v>
      </c>
      <c r="O26" s="88">
        <f>[2]總表!K26</f>
        <v>0</v>
      </c>
      <c r="P26" s="88">
        <f>[2]總表!L26</f>
        <v>0</v>
      </c>
      <c r="Q26" s="88">
        <f>[2]總表!M26</f>
        <v>0</v>
      </c>
      <c r="R26" s="88">
        <f>[2]總表!N26</f>
        <v>504</v>
      </c>
      <c r="S26" s="88">
        <f>[2]總表!N26</f>
        <v>504</v>
      </c>
      <c r="T26" s="153">
        <f>[2]總表!P26</f>
        <v>15915</v>
      </c>
      <c r="U26" s="153">
        <f>[2]總表!Q26</f>
        <v>8982</v>
      </c>
      <c r="V26" s="153">
        <f>[2]總表!R26</f>
        <v>0</v>
      </c>
      <c r="W26" s="153">
        <f>[2]總表!S26</f>
        <v>0</v>
      </c>
      <c r="X26" s="153">
        <f>[2]總表!T26</f>
        <v>994</v>
      </c>
      <c r="Y26" s="153">
        <f>[2]總表!U26</f>
        <v>0</v>
      </c>
      <c r="Z26" s="153">
        <f>[2]總表!V26</f>
        <v>0</v>
      </c>
      <c r="AA26" s="153">
        <f>[2]總表!W26</f>
        <v>0</v>
      </c>
      <c r="AB26" s="153">
        <f>[2]總表!X26</f>
        <v>0</v>
      </c>
      <c r="AC26" s="153">
        <f>[2]總表!Y26</f>
        <v>0</v>
      </c>
      <c r="AD26" s="157">
        <f t="shared" si="1"/>
        <v>26012</v>
      </c>
      <c r="AE26" s="157">
        <f t="shared" si="2"/>
        <v>25891</v>
      </c>
      <c r="AF26" s="89">
        <f t="shared" si="3"/>
        <v>51903</v>
      </c>
      <c r="AG26" s="4" t="s">
        <v>572</v>
      </c>
    </row>
    <row r="27" spans="1:33" ht="18">
      <c r="I27" s="38">
        <v>25</v>
      </c>
      <c r="J27" s="88">
        <f>[2]總表!F27</f>
        <v>10567</v>
      </c>
      <c r="K27" s="88">
        <f>[2]總表!G27</f>
        <v>865</v>
      </c>
      <c r="L27" s="88">
        <f>[2]總表!H27</f>
        <v>0</v>
      </c>
      <c r="M27" s="88">
        <f>[2]總表!I27</f>
        <v>0</v>
      </c>
      <c r="N27" s="88">
        <f>[2]總表!J27</f>
        <v>0</v>
      </c>
      <c r="O27" s="88">
        <f>[2]總表!K27</f>
        <v>0</v>
      </c>
      <c r="P27" s="88">
        <f>[2]總表!L27</f>
        <v>0</v>
      </c>
      <c r="Q27" s="88">
        <f>[2]總表!M27</f>
        <v>0</v>
      </c>
      <c r="R27" s="88">
        <f>[2]總表!N27</f>
        <v>0</v>
      </c>
      <c r="S27" s="88">
        <f>[2]總表!N27</f>
        <v>0</v>
      </c>
      <c r="T27" s="153">
        <f>[2]總表!P27</f>
        <v>4729</v>
      </c>
      <c r="U27" s="153">
        <f>[2]總表!Q27</f>
        <v>2018</v>
      </c>
      <c r="V27" s="153">
        <f>[2]總表!R27</f>
        <v>504</v>
      </c>
      <c r="W27" s="153">
        <f>[2]總表!S27</f>
        <v>0</v>
      </c>
      <c r="X27" s="153">
        <f>[2]總表!T27</f>
        <v>0</v>
      </c>
      <c r="Y27" s="153">
        <f>[2]總表!U27</f>
        <v>0</v>
      </c>
      <c r="Z27" s="153">
        <f>[2]總表!V27</f>
        <v>0</v>
      </c>
      <c r="AA27" s="153">
        <f>[2]總表!W27</f>
        <v>0</v>
      </c>
      <c r="AB27" s="153">
        <f>[2]總表!X27</f>
        <v>504</v>
      </c>
      <c r="AC27" s="153">
        <f>[2]總表!Y27</f>
        <v>0</v>
      </c>
      <c r="AD27" s="157">
        <f t="shared" si="1"/>
        <v>11432</v>
      </c>
      <c r="AE27" s="157">
        <f t="shared" si="2"/>
        <v>7755</v>
      </c>
      <c r="AF27" s="89">
        <f t="shared" si="3"/>
        <v>19187</v>
      </c>
      <c r="AG27" s="4" t="s">
        <v>573</v>
      </c>
    </row>
    <row r="28" spans="1:33" ht="18">
      <c r="I28" s="38">
        <v>26</v>
      </c>
      <c r="J28" s="88">
        <f>[2]總表!F28</f>
        <v>6474</v>
      </c>
      <c r="K28" s="88">
        <f>[2]總表!G28</f>
        <v>1422</v>
      </c>
      <c r="L28" s="88">
        <f>[2]總表!H28</f>
        <v>1357</v>
      </c>
      <c r="M28" s="88">
        <f>[2]總表!I28</f>
        <v>0</v>
      </c>
      <c r="N28" s="88">
        <f>[2]總表!J28</f>
        <v>2277</v>
      </c>
      <c r="O28" s="88">
        <f>[2]總表!K28</f>
        <v>0</v>
      </c>
      <c r="P28" s="88">
        <f>[2]總表!L28</f>
        <v>0</v>
      </c>
      <c r="Q28" s="88">
        <f>[2]總表!M28</f>
        <v>0</v>
      </c>
      <c r="R28" s="88">
        <f>[2]總表!N28</f>
        <v>0</v>
      </c>
      <c r="S28" s="88">
        <f>[2]總表!N28</f>
        <v>0</v>
      </c>
      <c r="T28" s="153">
        <f>[2]總表!P28</f>
        <v>4690</v>
      </c>
      <c r="U28" s="153">
        <f>[2]總表!Q28</f>
        <v>4659</v>
      </c>
      <c r="V28" s="153">
        <f>[2]總表!R28</f>
        <v>1555</v>
      </c>
      <c r="W28" s="153">
        <f>[2]總表!S28</f>
        <v>0</v>
      </c>
      <c r="X28" s="153">
        <f>[2]總表!T28</f>
        <v>0</v>
      </c>
      <c r="Y28" s="153">
        <f>[2]總表!U28</f>
        <v>1518</v>
      </c>
      <c r="Z28" s="153">
        <f>[2]總表!V28</f>
        <v>0</v>
      </c>
      <c r="AA28" s="153">
        <f>[2]總表!W28</f>
        <v>0</v>
      </c>
      <c r="AB28" s="153">
        <f>[2]總表!X28</f>
        <v>0</v>
      </c>
      <c r="AC28" s="153">
        <f>[2]總表!Y28</f>
        <v>0</v>
      </c>
      <c r="AD28" s="157">
        <f t="shared" si="1"/>
        <v>11530</v>
      </c>
      <c r="AE28" s="157">
        <f t="shared" si="2"/>
        <v>12422</v>
      </c>
      <c r="AF28" s="89">
        <f t="shared" si="3"/>
        <v>23952</v>
      </c>
      <c r="AG28" s="4" t="s">
        <v>571</v>
      </c>
    </row>
    <row r="29" spans="1:33" ht="18">
      <c r="I29" s="38">
        <v>27</v>
      </c>
      <c r="J29" s="88">
        <f>[2]總表!F29</f>
        <v>2185</v>
      </c>
      <c r="K29" s="88">
        <f>[2]總表!G29</f>
        <v>1863</v>
      </c>
      <c r="L29" s="88">
        <f>[2]總表!H29</f>
        <v>0</v>
      </c>
      <c r="M29" s="88">
        <f>[2]總表!I29</f>
        <v>0</v>
      </c>
      <c r="N29" s="88">
        <f>[2]總表!J29</f>
        <v>0</v>
      </c>
      <c r="O29" s="88">
        <f>[2]總表!K29</f>
        <v>0</v>
      </c>
      <c r="P29" s="88">
        <f>[2]總表!L29</f>
        <v>0</v>
      </c>
      <c r="Q29" s="88">
        <f>[2]總表!M29</f>
        <v>0</v>
      </c>
      <c r="R29" s="88">
        <f>[2]總表!N29</f>
        <v>0</v>
      </c>
      <c r="S29" s="88">
        <f>[2]總表!N29</f>
        <v>0</v>
      </c>
      <c r="T29" s="153">
        <f>[2]總表!P29</f>
        <v>7824</v>
      </c>
      <c r="U29" s="153">
        <f>[2]總表!Q29</f>
        <v>5352</v>
      </c>
      <c r="V29" s="153">
        <f>[2]總表!R29</f>
        <v>0</v>
      </c>
      <c r="W29" s="153">
        <f>[2]總表!S29</f>
        <v>0</v>
      </c>
      <c r="X29" s="153">
        <f>[2]總表!T29</f>
        <v>0</v>
      </c>
      <c r="Y29" s="153">
        <f>[2]總表!U29</f>
        <v>0</v>
      </c>
      <c r="Z29" s="153">
        <f>[2]總表!V29</f>
        <v>0</v>
      </c>
      <c r="AA29" s="153">
        <f>[2]總表!W29</f>
        <v>0</v>
      </c>
      <c r="AB29" s="153">
        <f>[2]總表!X29</f>
        <v>1206</v>
      </c>
      <c r="AC29" s="153">
        <f>[2]總表!Y29</f>
        <v>0</v>
      </c>
      <c r="AD29" s="157">
        <f t="shared" si="1"/>
        <v>4048</v>
      </c>
      <c r="AE29" s="157">
        <f t="shared" si="2"/>
        <v>14382</v>
      </c>
      <c r="AF29" s="89">
        <f t="shared" si="3"/>
        <v>18430</v>
      </c>
      <c r="AG29" s="4" t="s">
        <v>574</v>
      </c>
    </row>
    <row r="30" spans="1:33" ht="18">
      <c r="I30" s="38">
        <v>28</v>
      </c>
      <c r="J30" s="88">
        <f>[2]總表!F30</f>
        <v>1054</v>
      </c>
      <c r="K30" s="88">
        <f>[2]總表!G30</f>
        <v>0</v>
      </c>
      <c r="L30" s="88">
        <f>[2]總表!H30</f>
        <v>0</v>
      </c>
      <c r="M30" s="88">
        <f>[2]總表!I30</f>
        <v>0</v>
      </c>
      <c r="N30" s="88">
        <f>[2]總表!J30</f>
        <v>0</v>
      </c>
      <c r="O30" s="88">
        <f>[2]總表!K30</f>
        <v>0</v>
      </c>
      <c r="P30" s="88">
        <f>[2]總表!L30</f>
        <v>0</v>
      </c>
      <c r="Q30" s="88">
        <f>[2]總表!M30</f>
        <v>0</v>
      </c>
      <c r="R30" s="88">
        <f>[2]總表!N30</f>
        <v>0</v>
      </c>
      <c r="S30" s="88">
        <f>[2]總表!N30</f>
        <v>0</v>
      </c>
      <c r="T30" s="153">
        <f>[2]總表!P30</f>
        <v>4237</v>
      </c>
      <c r="U30" s="153">
        <f>[2]總表!Q30</f>
        <v>1592</v>
      </c>
      <c r="V30" s="153">
        <f>[2]總表!R30</f>
        <v>0</v>
      </c>
      <c r="W30" s="153">
        <f>[2]總表!S30</f>
        <v>0</v>
      </c>
      <c r="X30" s="153">
        <f>[2]總表!T30</f>
        <v>0</v>
      </c>
      <c r="Y30" s="153">
        <f>[2]總表!U30</f>
        <v>0</v>
      </c>
      <c r="Z30" s="153">
        <f>[2]總表!V30</f>
        <v>0</v>
      </c>
      <c r="AA30" s="153">
        <f>[2]總表!W30</f>
        <v>0</v>
      </c>
      <c r="AB30" s="153">
        <f>[2]總表!X30</f>
        <v>0</v>
      </c>
      <c r="AC30" s="153">
        <f>[2]總表!Y30</f>
        <v>0</v>
      </c>
      <c r="AD30" s="157">
        <f t="shared" si="1"/>
        <v>1054</v>
      </c>
      <c r="AE30" s="157">
        <f t="shared" si="2"/>
        <v>5829</v>
      </c>
      <c r="AF30" s="89">
        <f t="shared" si="3"/>
        <v>6883</v>
      </c>
      <c r="AG30" s="4" t="s">
        <v>575</v>
      </c>
    </row>
    <row r="31" spans="1:33" ht="18">
      <c r="I31" s="38">
        <v>29</v>
      </c>
      <c r="J31" s="88">
        <f>[2]總表!F31</f>
        <v>15072</v>
      </c>
      <c r="K31" s="88">
        <f>[2]總表!G31</f>
        <v>3975</v>
      </c>
      <c r="L31" s="88">
        <f>[2]總表!H31</f>
        <v>2538</v>
      </c>
      <c r="M31" s="88">
        <f>[2]總表!I31</f>
        <v>0</v>
      </c>
      <c r="N31" s="88">
        <f>[2]總表!J31</f>
        <v>0</v>
      </c>
      <c r="O31" s="88">
        <f>[2]總表!K31</f>
        <v>0</v>
      </c>
      <c r="P31" s="88">
        <f>[2]總表!L31</f>
        <v>0</v>
      </c>
      <c r="Q31" s="88">
        <f>[2]總表!M31</f>
        <v>0</v>
      </c>
      <c r="R31" s="88">
        <f>[2]總表!N31</f>
        <v>2016</v>
      </c>
      <c r="S31" s="88">
        <f>[2]總表!N31</f>
        <v>2016</v>
      </c>
      <c r="T31" s="153">
        <f>[2]總表!P31</f>
        <v>0</v>
      </c>
      <c r="U31" s="153">
        <f>[2]總表!Q31</f>
        <v>0</v>
      </c>
      <c r="V31" s="153">
        <f>[2]總表!R31</f>
        <v>0</v>
      </c>
      <c r="W31" s="153">
        <f>[2]總表!S31</f>
        <v>0</v>
      </c>
      <c r="X31" s="153">
        <f>[2]總表!T31</f>
        <v>0</v>
      </c>
      <c r="Y31" s="153">
        <f>[2]總表!U31</f>
        <v>0</v>
      </c>
      <c r="Z31" s="153">
        <f>[2]總表!V31</f>
        <v>0</v>
      </c>
      <c r="AA31" s="153">
        <f>[2]總表!W31</f>
        <v>0</v>
      </c>
      <c r="AB31" s="153">
        <f>[2]總表!X31</f>
        <v>0</v>
      </c>
      <c r="AC31" s="153">
        <f>[2]總表!Y31</f>
        <v>0</v>
      </c>
      <c r="AD31" s="157">
        <f t="shared" si="1"/>
        <v>25617</v>
      </c>
      <c r="AE31" s="157">
        <f t="shared" si="2"/>
        <v>0</v>
      </c>
      <c r="AF31" s="89">
        <f t="shared" si="3"/>
        <v>25617</v>
      </c>
      <c r="AG31" s="4" t="s">
        <v>576</v>
      </c>
    </row>
    <row r="32" spans="1:33" ht="18">
      <c r="I32" s="38">
        <v>30</v>
      </c>
      <c r="J32" s="88">
        <f>[2]總表!F32</f>
        <v>9808</v>
      </c>
      <c r="K32" s="88">
        <f>[2]總表!G32</f>
        <v>5218</v>
      </c>
      <c r="L32" s="88">
        <f>[2]總表!H32</f>
        <v>0</v>
      </c>
      <c r="M32" s="88">
        <f>[2]總表!I32</f>
        <v>0</v>
      </c>
      <c r="N32" s="88">
        <f>[2]總表!J32</f>
        <v>0</v>
      </c>
      <c r="O32" s="88">
        <f>[2]總表!K32</f>
        <v>994</v>
      </c>
      <c r="P32" s="88">
        <f>[2]總表!L32</f>
        <v>0</v>
      </c>
      <c r="Q32" s="88">
        <f>[2]總表!M32</f>
        <v>1386</v>
      </c>
      <c r="R32" s="88">
        <f>[2]總表!N32</f>
        <v>0</v>
      </c>
      <c r="S32" s="88">
        <f>[2]總表!N32</f>
        <v>0</v>
      </c>
      <c r="T32" s="153">
        <f>[2]總表!P32</f>
        <v>9905</v>
      </c>
      <c r="U32" s="153">
        <f>[2]總表!Q32</f>
        <v>8371</v>
      </c>
      <c r="V32" s="153">
        <f>[2]總表!R32</f>
        <v>3286</v>
      </c>
      <c r="W32" s="153">
        <f>[2]總表!S32</f>
        <v>0</v>
      </c>
      <c r="X32" s="153">
        <f>[2]總表!T32</f>
        <v>0</v>
      </c>
      <c r="Y32" s="153">
        <f>[2]總表!U32</f>
        <v>1124</v>
      </c>
      <c r="Z32" s="153">
        <f>[2]總表!V32</f>
        <v>0</v>
      </c>
      <c r="AA32" s="153">
        <f>[2]總表!W32</f>
        <v>0</v>
      </c>
      <c r="AB32" s="153">
        <f>[2]總表!X32</f>
        <v>3006</v>
      </c>
      <c r="AC32" s="153">
        <f>[2]總表!Y32</f>
        <v>0</v>
      </c>
      <c r="AD32" s="157">
        <f t="shared" si="1"/>
        <v>17406</v>
      </c>
      <c r="AE32" s="157">
        <f t="shared" si="2"/>
        <v>25692</v>
      </c>
      <c r="AF32" s="89">
        <f t="shared" si="3"/>
        <v>43098</v>
      </c>
      <c r="AG32" s="4" t="s">
        <v>577</v>
      </c>
    </row>
    <row r="33" spans="9:33" ht="18">
      <c r="I33" s="38">
        <v>31</v>
      </c>
      <c r="J33" s="88">
        <f>[2]總表!F33</f>
        <v>5873</v>
      </c>
      <c r="K33" s="88">
        <f>[2]總表!G33</f>
        <v>5587</v>
      </c>
      <c r="L33" s="88">
        <f>[2]總表!H33</f>
        <v>2125</v>
      </c>
      <c r="M33" s="88">
        <f>[2]總表!I33</f>
        <v>0</v>
      </c>
      <c r="N33" s="88">
        <f>[2]總表!J33</f>
        <v>0</v>
      </c>
      <c r="O33" s="88">
        <f>[2]總表!K33</f>
        <v>0</v>
      </c>
      <c r="P33" s="88">
        <f>[2]總表!L33</f>
        <v>0</v>
      </c>
      <c r="Q33" s="88">
        <f>[2]總表!M33</f>
        <v>0</v>
      </c>
      <c r="R33" s="88">
        <f>[2]總表!N33</f>
        <v>0</v>
      </c>
      <c r="S33" s="88">
        <f>[2]總表!N33</f>
        <v>0</v>
      </c>
      <c r="T33" s="153">
        <f>[2]總表!P33</f>
        <v>14649</v>
      </c>
      <c r="U33" s="153">
        <f>[2]總表!Q33</f>
        <v>5494</v>
      </c>
      <c r="V33" s="153">
        <f>[2]總表!R33</f>
        <v>1754</v>
      </c>
      <c r="W33" s="153">
        <f>[2]總表!S33</f>
        <v>0</v>
      </c>
      <c r="X33" s="153">
        <f>[2]總表!T33</f>
        <v>0</v>
      </c>
      <c r="Y33" s="153">
        <f>[2]總表!U33</f>
        <v>0</v>
      </c>
      <c r="Z33" s="153">
        <f>[2]總表!V33</f>
        <v>0</v>
      </c>
      <c r="AA33" s="153">
        <f>[2]總表!W33</f>
        <v>0</v>
      </c>
      <c r="AB33" s="153">
        <f>[2]總表!X33</f>
        <v>1118</v>
      </c>
      <c r="AC33" s="153">
        <f>[2]總表!Y33</f>
        <v>0</v>
      </c>
      <c r="AD33" s="157">
        <f t="shared" si="1"/>
        <v>13585</v>
      </c>
      <c r="AE33" s="157">
        <f t="shared" si="2"/>
        <v>23015</v>
      </c>
      <c r="AF33" s="89">
        <f t="shared" si="3"/>
        <v>36600</v>
      </c>
      <c r="AG33" s="4" t="s">
        <v>572</v>
      </c>
    </row>
    <row r="34" spans="9:33" ht="18">
      <c r="I34" s="151" t="s">
        <v>526</v>
      </c>
      <c r="J34" s="152">
        <f>SUM(J3:J33)</f>
        <v>192634</v>
      </c>
      <c r="K34" s="152">
        <f t="shared" ref="K34:AC34" si="4">SUM(K3:K33)</f>
        <v>117658</v>
      </c>
      <c r="L34" s="152">
        <f t="shared" si="4"/>
        <v>40763</v>
      </c>
      <c r="M34" s="152">
        <f t="shared" si="4"/>
        <v>0</v>
      </c>
      <c r="N34" s="152">
        <f t="shared" si="4"/>
        <v>3036</v>
      </c>
      <c r="O34" s="152">
        <f t="shared" si="4"/>
        <v>3479</v>
      </c>
      <c r="P34" s="152">
        <f t="shared" si="4"/>
        <v>0</v>
      </c>
      <c r="Q34" s="152">
        <f t="shared" si="4"/>
        <v>1386</v>
      </c>
      <c r="R34" s="152">
        <f t="shared" si="4"/>
        <v>3657</v>
      </c>
      <c r="S34" s="152">
        <f t="shared" si="4"/>
        <v>3657</v>
      </c>
      <c r="T34" s="154">
        <f t="shared" si="4"/>
        <v>293073</v>
      </c>
      <c r="U34" s="154">
        <f t="shared" si="4"/>
        <v>177757</v>
      </c>
      <c r="V34" s="154">
        <f t="shared" si="4"/>
        <v>53098</v>
      </c>
      <c r="W34" s="154">
        <f t="shared" si="4"/>
        <v>0</v>
      </c>
      <c r="X34" s="154">
        <f t="shared" si="4"/>
        <v>9000</v>
      </c>
      <c r="Y34" s="154">
        <f t="shared" si="4"/>
        <v>7427</v>
      </c>
      <c r="Z34" s="154">
        <f t="shared" si="4"/>
        <v>0</v>
      </c>
      <c r="AA34" s="154">
        <f t="shared" si="4"/>
        <v>1254</v>
      </c>
      <c r="AB34" s="154">
        <f t="shared" si="4"/>
        <v>5834</v>
      </c>
      <c r="AC34" s="154">
        <f t="shared" si="4"/>
        <v>916</v>
      </c>
      <c r="AD34" s="154">
        <f t="shared" si="1"/>
        <v>366270</v>
      </c>
      <c r="AE34" s="154">
        <f t="shared" si="2"/>
        <v>548359</v>
      </c>
    </row>
    <row r="35" spans="9:33" ht="17">
      <c r="J35" s="148" t="s">
        <v>519</v>
      </c>
      <c r="K35" s="149" t="s">
        <v>217</v>
      </c>
      <c r="L35" s="149" t="s">
        <v>221</v>
      </c>
      <c r="M35" s="149" t="s">
        <v>504</v>
      </c>
      <c r="N35" s="149" t="s">
        <v>512</v>
      </c>
      <c r="O35" s="149" t="s">
        <v>505</v>
      </c>
      <c r="P35" s="149" t="s">
        <v>514</v>
      </c>
      <c r="Q35" s="149" t="str">
        <f>Q2</f>
        <v>EZ Table</v>
      </c>
      <c r="R35" s="149"/>
      <c r="S35" s="149" t="s">
        <v>515</v>
      </c>
      <c r="T35" s="150" t="s">
        <v>519</v>
      </c>
      <c r="U35" s="150" t="s">
        <v>217</v>
      </c>
      <c r="V35" s="150" t="s">
        <v>221</v>
      </c>
      <c r="W35" s="150" t="s">
        <v>504</v>
      </c>
      <c r="X35" s="150" t="s">
        <v>512</v>
      </c>
      <c r="Y35" s="150" t="s">
        <v>505</v>
      </c>
      <c r="Z35" s="150" t="s">
        <v>514</v>
      </c>
      <c r="AA35" s="150" t="str">
        <f>AA2</f>
        <v>EZ Table</v>
      </c>
      <c r="AB35" s="150"/>
      <c r="AC35" s="150" t="s">
        <v>515</v>
      </c>
      <c r="AD35" s="150" t="s">
        <v>531</v>
      </c>
      <c r="AE35" s="150" t="s">
        <v>532</v>
      </c>
    </row>
  </sheetData>
  <mergeCells count="2">
    <mergeCell ref="J1:S1"/>
    <mergeCell ref="T1:AC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4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4" sqref="B4"/>
    </sheetView>
  </sheetViews>
  <sheetFormatPr baseColWidth="10" defaultColWidth="9" defaultRowHeight="16"/>
  <cols>
    <col min="1" max="1" width="9" style="4"/>
    <col min="2" max="2" width="10.1640625" style="7" bestFit="1" customWidth="1"/>
    <col min="3" max="3" width="12" style="7" bestFit="1" customWidth="1"/>
    <col min="4" max="7" width="5.5" style="14" customWidth="1"/>
    <col min="8" max="8" width="6.1640625" style="14" bestFit="1" customWidth="1"/>
    <col min="9" max="9" width="5.5" style="14" customWidth="1"/>
    <col min="10" max="10" width="6.5" style="14" bestFit="1" customWidth="1"/>
    <col min="11" max="11" width="5.5" style="146" customWidth="1"/>
    <col min="12" max="12" width="6.1640625" style="14" bestFit="1" customWidth="1"/>
    <col min="13" max="13" width="5.5" style="146" customWidth="1"/>
    <col min="14" max="14" width="6.1640625" style="14" bestFit="1" customWidth="1"/>
    <col min="15" max="15" width="5.5" style="146" customWidth="1"/>
    <col min="16" max="16" width="6.1640625" style="14" bestFit="1" customWidth="1"/>
    <col min="17" max="17" width="5.5" style="146" customWidth="1"/>
    <col min="18" max="18" width="6.1640625" style="14" bestFit="1" customWidth="1"/>
    <col min="19" max="19" width="5.5" style="146" customWidth="1"/>
    <col min="20" max="20" width="9" style="14" bestFit="1" customWidth="1"/>
    <col min="21" max="21" width="5.5" style="146" customWidth="1"/>
    <col min="22" max="22" width="11" style="14" bestFit="1" customWidth="1"/>
    <col min="23" max="23" width="5.5" style="146" customWidth="1"/>
    <col min="24" max="24" width="7.6640625" style="14" bestFit="1" customWidth="1"/>
    <col min="25" max="25" width="5.5" style="146" customWidth="1"/>
    <col min="26" max="26" width="8.1640625" style="14" customWidth="1"/>
    <col min="27" max="27" width="5.5" style="146" customWidth="1"/>
    <col min="28" max="28" width="8.5" style="14" customWidth="1"/>
    <col min="29" max="29" width="5.5" style="146" customWidth="1"/>
    <col min="30" max="30" width="7.5" style="14" customWidth="1"/>
    <col min="31" max="31" width="5.5" style="146" customWidth="1"/>
    <col min="32" max="32" width="6.1640625" style="14" bestFit="1" customWidth="1"/>
    <col min="33" max="33" width="5.5" style="146" customWidth="1"/>
    <col min="34" max="34" width="6.1640625" style="14" bestFit="1" customWidth="1"/>
    <col min="35" max="35" width="5.5" style="146" customWidth="1"/>
    <col min="36" max="36" width="6.1640625" style="14" bestFit="1" customWidth="1"/>
    <col min="37" max="37" width="5.5" style="146" customWidth="1"/>
    <col min="38" max="38" width="6.1640625" style="14" customWidth="1"/>
    <col min="39" max="39" width="5.5" style="146" customWidth="1"/>
    <col min="40" max="40" width="6.1640625" style="14" bestFit="1" customWidth="1"/>
    <col min="41" max="41" width="5.5" style="146" customWidth="1"/>
    <col min="42" max="42" width="6.1640625" style="14" bestFit="1" customWidth="1"/>
    <col min="43" max="43" width="5.5" style="146" customWidth="1"/>
    <col min="44" max="44" width="5.5" style="14" customWidth="1"/>
    <col min="45" max="45" width="5.5" style="146" customWidth="1"/>
    <col min="46" max="46" width="6.5" style="14" bestFit="1" customWidth="1"/>
    <col min="47" max="47" width="5.5" style="146" customWidth="1"/>
    <col min="48" max="48" width="6.5" style="14" bestFit="1" customWidth="1"/>
    <col min="49" max="49" width="5.5" style="146" customWidth="1"/>
    <col min="50" max="50" width="6.1640625" style="14" bestFit="1" customWidth="1"/>
    <col min="51" max="51" width="5.5" style="146" customWidth="1"/>
    <col min="52" max="52" width="6.1640625" style="14" bestFit="1" customWidth="1"/>
    <col min="53" max="53" width="5.5" style="146" customWidth="1"/>
    <col min="54" max="54" width="6.1640625" style="14" bestFit="1" customWidth="1"/>
    <col min="55" max="55" width="5.5" style="146" customWidth="1"/>
    <col min="56" max="56" width="7.5" style="14" bestFit="1" customWidth="1"/>
    <col min="57" max="57" width="5.5" style="146" customWidth="1"/>
    <col min="58" max="58" width="6.1640625" style="14" bestFit="1" customWidth="1"/>
    <col min="59" max="59" width="5.5" style="146" customWidth="1"/>
    <col min="60" max="60" width="6.1640625" style="14" bestFit="1" customWidth="1"/>
    <col min="61" max="61" width="5.5" style="146" customWidth="1"/>
    <col min="62" max="62" width="6.1640625" style="14" bestFit="1" customWidth="1"/>
    <col min="63" max="63" width="5.5" style="146" customWidth="1"/>
    <col min="64" max="64" width="7.5" style="14" bestFit="1" customWidth="1"/>
    <col min="65" max="65" width="5.5" style="146" customWidth="1"/>
    <col min="66" max="66" width="18.1640625" style="4" bestFit="1" customWidth="1"/>
    <col min="67" max="67" width="11.83203125" style="4" bestFit="1" customWidth="1"/>
    <col min="68" max="68" width="10" style="4" bestFit="1" customWidth="1"/>
    <col min="69" max="16384" width="9" style="4"/>
  </cols>
  <sheetData>
    <row r="1" spans="1:69" s="7" customFormat="1" ht="15">
      <c r="A1" s="175" t="s">
        <v>208</v>
      </c>
      <c r="B1" s="176"/>
      <c r="C1" s="102">
        <f>SUM(BN3:BN244)</f>
        <v>267737</v>
      </c>
      <c r="D1" s="177">
        <v>1</v>
      </c>
      <c r="E1" s="177"/>
      <c r="F1" s="177">
        <v>2</v>
      </c>
      <c r="G1" s="177"/>
      <c r="H1" s="177">
        <v>3</v>
      </c>
      <c r="I1" s="177"/>
      <c r="J1" s="177">
        <v>4</v>
      </c>
      <c r="K1" s="177"/>
      <c r="L1" s="177">
        <v>5</v>
      </c>
      <c r="M1" s="177"/>
      <c r="N1" s="177">
        <v>6</v>
      </c>
      <c r="O1" s="177"/>
      <c r="P1" s="177">
        <v>7</v>
      </c>
      <c r="Q1" s="177"/>
      <c r="R1" s="177">
        <v>8</v>
      </c>
      <c r="S1" s="177"/>
      <c r="T1" s="177">
        <v>9</v>
      </c>
      <c r="U1" s="177"/>
      <c r="V1" s="177">
        <v>10</v>
      </c>
      <c r="W1" s="177"/>
      <c r="X1" s="177">
        <v>11</v>
      </c>
      <c r="Y1" s="177"/>
      <c r="Z1" s="177">
        <v>12</v>
      </c>
      <c r="AA1" s="177"/>
      <c r="AB1" s="177">
        <v>13</v>
      </c>
      <c r="AC1" s="177"/>
      <c r="AD1" s="177">
        <v>14</v>
      </c>
      <c r="AE1" s="177"/>
      <c r="AF1" s="177">
        <v>15</v>
      </c>
      <c r="AG1" s="177"/>
      <c r="AH1" s="177">
        <v>16</v>
      </c>
      <c r="AI1" s="177"/>
      <c r="AJ1" s="177">
        <v>17</v>
      </c>
      <c r="AK1" s="177"/>
      <c r="AL1" s="177">
        <v>18</v>
      </c>
      <c r="AM1" s="177"/>
      <c r="AN1" s="177">
        <v>19</v>
      </c>
      <c r="AO1" s="177"/>
      <c r="AP1" s="177">
        <v>20</v>
      </c>
      <c r="AQ1" s="177"/>
      <c r="AR1" s="177">
        <v>21</v>
      </c>
      <c r="AS1" s="177"/>
      <c r="AT1" s="177">
        <v>22</v>
      </c>
      <c r="AU1" s="177"/>
      <c r="AV1" s="177">
        <v>23</v>
      </c>
      <c r="AW1" s="177"/>
      <c r="AX1" s="177">
        <v>24</v>
      </c>
      <c r="AY1" s="177"/>
      <c r="AZ1" s="177">
        <v>25</v>
      </c>
      <c r="BA1" s="177"/>
      <c r="BB1" s="177">
        <v>26</v>
      </c>
      <c r="BC1" s="177"/>
      <c r="BD1" s="177">
        <v>27</v>
      </c>
      <c r="BE1" s="177"/>
      <c r="BF1" s="177">
        <v>28</v>
      </c>
      <c r="BG1" s="177"/>
      <c r="BH1" s="177">
        <v>29</v>
      </c>
      <c r="BI1" s="177"/>
      <c r="BJ1" s="177">
        <v>30</v>
      </c>
      <c r="BK1" s="177"/>
      <c r="BL1" s="177">
        <v>31</v>
      </c>
      <c r="BM1" s="177"/>
    </row>
    <row r="2" spans="1:69" s="7" customFormat="1" ht="17">
      <c r="A2" s="25" t="s">
        <v>0</v>
      </c>
      <c r="B2" s="25" t="s">
        <v>101</v>
      </c>
      <c r="C2" s="25" t="s">
        <v>1</v>
      </c>
      <c r="D2" s="2" t="s">
        <v>81</v>
      </c>
      <c r="E2" s="3" t="s">
        <v>84</v>
      </c>
      <c r="F2" s="2" t="s">
        <v>81</v>
      </c>
      <c r="G2" s="3" t="s">
        <v>84</v>
      </c>
      <c r="H2" s="2" t="s">
        <v>81</v>
      </c>
      <c r="I2" s="3" t="s">
        <v>84</v>
      </c>
      <c r="J2" s="2" t="s">
        <v>81</v>
      </c>
      <c r="K2" s="145" t="s">
        <v>84</v>
      </c>
      <c r="L2" s="2" t="s">
        <v>81</v>
      </c>
      <c r="M2" s="145" t="s">
        <v>84</v>
      </c>
      <c r="N2" s="2" t="s">
        <v>81</v>
      </c>
      <c r="O2" s="145" t="s">
        <v>84</v>
      </c>
      <c r="P2" s="2" t="s">
        <v>81</v>
      </c>
      <c r="Q2" s="145" t="s">
        <v>84</v>
      </c>
      <c r="R2" s="2" t="s">
        <v>81</v>
      </c>
      <c r="S2" s="145" t="s">
        <v>84</v>
      </c>
      <c r="T2" s="2" t="s">
        <v>81</v>
      </c>
      <c r="U2" s="145" t="s">
        <v>84</v>
      </c>
      <c r="V2" s="2" t="s">
        <v>81</v>
      </c>
      <c r="W2" s="145" t="s">
        <v>84</v>
      </c>
      <c r="X2" s="2" t="s">
        <v>81</v>
      </c>
      <c r="Y2" s="145" t="s">
        <v>84</v>
      </c>
      <c r="Z2" s="2" t="s">
        <v>81</v>
      </c>
      <c r="AA2" s="145" t="s">
        <v>84</v>
      </c>
      <c r="AB2" s="2" t="s">
        <v>81</v>
      </c>
      <c r="AC2" s="145" t="s">
        <v>84</v>
      </c>
      <c r="AD2" s="2" t="s">
        <v>81</v>
      </c>
      <c r="AE2" s="145" t="s">
        <v>84</v>
      </c>
      <c r="AF2" s="2" t="s">
        <v>81</v>
      </c>
      <c r="AG2" s="145" t="s">
        <v>84</v>
      </c>
      <c r="AH2" s="2" t="s">
        <v>81</v>
      </c>
      <c r="AI2" s="145" t="s">
        <v>84</v>
      </c>
      <c r="AJ2" s="2" t="s">
        <v>81</v>
      </c>
      <c r="AK2" s="145" t="s">
        <v>84</v>
      </c>
      <c r="AL2" s="2" t="s">
        <v>81</v>
      </c>
      <c r="AM2" s="145" t="s">
        <v>84</v>
      </c>
      <c r="AN2" s="2" t="s">
        <v>81</v>
      </c>
      <c r="AO2" s="145" t="s">
        <v>84</v>
      </c>
      <c r="AP2" s="2" t="s">
        <v>81</v>
      </c>
      <c r="AQ2" s="145" t="s">
        <v>84</v>
      </c>
      <c r="AR2" s="2" t="s">
        <v>81</v>
      </c>
      <c r="AS2" s="145" t="s">
        <v>84</v>
      </c>
      <c r="AT2" s="2" t="s">
        <v>81</v>
      </c>
      <c r="AU2" s="145" t="s">
        <v>84</v>
      </c>
      <c r="AV2" s="2" t="s">
        <v>81</v>
      </c>
      <c r="AW2" s="145" t="s">
        <v>84</v>
      </c>
      <c r="AX2" s="2" t="s">
        <v>81</v>
      </c>
      <c r="AY2" s="145" t="s">
        <v>84</v>
      </c>
      <c r="AZ2" s="2" t="s">
        <v>81</v>
      </c>
      <c r="BA2" s="145" t="s">
        <v>84</v>
      </c>
      <c r="BB2" s="2" t="s">
        <v>81</v>
      </c>
      <c r="BC2" s="145" t="s">
        <v>84</v>
      </c>
      <c r="BD2" s="2" t="s">
        <v>81</v>
      </c>
      <c r="BE2" s="145" t="s">
        <v>84</v>
      </c>
      <c r="BF2" s="2" t="s">
        <v>81</v>
      </c>
      <c r="BG2" s="145" t="s">
        <v>84</v>
      </c>
      <c r="BH2" s="2" t="s">
        <v>81</v>
      </c>
      <c r="BI2" s="145" t="s">
        <v>84</v>
      </c>
      <c r="BJ2" s="2" t="s">
        <v>81</v>
      </c>
      <c r="BK2" s="145" t="s">
        <v>84</v>
      </c>
      <c r="BL2" s="2" t="s">
        <v>81</v>
      </c>
      <c r="BM2" s="145" t="s">
        <v>84</v>
      </c>
      <c r="BN2" s="2" t="s">
        <v>85</v>
      </c>
      <c r="BO2" s="3" t="s">
        <v>209</v>
      </c>
      <c r="BP2" s="3" t="s">
        <v>210</v>
      </c>
    </row>
    <row r="3" spans="1:69" ht="18">
      <c r="A3" s="64" t="s">
        <v>114</v>
      </c>
      <c r="B3" s="65" t="s">
        <v>11</v>
      </c>
      <c r="C3" s="66" t="s">
        <v>2</v>
      </c>
      <c r="D3" s="55">
        <f>[2]食材支出表!D3</f>
        <v>0</v>
      </c>
      <c r="E3" s="55">
        <f>[2]食材支出表!E3</f>
        <v>0</v>
      </c>
      <c r="F3" s="55">
        <f>[2]食材支出表!F3</f>
        <v>0</v>
      </c>
      <c r="G3" s="55">
        <f>[2]食材支出表!G3</f>
        <v>0</v>
      </c>
      <c r="H3" s="55">
        <f>[2]食材支出表!H3</f>
        <v>0</v>
      </c>
      <c r="I3" s="55">
        <f>[2]食材支出表!I3</f>
        <v>0</v>
      </c>
      <c r="J3" s="55">
        <f>[2]食材支出表!J3</f>
        <v>2904</v>
      </c>
      <c r="K3" s="55">
        <f>[2]食材支出表!K3</f>
        <v>8.8000000000000007</v>
      </c>
      <c r="L3" s="55">
        <f>[2]食材支出表!L3</f>
        <v>0</v>
      </c>
      <c r="M3" s="55">
        <f>[2]食材支出表!M3</f>
        <v>0</v>
      </c>
      <c r="N3" s="55">
        <f>[2]食材支出表!N3</f>
        <v>0</v>
      </c>
      <c r="O3" s="55">
        <f>[2]食材支出表!O3</f>
        <v>0</v>
      </c>
      <c r="P3" s="55">
        <f>[2]食材支出表!P3</f>
        <v>0</v>
      </c>
      <c r="Q3" s="55">
        <f>[2]食材支出表!Q3</f>
        <v>0</v>
      </c>
      <c r="R3" s="55">
        <f>[2]食材支出表!R3</f>
        <v>0</v>
      </c>
      <c r="S3" s="55">
        <f>[2]食材支出表!S3</f>
        <v>0</v>
      </c>
      <c r="T3" s="55">
        <f>[2]食材支出表!T3</f>
        <v>3168</v>
      </c>
      <c r="U3" s="55">
        <f>[2]食材支出表!U3</f>
        <v>9.6</v>
      </c>
      <c r="V3" s="55">
        <f>[2]食材支出表!V3</f>
        <v>0</v>
      </c>
      <c r="W3" s="55">
        <f>[2]食材支出表!W3</f>
        <v>0</v>
      </c>
      <c r="X3" s="55">
        <f>[2]食材支出表!X3</f>
        <v>0</v>
      </c>
      <c r="Y3" s="55">
        <f>[2]食材支出表!Y3</f>
        <v>0</v>
      </c>
      <c r="Z3" s="55">
        <f>[2]食材支出表!Z3</f>
        <v>0</v>
      </c>
      <c r="AA3" s="55">
        <f>[2]食材支出表!AA3</f>
        <v>0</v>
      </c>
      <c r="AB3" s="55">
        <f>[2]食材支出表!AB3</f>
        <v>0</v>
      </c>
      <c r="AC3" s="55">
        <f>[2]食材支出表!AC3</f>
        <v>0</v>
      </c>
      <c r="AD3" s="55">
        <f>[2]食材支出表!AD3</f>
        <v>0</v>
      </c>
      <c r="AE3" s="55">
        <f>[2]食材支出表!AE3</f>
        <v>0</v>
      </c>
      <c r="AF3" s="55">
        <f>[2]食材支出表!AF3</f>
        <v>6527</v>
      </c>
      <c r="AG3" s="55">
        <f>[2]食材支出表!AG3</f>
        <v>19.78</v>
      </c>
      <c r="AH3" s="55">
        <f>[2]食材支出表!AH3</f>
        <v>0</v>
      </c>
      <c r="AI3" s="55">
        <f>[2]食材支出表!AI3</f>
        <v>0</v>
      </c>
      <c r="AJ3" s="55">
        <f>[2]食材支出表!AJ3</f>
        <v>0</v>
      </c>
      <c r="AK3" s="55">
        <f>[2]食材支出表!AK3</f>
        <v>0</v>
      </c>
      <c r="AL3" s="55">
        <f>[2]食材支出表!AL3</f>
        <v>0</v>
      </c>
      <c r="AM3" s="55">
        <f>[2]食材支出表!AM3</f>
        <v>0</v>
      </c>
      <c r="AN3" s="55">
        <f>[2]食材支出表!AN3</f>
        <v>0</v>
      </c>
      <c r="AO3" s="55">
        <f>[2]食材支出表!AO3</f>
        <v>0</v>
      </c>
      <c r="AP3" s="55">
        <f>[2]食材支出表!AP3</f>
        <v>0</v>
      </c>
      <c r="AQ3" s="55">
        <f>[2]食材支出表!AQ3</f>
        <v>0</v>
      </c>
      <c r="AR3" s="55">
        <f>[2]食材支出表!AR3</f>
        <v>0</v>
      </c>
      <c r="AS3" s="55">
        <f>[2]食材支出表!AS3</f>
        <v>0</v>
      </c>
      <c r="AT3" s="55">
        <f>[2]食材支出表!AT3</f>
        <v>0</v>
      </c>
      <c r="AU3" s="55">
        <f>[2]食材支出表!AU3</f>
        <v>0</v>
      </c>
      <c r="AV3" s="55">
        <f>[2]食材支出表!AV3</f>
        <v>0</v>
      </c>
      <c r="AW3" s="55">
        <f>[2]食材支出表!AW3</f>
        <v>0</v>
      </c>
      <c r="AX3" s="55">
        <f>[2]食材支出表!AX3</f>
        <v>0</v>
      </c>
      <c r="AY3" s="55">
        <f>[2]食材支出表!AY3</f>
        <v>0</v>
      </c>
      <c r="AZ3" s="55">
        <f>[2]食材支出表!AZ3</f>
        <v>0</v>
      </c>
      <c r="BA3" s="55">
        <f>[2]食材支出表!BA3</f>
        <v>0</v>
      </c>
      <c r="BB3" s="55">
        <f>[2]食材支出表!BB3</f>
        <v>0</v>
      </c>
      <c r="BC3" s="55">
        <f>[2]食材支出表!BC3</f>
        <v>0</v>
      </c>
      <c r="BD3" s="55">
        <f>[2]食材支出表!BD3</f>
        <v>0</v>
      </c>
      <c r="BE3" s="55">
        <f>[2]食材支出表!BE3</f>
        <v>0</v>
      </c>
      <c r="BF3" s="55">
        <f>[2]食材支出表!BF3</f>
        <v>0</v>
      </c>
      <c r="BG3" s="55">
        <f>[2]食材支出表!BG3</f>
        <v>0</v>
      </c>
      <c r="BH3" s="55">
        <f>[2]食材支出表!BH3</f>
        <v>2663</v>
      </c>
      <c r="BI3" s="55">
        <f>[2]食材支出表!BI3</f>
        <v>8.07</v>
      </c>
      <c r="BJ3" s="55">
        <f>[2]食材支出表!BJ3</f>
        <v>0</v>
      </c>
      <c r="BK3" s="55">
        <f>[2]食材支出表!BK3</f>
        <v>0</v>
      </c>
      <c r="BL3" s="55">
        <f>[2]食材支出表!BL3</f>
        <v>0</v>
      </c>
      <c r="BM3" s="55">
        <f>[2]食材支出表!BM3</f>
        <v>0</v>
      </c>
      <c r="BN3" s="87">
        <f t="shared" ref="BN3:BN13" si="0">$D3+$F3+$H3+$J3+$L3+$N3+$P3+$R3+$T3+$V3+$X3+$Z3+$AB3+$AD3+$AF3+$AH3+$AJ3+$AL3+$AN3+$AP3+$AR3+$AT3+$AV3+$AX3+$AZ3+$BB3+$BD3+$BF3+$BH3+$BJ3+$BL3</f>
        <v>15262</v>
      </c>
      <c r="BO3" s="87">
        <f t="shared" ref="BO3:BO40" si="1">$D3+$F3+$H3+$J3+$L3+$N3+$P3+$R3+$T3+$V3+$X3+$Z3+$AB3+$AD3+$AF3</f>
        <v>12599</v>
      </c>
      <c r="BP3" s="34">
        <f t="shared" ref="BP3:BP41" si="2">$AH3+$AJ3+$AL3+$AN3+$AP3+$AR3+$AT3+$AV3+$AX3+$AZ3+$BB3+$BD3+$BF3+$BH3+$BJ3+$BL3</f>
        <v>2663</v>
      </c>
      <c r="BQ3" s="103"/>
    </row>
    <row r="4" spans="1:69" ht="18">
      <c r="A4" s="64" t="s">
        <v>114</v>
      </c>
      <c r="B4" s="65" t="s">
        <v>11</v>
      </c>
      <c r="C4" s="66" t="s">
        <v>226</v>
      </c>
      <c r="D4" s="55">
        <f>[2]食材支出表!D4</f>
        <v>0</v>
      </c>
      <c r="E4" s="55">
        <f>[2]食材支出表!E4</f>
        <v>0</v>
      </c>
      <c r="F4" s="55">
        <f>[2]食材支出表!F4</f>
        <v>0</v>
      </c>
      <c r="G4" s="55">
        <f>[2]食材支出表!G4</f>
        <v>0</v>
      </c>
      <c r="H4" s="55">
        <f>[2]食材支出表!H4</f>
        <v>0</v>
      </c>
      <c r="I4" s="55">
        <f>[2]食材支出表!I4</f>
        <v>0</v>
      </c>
      <c r="J4" s="55">
        <f>[2]食材支出表!J4</f>
        <v>0</v>
      </c>
      <c r="K4" s="55">
        <f>[2]食材支出表!K4</f>
        <v>0</v>
      </c>
      <c r="L4" s="55">
        <f>[2]食材支出表!L4</f>
        <v>0</v>
      </c>
      <c r="M4" s="55">
        <f>[2]食材支出表!M4</f>
        <v>0</v>
      </c>
      <c r="N4" s="55">
        <f>[2]食材支出表!N4</f>
        <v>0</v>
      </c>
      <c r="O4" s="55">
        <f>[2]食材支出表!O4</f>
        <v>0</v>
      </c>
      <c r="P4" s="55">
        <f>[2]食材支出表!P4</f>
        <v>0</v>
      </c>
      <c r="Q4" s="55">
        <f>[2]食材支出表!Q4</f>
        <v>0</v>
      </c>
      <c r="R4" s="55">
        <f>[2]食材支出表!R4</f>
        <v>1715</v>
      </c>
      <c r="S4" s="55">
        <f>[2]食材支出表!S4</f>
        <v>3.5</v>
      </c>
      <c r="T4" s="55">
        <f>[2]食材支出表!T4</f>
        <v>0</v>
      </c>
      <c r="U4" s="55">
        <f>[2]食材支出表!U4</f>
        <v>0</v>
      </c>
      <c r="V4" s="55">
        <f>[2]食材支出表!V4</f>
        <v>0</v>
      </c>
      <c r="W4" s="55">
        <f>[2]食材支出表!W4</f>
        <v>0</v>
      </c>
      <c r="X4" s="55">
        <f>[2]食材支出表!X4</f>
        <v>0</v>
      </c>
      <c r="Y4" s="55">
        <f>[2]食材支出表!Y4</f>
        <v>0</v>
      </c>
      <c r="Z4" s="55">
        <f>[2]食材支出表!Z4</f>
        <v>0</v>
      </c>
      <c r="AA4" s="55">
        <f>[2]食材支出表!AA4</f>
        <v>0</v>
      </c>
      <c r="AB4" s="55">
        <f>[2]食材支出表!AB4</f>
        <v>0</v>
      </c>
      <c r="AC4" s="55">
        <f>[2]食材支出表!AC4</f>
        <v>0</v>
      </c>
      <c r="AD4" s="55">
        <f>[2]食材支出表!AD4</f>
        <v>0</v>
      </c>
      <c r="AE4" s="55">
        <f>[2]食材支出表!AE4</f>
        <v>0</v>
      </c>
      <c r="AF4" s="55">
        <f>[2]食材支出表!AF4</f>
        <v>2450</v>
      </c>
      <c r="AG4" s="55">
        <f>[2]食材支出表!AG4</f>
        <v>5</v>
      </c>
      <c r="AH4" s="55">
        <f>[2]食材支出表!AH4</f>
        <v>0</v>
      </c>
      <c r="AI4" s="55">
        <f>[2]食材支出表!AI4</f>
        <v>0</v>
      </c>
      <c r="AJ4" s="55">
        <f>[2]食材支出表!AJ4</f>
        <v>0</v>
      </c>
      <c r="AK4" s="55">
        <f>[2]食材支出表!AK4</f>
        <v>0</v>
      </c>
      <c r="AL4" s="55">
        <f>[2]食材支出表!AL4</f>
        <v>0</v>
      </c>
      <c r="AM4" s="55">
        <f>[2]食材支出表!AM4</f>
        <v>0</v>
      </c>
      <c r="AN4" s="55">
        <f>[2]食材支出表!AN4</f>
        <v>0</v>
      </c>
      <c r="AO4" s="55">
        <f>[2]食材支出表!AO4</f>
        <v>0</v>
      </c>
      <c r="AP4" s="55">
        <f>[2]食材支出表!AP4</f>
        <v>0</v>
      </c>
      <c r="AQ4" s="55">
        <f>[2]食材支出表!AQ4</f>
        <v>0</v>
      </c>
      <c r="AR4" s="55">
        <f>[2]食材支出表!AR4</f>
        <v>0</v>
      </c>
      <c r="AS4" s="55">
        <f>[2]食材支出表!AS4</f>
        <v>0</v>
      </c>
      <c r="AT4" s="55">
        <f>[2]食材支出表!AT4</f>
        <v>0</v>
      </c>
      <c r="AU4" s="55">
        <f>[2]食材支出表!AU4</f>
        <v>0</v>
      </c>
      <c r="AV4" s="55">
        <f>[2]食材支出表!AV4</f>
        <v>0</v>
      </c>
      <c r="AW4" s="55">
        <f>[2]食材支出表!AW4</f>
        <v>0</v>
      </c>
      <c r="AX4" s="55">
        <f>[2]食材支出表!AX4</f>
        <v>0</v>
      </c>
      <c r="AY4" s="55">
        <f>[2]食材支出表!AY4</f>
        <v>0</v>
      </c>
      <c r="AZ4" s="55">
        <f>[2]食材支出表!AZ4</f>
        <v>0</v>
      </c>
      <c r="BA4" s="55">
        <f>[2]食材支出表!BA4</f>
        <v>0</v>
      </c>
      <c r="BB4" s="55">
        <f>[2]食材支出表!BB4</f>
        <v>0</v>
      </c>
      <c r="BC4" s="55">
        <f>[2]食材支出表!BC4</f>
        <v>0</v>
      </c>
      <c r="BD4" s="55">
        <f>[2]食材支出表!BD4</f>
        <v>0</v>
      </c>
      <c r="BE4" s="55">
        <f>[2]食材支出表!BE4</f>
        <v>0</v>
      </c>
      <c r="BF4" s="55">
        <f>[2]食材支出表!BF4</f>
        <v>0</v>
      </c>
      <c r="BG4" s="55">
        <f>[2]食材支出表!BG4</f>
        <v>0</v>
      </c>
      <c r="BH4" s="55">
        <f>[2]食材支出表!BH4</f>
        <v>0</v>
      </c>
      <c r="BI4" s="55">
        <f>[2]食材支出表!BI4</f>
        <v>0</v>
      </c>
      <c r="BJ4" s="55">
        <f>[2]食材支出表!BJ4</f>
        <v>1754</v>
      </c>
      <c r="BK4" s="55">
        <f>[2]食材支出表!BK4</f>
        <v>3.58</v>
      </c>
      <c r="BL4" s="55">
        <f>[2]食材支出表!BL4</f>
        <v>0</v>
      </c>
      <c r="BM4" s="55">
        <f>[2]食材支出表!BM4</f>
        <v>0</v>
      </c>
      <c r="BN4" s="87">
        <f t="shared" si="0"/>
        <v>5919</v>
      </c>
      <c r="BO4" s="87">
        <f t="shared" si="1"/>
        <v>4165</v>
      </c>
      <c r="BP4" s="34">
        <f t="shared" si="2"/>
        <v>1754</v>
      </c>
      <c r="BQ4" s="103"/>
    </row>
    <row r="5" spans="1:69" ht="18">
      <c r="A5" s="64" t="s">
        <v>114</v>
      </c>
      <c r="B5" s="65" t="s">
        <v>11</v>
      </c>
      <c r="C5" s="66" t="s">
        <v>225</v>
      </c>
      <c r="D5" s="55">
        <f>[2]食材支出表!D5</f>
        <v>1158</v>
      </c>
      <c r="E5" s="55">
        <f>[2]食材支出表!E5</f>
        <v>4.63</v>
      </c>
      <c r="F5" s="55">
        <f>[2]食材支出表!F5</f>
        <v>940</v>
      </c>
      <c r="G5" s="55">
        <f>[2]食材支出表!G5</f>
        <v>3.76</v>
      </c>
      <c r="H5" s="55">
        <f>[2]食材支出表!H5</f>
        <v>0</v>
      </c>
      <c r="I5" s="55">
        <f>[2]食材支出表!I5</f>
        <v>0</v>
      </c>
      <c r="J5" s="55">
        <f>[2]食材支出表!J5</f>
        <v>0</v>
      </c>
      <c r="K5" s="55">
        <f>[2]食材支出表!K5</f>
        <v>0</v>
      </c>
      <c r="L5" s="55">
        <f>[2]食材支出表!L5</f>
        <v>1150</v>
      </c>
      <c r="M5" s="55">
        <f>[2]食材支出表!M5</f>
        <v>4.5999999999999996</v>
      </c>
      <c r="N5" s="55">
        <f>[2]食材支出表!N5</f>
        <v>0</v>
      </c>
      <c r="O5" s="55">
        <f>[2]食材支出表!O5</f>
        <v>0</v>
      </c>
      <c r="P5" s="55">
        <f>[2]食材支出表!P5</f>
        <v>1250</v>
      </c>
      <c r="Q5" s="55">
        <f>[2]食材支出表!Q5</f>
        <v>5</v>
      </c>
      <c r="R5" s="55">
        <f>[2]食材支出表!R5</f>
        <v>1460</v>
      </c>
      <c r="S5" s="55">
        <f>[2]食材支出表!S5</f>
        <v>5.84</v>
      </c>
      <c r="T5" s="55">
        <f>[2]食材支出表!T5</f>
        <v>2875</v>
      </c>
      <c r="U5" s="55">
        <f>[2]食材支出表!U5</f>
        <v>11.5</v>
      </c>
      <c r="V5" s="55">
        <f>[2]食材支出表!V5</f>
        <v>0</v>
      </c>
      <c r="W5" s="55">
        <f>[2]食材支出表!W5</f>
        <v>0</v>
      </c>
      <c r="X5" s="55">
        <f>[2]食材支出表!X5</f>
        <v>0</v>
      </c>
      <c r="Y5" s="55">
        <f>[2]食材支出表!Y5</f>
        <v>0</v>
      </c>
      <c r="Z5" s="55">
        <f>[2]食材支出表!Z5</f>
        <v>0</v>
      </c>
      <c r="AA5" s="55">
        <f>[2]食材支出表!AA5</f>
        <v>0</v>
      </c>
      <c r="AB5" s="55">
        <f>[2]食材支出表!AB5</f>
        <v>0</v>
      </c>
      <c r="AC5" s="55">
        <f>[2]食材支出表!AC5</f>
        <v>0</v>
      </c>
      <c r="AD5" s="55">
        <f>[2]食材支出表!AD5</f>
        <v>1525</v>
      </c>
      <c r="AE5" s="55">
        <f>[2]食材支出表!AE5</f>
        <v>6.1</v>
      </c>
      <c r="AF5" s="55">
        <f>[2]食材支出表!AF5</f>
        <v>2150</v>
      </c>
      <c r="AG5" s="55">
        <f>[2]食材支出表!AG5</f>
        <v>8.6</v>
      </c>
      <c r="AH5" s="55">
        <f>[2]食材支出表!AH5</f>
        <v>0</v>
      </c>
      <c r="AI5" s="55">
        <f>[2]食材支出表!AI5</f>
        <v>0</v>
      </c>
      <c r="AJ5" s="55">
        <f>[2]食材支出表!AJ5</f>
        <v>0</v>
      </c>
      <c r="AK5" s="55">
        <f>[2]食材支出表!AK5</f>
        <v>0</v>
      </c>
      <c r="AL5" s="55">
        <f>[2]食材支出表!AL5</f>
        <v>0</v>
      </c>
      <c r="AM5" s="55">
        <f>[2]食材支出表!AM5</f>
        <v>0</v>
      </c>
      <c r="AN5" s="55">
        <f>[2]食材支出表!AN5</f>
        <v>0</v>
      </c>
      <c r="AO5" s="55">
        <f>[2]食材支出表!AO5</f>
        <v>0</v>
      </c>
      <c r="AP5" s="55">
        <f>[2]食材支出表!AP5</f>
        <v>0</v>
      </c>
      <c r="AQ5" s="55">
        <f>[2]食材支出表!AQ5</f>
        <v>0</v>
      </c>
      <c r="AR5" s="55">
        <f>[2]食材支出表!AR5</f>
        <v>0</v>
      </c>
      <c r="AS5" s="55">
        <f>[2]食材支出表!AS5</f>
        <v>0</v>
      </c>
      <c r="AT5" s="55">
        <f>[2]食材支出表!AT5</f>
        <v>0</v>
      </c>
      <c r="AU5" s="55">
        <f>[2]食材支出表!AU5</f>
        <v>0</v>
      </c>
      <c r="AV5" s="55">
        <f>[2]食材支出表!AV5</f>
        <v>1088</v>
      </c>
      <c r="AW5" s="55">
        <f>[2]食材支出表!AW5</f>
        <v>4.3499999999999996</v>
      </c>
      <c r="AX5" s="55">
        <f>[2]食材支出表!AX5</f>
        <v>0</v>
      </c>
      <c r="AY5" s="55">
        <f>[2]食材支出表!AY5</f>
        <v>0</v>
      </c>
      <c r="AZ5" s="55">
        <f>[2]食材支出表!AZ5</f>
        <v>1710</v>
      </c>
      <c r="BA5" s="55">
        <f>[2]食材支出表!BA5</f>
        <v>6.84</v>
      </c>
      <c r="BB5" s="55">
        <f>[2]食材支出表!BB5</f>
        <v>0</v>
      </c>
      <c r="BC5" s="55">
        <f>[2]食材支出表!BC5</f>
        <v>0</v>
      </c>
      <c r="BD5" s="55">
        <f>[2]食材支出表!BD5</f>
        <v>0</v>
      </c>
      <c r="BE5" s="55">
        <f>[2]食材支出表!BE5</f>
        <v>0</v>
      </c>
      <c r="BF5" s="55">
        <f>[2]食材支出表!BF5</f>
        <v>0</v>
      </c>
      <c r="BG5" s="55">
        <f>[2]食材支出表!BG5</f>
        <v>0</v>
      </c>
      <c r="BH5" s="55">
        <f>[2]食材支出表!BH5</f>
        <v>1260</v>
      </c>
      <c r="BI5" s="55">
        <f>[2]食材支出表!BI5</f>
        <v>5.04</v>
      </c>
      <c r="BJ5" s="55">
        <f>[2]食材支出表!BJ5</f>
        <v>3663</v>
      </c>
      <c r="BK5" s="55">
        <f>[2]食材支出表!BK5</f>
        <v>14.65</v>
      </c>
      <c r="BL5" s="55">
        <f>[2]食材支出表!BL5</f>
        <v>0</v>
      </c>
      <c r="BM5" s="55">
        <f>[2]食材支出表!BM5</f>
        <v>0</v>
      </c>
      <c r="BN5" s="87">
        <f t="shared" si="0"/>
        <v>20229</v>
      </c>
      <c r="BO5" s="87">
        <f t="shared" si="1"/>
        <v>12508</v>
      </c>
      <c r="BP5" s="34">
        <f t="shared" si="2"/>
        <v>7721</v>
      </c>
      <c r="BQ5" s="103"/>
    </row>
    <row r="6" spans="1:69" ht="18">
      <c r="A6" s="64" t="s">
        <v>114</v>
      </c>
      <c r="B6" s="65" t="s">
        <v>11</v>
      </c>
      <c r="C6" s="66" t="s">
        <v>3</v>
      </c>
      <c r="D6" s="55">
        <f>[2]食材支出表!D6</f>
        <v>0</v>
      </c>
      <c r="E6" s="55">
        <f>[2]食材支出表!E6</f>
        <v>0</v>
      </c>
      <c r="F6" s="55">
        <f>[2]食材支出表!F6</f>
        <v>1498</v>
      </c>
      <c r="G6" s="55">
        <f>[2]食材支出表!G6</f>
        <v>3.84</v>
      </c>
      <c r="H6" s="55">
        <f>[2]食材支出表!H6</f>
        <v>0</v>
      </c>
      <c r="I6" s="55">
        <f>[2]食材支出表!I6</f>
        <v>0</v>
      </c>
      <c r="J6" s="55">
        <f>[2]食材支出表!J6</f>
        <v>0</v>
      </c>
      <c r="K6" s="55">
        <f>[2]食材支出表!K6</f>
        <v>0</v>
      </c>
      <c r="L6" s="55">
        <f>[2]食材支出表!L6</f>
        <v>0</v>
      </c>
      <c r="M6" s="55">
        <f>[2]食材支出表!M6</f>
        <v>0</v>
      </c>
      <c r="N6" s="55">
        <f>[2]食材支出表!N6</f>
        <v>0</v>
      </c>
      <c r="O6" s="55">
        <f>[2]食材支出表!O6</f>
        <v>0</v>
      </c>
      <c r="P6" s="55">
        <f>[2]食材支出表!P6</f>
        <v>0</v>
      </c>
      <c r="Q6" s="55">
        <f>[2]食材支出表!Q6</f>
        <v>0</v>
      </c>
      <c r="R6" s="55">
        <f>[2]食材支出表!R6</f>
        <v>0</v>
      </c>
      <c r="S6" s="55">
        <f>[2]食材支出表!S6</f>
        <v>0</v>
      </c>
      <c r="T6" s="55">
        <f>[2]食材支出表!T6</f>
        <v>0</v>
      </c>
      <c r="U6" s="55">
        <f>[2]食材支出表!U6</f>
        <v>0</v>
      </c>
      <c r="V6" s="55">
        <f>[2]食材支出表!V6</f>
        <v>0</v>
      </c>
      <c r="W6" s="55">
        <f>[2]食材支出表!W6</f>
        <v>0</v>
      </c>
      <c r="X6" s="55">
        <f>[2]食材支出表!X6</f>
        <v>0</v>
      </c>
      <c r="Y6" s="55">
        <f>[2]食材支出表!Y6</f>
        <v>0</v>
      </c>
      <c r="Z6" s="55">
        <f>[2]食材支出表!Z6</f>
        <v>0</v>
      </c>
      <c r="AA6" s="55">
        <f>[2]食材支出表!AA6</f>
        <v>0</v>
      </c>
      <c r="AB6" s="55">
        <f>[2]食材支出表!AB6</f>
        <v>0</v>
      </c>
      <c r="AC6" s="55">
        <f>[2]食材支出表!AC6</f>
        <v>0</v>
      </c>
      <c r="AD6" s="55">
        <f>[2]食材支出表!AD6</f>
        <v>0</v>
      </c>
      <c r="AE6" s="55">
        <f>[2]食材支出表!AE6</f>
        <v>0</v>
      </c>
      <c r="AF6" s="55">
        <f>[2]食材支出表!AF6</f>
        <v>1443</v>
      </c>
      <c r="AG6" s="55">
        <f>[2]食材支出表!AG6</f>
        <v>3.7</v>
      </c>
      <c r="AH6" s="55">
        <f>[2]食材支出表!AH6</f>
        <v>0</v>
      </c>
      <c r="AI6" s="55">
        <f>[2]食材支出表!AI6</f>
        <v>0</v>
      </c>
      <c r="AJ6" s="55">
        <f>[2]食材支出表!AJ6</f>
        <v>0</v>
      </c>
      <c r="AK6" s="55">
        <f>[2]食材支出表!AK6</f>
        <v>0</v>
      </c>
      <c r="AL6" s="55">
        <f>[2]食材支出表!AL6</f>
        <v>0</v>
      </c>
      <c r="AM6" s="55">
        <f>[2]食材支出表!AM6</f>
        <v>0</v>
      </c>
      <c r="AN6" s="55">
        <f>[2]食材支出表!AN6</f>
        <v>0</v>
      </c>
      <c r="AO6" s="55">
        <f>[2]食材支出表!AO6</f>
        <v>0</v>
      </c>
      <c r="AP6" s="55">
        <f>[2]食材支出表!AP6</f>
        <v>0</v>
      </c>
      <c r="AQ6" s="55">
        <f>[2]食材支出表!AQ6</f>
        <v>0</v>
      </c>
      <c r="AR6" s="55">
        <f>[2]食材支出表!AR6</f>
        <v>0</v>
      </c>
      <c r="AS6" s="55">
        <f>[2]食材支出表!AS6</f>
        <v>0</v>
      </c>
      <c r="AT6" s="55">
        <f>[2]食材支出表!AT6</f>
        <v>0</v>
      </c>
      <c r="AU6" s="55">
        <f>[2]食材支出表!AU6</f>
        <v>0</v>
      </c>
      <c r="AV6" s="55">
        <f>[2]食材支出表!AV6</f>
        <v>0</v>
      </c>
      <c r="AW6" s="55">
        <f>[2]食材支出表!AW6</f>
        <v>0</v>
      </c>
      <c r="AX6" s="55">
        <f>[2]食材支出表!AX6</f>
        <v>0</v>
      </c>
      <c r="AY6" s="55">
        <f>[2]食材支出表!AY6</f>
        <v>0</v>
      </c>
      <c r="AZ6" s="55">
        <f>[2]食材支出表!AZ6</f>
        <v>0</v>
      </c>
      <c r="BA6" s="55">
        <f>[2]食材支出表!BA6</f>
        <v>0</v>
      </c>
      <c r="BB6" s="55">
        <f>[2]食材支出表!BB6</f>
        <v>0</v>
      </c>
      <c r="BC6" s="55">
        <f>[2]食材支出表!BC6</f>
        <v>0</v>
      </c>
      <c r="BD6" s="55">
        <f>[2]食材支出表!BD6</f>
        <v>1256</v>
      </c>
      <c r="BE6" s="55">
        <f>[2]食材支出表!BE6</f>
        <v>3.22</v>
      </c>
      <c r="BF6" s="55">
        <f>[2]食材支出表!BF6</f>
        <v>0</v>
      </c>
      <c r="BG6" s="55">
        <f>[2]食材支出表!BG6</f>
        <v>0</v>
      </c>
      <c r="BH6" s="55">
        <f>[2]食材支出表!BH6</f>
        <v>0</v>
      </c>
      <c r="BI6" s="55">
        <f>[2]食材支出表!BI6</f>
        <v>0</v>
      </c>
      <c r="BJ6" s="55">
        <f>[2]食材支出表!BJ6</f>
        <v>0</v>
      </c>
      <c r="BK6" s="55">
        <f>[2]食材支出表!BK6</f>
        <v>0</v>
      </c>
      <c r="BL6" s="55">
        <f>[2]食材支出表!BL6</f>
        <v>0</v>
      </c>
      <c r="BM6" s="55">
        <f>[2]食材支出表!BM6</f>
        <v>0</v>
      </c>
      <c r="BN6" s="87">
        <f t="shared" si="0"/>
        <v>4197</v>
      </c>
      <c r="BO6" s="87">
        <f t="shared" si="1"/>
        <v>2941</v>
      </c>
      <c r="BP6" s="34">
        <f t="shared" si="2"/>
        <v>1256</v>
      </c>
      <c r="BQ6" s="103"/>
    </row>
    <row r="7" spans="1:69" ht="18">
      <c r="A7" s="64" t="s">
        <v>114</v>
      </c>
      <c r="B7" s="65" t="s">
        <v>11</v>
      </c>
      <c r="C7" s="66" t="s">
        <v>4</v>
      </c>
      <c r="D7" s="55">
        <f>[2]食材支出表!D7</f>
        <v>0</v>
      </c>
      <c r="E7" s="55">
        <f>[2]食材支出表!E7</f>
        <v>0</v>
      </c>
      <c r="F7" s="55">
        <f>[2]食材支出表!F7</f>
        <v>0</v>
      </c>
      <c r="G7" s="55">
        <f>[2]食材支出表!G7</f>
        <v>0</v>
      </c>
      <c r="H7" s="55">
        <f>[2]食材支出表!H7</f>
        <v>0</v>
      </c>
      <c r="I7" s="55">
        <f>[2]食材支出表!I7</f>
        <v>0</v>
      </c>
      <c r="J7" s="55">
        <f>[2]食材支出表!J7</f>
        <v>0</v>
      </c>
      <c r="K7" s="55">
        <f>[2]食材支出表!K7</f>
        <v>0</v>
      </c>
      <c r="L7" s="55">
        <f>[2]食材支出表!L7</f>
        <v>0</v>
      </c>
      <c r="M7" s="55">
        <f>[2]食材支出表!M7</f>
        <v>0</v>
      </c>
      <c r="N7" s="55">
        <f>[2]食材支出表!N7</f>
        <v>0</v>
      </c>
      <c r="O7" s="55">
        <f>[2]食材支出表!O7</f>
        <v>0</v>
      </c>
      <c r="P7" s="55">
        <f>[2]食材支出表!P7</f>
        <v>0</v>
      </c>
      <c r="Q7" s="55">
        <f>[2]食材支出表!Q7</f>
        <v>0</v>
      </c>
      <c r="R7" s="55">
        <f>[2]食材支出表!R7</f>
        <v>0</v>
      </c>
      <c r="S7" s="55">
        <f>[2]食材支出表!S7</f>
        <v>0</v>
      </c>
      <c r="T7" s="55">
        <f>[2]食材支出表!T7</f>
        <v>3234</v>
      </c>
      <c r="U7" s="55">
        <f>[2]食材支出表!U7</f>
        <v>3.3</v>
      </c>
      <c r="V7" s="55">
        <f>[2]食材支出表!V7</f>
        <v>0</v>
      </c>
      <c r="W7" s="55">
        <f>[2]食材支出表!W7</f>
        <v>0</v>
      </c>
      <c r="X7" s="55">
        <f>[2]食材支出表!X7</f>
        <v>0</v>
      </c>
      <c r="Y7" s="55">
        <f>[2]食材支出表!Y7</f>
        <v>0</v>
      </c>
      <c r="Z7" s="55">
        <f>[2]食材支出表!Z7</f>
        <v>0</v>
      </c>
      <c r="AA7" s="55">
        <f>[2]食材支出表!AA7</f>
        <v>0</v>
      </c>
      <c r="AB7" s="55">
        <f>[2]食材支出表!AB7</f>
        <v>0</v>
      </c>
      <c r="AC7" s="55">
        <f>[2]食材支出表!AC7</f>
        <v>0</v>
      </c>
      <c r="AD7" s="55">
        <f>[2]食材支出表!AD7</f>
        <v>0</v>
      </c>
      <c r="AE7" s="55">
        <f>[2]食材支出表!AE7</f>
        <v>0</v>
      </c>
      <c r="AF7" s="55">
        <f>[2]食材支出表!AF7</f>
        <v>0</v>
      </c>
      <c r="AG7" s="55">
        <f>[2]食材支出表!AG7</f>
        <v>0</v>
      </c>
      <c r="AH7" s="55">
        <f>[2]食材支出表!AH7</f>
        <v>0</v>
      </c>
      <c r="AI7" s="55">
        <f>[2]食材支出表!AI7</f>
        <v>0</v>
      </c>
      <c r="AJ7" s="55">
        <f>[2]食材支出表!AJ7</f>
        <v>0</v>
      </c>
      <c r="AK7" s="55">
        <f>[2]食材支出表!AK7</f>
        <v>0</v>
      </c>
      <c r="AL7" s="55">
        <f>[2]食材支出表!AL7</f>
        <v>0</v>
      </c>
      <c r="AM7" s="55">
        <f>[2]食材支出表!AM7</f>
        <v>0</v>
      </c>
      <c r="AN7" s="55">
        <f>[2]食材支出表!AN7</f>
        <v>0</v>
      </c>
      <c r="AO7" s="55">
        <f>[2]食材支出表!AO7</f>
        <v>0</v>
      </c>
      <c r="AP7" s="55">
        <f>[2]食材支出表!AP7</f>
        <v>0</v>
      </c>
      <c r="AQ7" s="55">
        <f>[2]食材支出表!AQ7</f>
        <v>0</v>
      </c>
      <c r="AR7" s="55">
        <f>[2]食材支出表!AR7</f>
        <v>0</v>
      </c>
      <c r="AS7" s="55">
        <f>[2]食材支出表!AS7</f>
        <v>0</v>
      </c>
      <c r="AT7" s="55">
        <f>[2]食材支出表!AT7</f>
        <v>0</v>
      </c>
      <c r="AU7" s="55">
        <f>[2]食材支出表!AU7</f>
        <v>0</v>
      </c>
      <c r="AV7" s="55">
        <f>[2]食材支出表!AV7</f>
        <v>0</v>
      </c>
      <c r="AW7" s="55">
        <f>[2]食材支出表!AW7</f>
        <v>0</v>
      </c>
      <c r="AX7" s="55">
        <f>[2]食材支出表!AX7</f>
        <v>0</v>
      </c>
      <c r="AY7" s="55">
        <f>[2]食材支出表!AY7</f>
        <v>0</v>
      </c>
      <c r="AZ7" s="55">
        <f>[2]食材支出表!AZ7</f>
        <v>0</v>
      </c>
      <c r="BA7" s="55">
        <f>[2]食材支出表!BA7</f>
        <v>0</v>
      </c>
      <c r="BB7" s="55">
        <f>[2]食材支出表!BB7</f>
        <v>0</v>
      </c>
      <c r="BC7" s="55">
        <f>[2]食材支出表!BC7</f>
        <v>0</v>
      </c>
      <c r="BD7" s="55">
        <f>[2]食材支出表!BD7</f>
        <v>0</v>
      </c>
      <c r="BE7" s="55">
        <f>[2]食材支出表!BE7</f>
        <v>0</v>
      </c>
      <c r="BF7" s="55">
        <f>[2]食材支出表!BF7</f>
        <v>0</v>
      </c>
      <c r="BG7" s="55">
        <f>[2]食材支出表!BG7</f>
        <v>0</v>
      </c>
      <c r="BH7" s="55">
        <f>[2]食材支出表!BH7</f>
        <v>0</v>
      </c>
      <c r="BI7" s="55">
        <f>[2]食材支出表!BI7</f>
        <v>0</v>
      </c>
      <c r="BJ7" s="55">
        <f>[2]食材支出表!BJ7</f>
        <v>0</v>
      </c>
      <c r="BK7" s="55">
        <f>[2]食材支出表!BK7</f>
        <v>0</v>
      </c>
      <c r="BL7" s="55">
        <f>[2]食材支出表!BL7</f>
        <v>0</v>
      </c>
      <c r="BM7" s="55">
        <f>[2]食材支出表!BM7</f>
        <v>0</v>
      </c>
      <c r="BN7" s="87">
        <f t="shared" si="0"/>
        <v>3234</v>
      </c>
      <c r="BO7" s="87">
        <f t="shared" si="1"/>
        <v>3234</v>
      </c>
      <c r="BP7" s="34">
        <f t="shared" si="2"/>
        <v>0</v>
      </c>
      <c r="BQ7" s="103"/>
    </row>
    <row r="8" spans="1:69" ht="18">
      <c r="A8" s="64" t="s">
        <v>114</v>
      </c>
      <c r="B8" s="65" t="s">
        <v>11</v>
      </c>
      <c r="C8" s="66" t="s">
        <v>5</v>
      </c>
      <c r="D8" s="55">
        <f>[2]食材支出表!D8</f>
        <v>0</v>
      </c>
      <c r="E8" s="55">
        <f>[2]食材支出表!E8</f>
        <v>0</v>
      </c>
      <c r="F8" s="55">
        <f>[2]食材支出表!F8</f>
        <v>0</v>
      </c>
      <c r="G8" s="55">
        <f>[2]食材支出表!G8</f>
        <v>0</v>
      </c>
      <c r="H8" s="55">
        <f>[2]食材支出表!H8</f>
        <v>0</v>
      </c>
      <c r="I8" s="55">
        <f>[2]食材支出表!I8</f>
        <v>0</v>
      </c>
      <c r="J8" s="55">
        <f>[2]食材支出表!J8</f>
        <v>0</v>
      </c>
      <c r="K8" s="55">
        <f>[2]食材支出表!K8</f>
        <v>0</v>
      </c>
      <c r="L8" s="55">
        <f>[2]食材支出表!L8</f>
        <v>0</v>
      </c>
      <c r="M8" s="55">
        <f>[2]食材支出表!M8</f>
        <v>0</v>
      </c>
      <c r="N8" s="55">
        <f>[2]食材支出表!N8</f>
        <v>0</v>
      </c>
      <c r="O8" s="55">
        <f>[2]食材支出表!O8</f>
        <v>0</v>
      </c>
      <c r="P8" s="55">
        <f>[2]食材支出表!P8</f>
        <v>0</v>
      </c>
      <c r="Q8" s="55">
        <f>[2]食材支出表!Q8</f>
        <v>0</v>
      </c>
      <c r="R8" s="55">
        <f>[2]食材支出表!R8</f>
        <v>0</v>
      </c>
      <c r="S8" s="55">
        <f>[2]食材支出表!S8</f>
        <v>0</v>
      </c>
      <c r="T8" s="55">
        <f>[2]食材支出表!T8</f>
        <v>0</v>
      </c>
      <c r="U8" s="55">
        <f>[2]食材支出表!U8</f>
        <v>0</v>
      </c>
      <c r="V8" s="55">
        <f>[2]食材支出表!V8</f>
        <v>0</v>
      </c>
      <c r="W8" s="55">
        <f>[2]食材支出表!W8</f>
        <v>0</v>
      </c>
      <c r="X8" s="55">
        <f>[2]食材支出表!X8</f>
        <v>0</v>
      </c>
      <c r="Y8" s="55">
        <f>[2]食材支出表!Y8</f>
        <v>0</v>
      </c>
      <c r="Z8" s="55">
        <f>[2]食材支出表!Z8</f>
        <v>0</v>
      </c>
      <c r="AA8" s="55">
        <f>[2]食材支出表!AA8</f>
        <v>0</v>
      </c>
      <c r="AB8" s="55">
        <f>[2]食材支出表!AB8</f>
        <v>0</v>
      </c>
      <c r="AC8" s="55">
        <f>[2]食材支出表!AC8</f>
        <v>0</v>
      </c>
      <c r="AD8" s="55">
        <f>[2]食材支出表!AD8</f>
        <v>0</v>
      </c>
      <c r="AE8" s="55">
        <f>[2]食材支出表!AE8</f>
        <v>0</v>
      </c>
      <c r="AF8" s="55">
        <f>[2]食材支出表!AF8</f>
        <v>0</v>
      </c>
      <c r="AG8" s="55">
        <f>[2]食材支出表!AG8</f>
        <v>0</v>
      </c>
      <c r="AH8" s="55">
        <f>[2]食材支出表!AH8</f>
        <v>0</v>
      </c>
      <c r="AI8" s="55">
        <f>[2]食材支出表!AI8</f>
        <v>0</v>
      </c>
      <c r="AJ8" s="55">
        <f>[2]食材支出表!AJ8</f>
        <v>0</v>
      </c>
      <c r="AK8" s="55">
        <f>[2]食材支出表!AK8</f>
        <v>0</v>
      </c>
      <c r="AL8" s="55">
        <f>[2]食材支出表!AL8</f>
        <v>0</v>
      </c>
      <c r="AM8" s="55">
        <f>[2]食材支出表!AM8</f>
        <v>0</v>
      </c>
      <c r="AN8" s="55">
        <f>[2]食材支出表!AN8</f>
        <v>0</v>
      </c>
      <c r="AO8" s="55">
        <f>[2]食材支出表!AO8</f>
        <v>0</v>
      </c>
      <c r="AP8" s="55">
        <f>[2]食材支出表!AP8</f>
        <v>0</v>
      </c>
      <c r="AQ8" s="55">
        <f>[2]食材支出表!AQ8</f>
        <v>0</v>
      </c>
      <c r="AR8" s="55">
        <f>[2]食材支出表!AR8</f>
        <v>0</v>
      </c>
      <c r="AS8" s="55">
        <f>[2]食材支出表!AS8</f>
        <v>0</v>
      </c>
      <c r="AT8" s="55">
        <f>[2]食材支出表!AT8</f>
        <v>0</v>
      </c>
      <c r="AU8" s="55">
        <f>[2]食材支出表!AU8</f>
        <v>0</v>
      </c>
      <c r="AV8" s="55">
        <f>[2]食材支出表!AV8</f>
        <v>0</v>
      </c>
      <c r="AW8" s="55">
        <f>[2]食材支出表!AW8</f>
        <v>0</v>
      </c>
      <c r="AX8" s="55">
        <f>[2]食材支出表!AX8</f>
        <v>0</v>
      </c>
      <c r="AY8" s="55">
        <f>[2]食材支出表!AY8</f>
        <v>0</v>
      </c>
      <c r="AZ8" s="55">
        <f>[2]食材支出表!AZ8</f>
        <v>0</v>
      </c>
      <c r="BA8" s="55">
        <f>[2]食材支出表!BA8</f>
        <v>0</v>
      </c>
      <c r="BB8" s="55">
        <f>[2]食材支出表!BB8</f>
        <v>0</v>
      </c>
      <c r="BC8" s="55">
        <f>[2]食材支出表!BC8</f>
        <v>0</v>
      </c>
      <c r="BD8" s="55">
        <f>[2]食材支出表!BD8</f>
        <v>0</v>
      </c>
      <c r="BE8" s="55">
        <f>[2]食材支出表!BE8</f>
        <v>0</v>
      </c>
      <c r="BF8" s="55">
        <f>[2]食材支出表!BF8</f>
        <v>0</v>
      </c>
      <c r="BG8" s="55">
        <f>[2]食材支出表!BG8</f>
        <v>0</v>
      </c>
      <c r="BH8" s="55">
        <f>[2]食材支出表!BH8</f>
        <v>0</v>
      </c>
      <c r="BI8" s="55">
        <f>[2]食材支出表!BI8</f>
        <v>0</v>
      </c>
      <c r="BJ8" s="55">
        <f>[2]食材支出表!BJ8</f>
        <v>0</v>
      </c>
      <c r="BK8" s="55">
        <f>[2]食材支出表!BK8</f>
        <v>0</v>
      </c>
      <c r="BL8" s="55">
        <f>[2]食材支出表!BL8</f>
        <v>0</v>
      </c>
      <c r="BM8" s="55">
        <f>[2]食材支出表!BM8</f>
        <v>0</v>
      </c>
      <c r="BN8" s="87">
        <f t="shared" si="0"/>
        <v>0</v>
      </c>
      <c r="BO8" s="87">
        <f t="shared" si="1"/>
        <v>0</v>
      </c>
      <c r="BP8" s="34">
        <f t="shared" si="2"/>
        <v>0</v>
      </c>
      <c r="BQ8" s="103"/>
    </row>
    <row r="9" spans="1:69" ht="18">
      <c r="A9" s="64" t="s">
        <v>580</v>
      </c>
      <c r="B9" s="65" t="s">
        <v>581</v>
      </c>
      <c r="C9" s="163" t="s">
        <v>582</v>
      </c>
      <c r="D9" s="55">
        <f>[2]食材支出表!D9</f>
        <v>0</v>
      </c>
      <c r="E9" s="55">
        <f>[2]食材支出表!E9</f>
        <v>0</v>
      </c>
      <c r="F9" s="55">
        <f>[2]食材支出表!F9</f>
        <v>0</v>
      </c>
      <c r="G9" s="55">
        <f>[2]食材支出表!G9</f>
        <v>0</v>
      </c>
      <c r="H9" s="55">
        <f>[2]食材支出表!H9</f>
        <v>0</v>
      </c>
      <c r="I9" s="55">
        <f>[2]食材支出表!I9</f>
        <v>0</v>
      </c>
      <c r="J9" s="55">
        <f>[2]食材支出表!J9</f>
        <v>0</v>
      </c>
      <c r="K9" s="55">
        <f>[2]食材支出表!K9</f>
        <v>0</v>
      </c>
      <c r="L9" s="55">
        <f>[2]食材支出表!L9</f>
        <v>0</v>
      </c>
      <c r="M9" s="55">
        <f>[2]食材支出表!M9</f>
        <v>0</v>
      </c>
      <c r="N9" s="55">
        <f>[2]食材支出表!N9</f>
        <v>0</v>
      </c>
      <c r="O9" s="55">
        <f>[2]食材支出表!O9</f>
        <v>0</v>
      </c>
      <c r="P9" s="55">
        <f>[2]食材支出表!P9</f>
        <v>0</v>
      </c>
      <c r="Q9" s="55">
        <f>[2]食材支出表!Q9</f>
        <v>0</v>
      </c>
      <c r="R9" s="55">
        <f>[2]食材支出表!R9</f>
        <v>0</v>
      </c>
      <c r="S9" s="55">
        <f>[2]食材支出表!S9</f>
        <v>0</v>
      </c>
      <c r="T9" s="55">
        <f>[2]食材支出表!T9</f>
        <v>0</v>
      </c>
      <c r="U9" s="55">
        <f>[2]食材支出表!U9</f>
        <v>0</v>
      </c>
      <c r="V9" s="55">
        <f>[2]食材支出表!V9</f>
        <v>0</v>
      </c>
      <c r="W9" s="55">
        <f>[2]食材支出表!W9</f>
        <v>0</v>
      </c>
      <c r="X9" s="55">
        <f>[2]食材支出表!X9</f>
        <v>0</v>
      </c>
      <c r="Y9" s="55">
        <f>[2]食材支出表!Y9</f>
        <v>0</v>
      </c>
      <c r="Z9" s="55">
        <f>[2]食材支出表!Z9</f>
        <v>0</v>
      </c>
      <c r="AA9" s="55">
        <f>[2]食材支出表!AA9</f>
        <v>0</v>
      </c>
      <c r="AB9" s="55">
        <f>[2]食材支出表!AB9</f>
        <v>0</v>
      </c>
      <c r="AC9" s="55">
        <f>[2]食材支出表!AC9</f>
        <v>0</v>
      </c>
      <c r="AD9" s="55">
        <f>[2]食材支出表!AD9</f>
        <v>0</v>
      </c>
      <c r="AE9" s="55">
        <f>[2]食材支出表!AE9</f>
        <v>0</v>
      </c>
      <c r="AF9" s="55">
        <f>[2]食材支出表!AF9</f>
        <v>0</v>
      </c>
      <c r="AG9" s="55">
        <f>[2]食材支出表!AG9</f>
        <v>0</v>
      </c>
      <c r="AH9" s="55">
        <f>[2]食材支出表!AH9</f>
        <v>0</v>
      </c>
      <c r="AI9" s="55">
        <f>[2]食材支出表!AI9</f>
        <v>0</v>
      </c>
      <c r="AJ9" s="55">
        <f>[2]食材支出表!AJ9</f>
        <v>0</v>
      </c>
      <c r="AK9" s="55">
        <f>[2]食材支出表!AK9</f>
        <v>0</v>
      </c>
      <c r="AL9" s="55">
        <f>[2]食材支出表!AL9</f>
        <v>0</v>
      </c>
      <c r="AM9" s="55">
        <f>[2]食材支出表!AM9</f>
        <v>0</v>
      </c>
      <c r="AN9" s="55">
        <f>[2]食材支出表!AN9</f>
        <v>0</v>
      </c>
      <c r="AO9" s="55">
        <f>[2]食材支出表!AO9</f>
        <v>0</v>
      </c>
      <c r="AP9" s="55">
        <f>[2]食材支出表!AP9</f>
        <v>0</v>
      </c>
      <c r="AQ9" s="55">
        <f>[2]食材支出表!AQ9</f>
        <v>0</v>
      </c>
      <c r="AR9" s="55">
        <f>[2]食材支出表!AR9</f>
        <v>0</v>
      </c>
      <c r="AS9" s="55">
        <f>[2]食材支出表!AS9</f>
        <v>0</v>
      </c>
      <c r="AT9" s="55">
        <f>[2]食材支出表!AT9</f>
        <v>0</v>
      </c>
      <c r="AU9" s="55">
        <f>[2]食材支出表!AU9</f>
        <v>0</v>
      </c>
      <c r="AV9" s="55">
        <f>[2]食材支出表!AV9</f>
        <v>0</v>
      </c>
      <c r="AW9" s="55">
        <f>[2]食材支出表!AW9</f>
        <v>0</v>
      </c>
      <c r="AX9" s="55">
        <f>[2]食材支出表!AX9</f>
        <v>0</v>
      </c>
      <c r="AY9" s="55">
        <f>[2]食材支出表!AY9</f>
        <v>0</v>
      </c>
      <c r="AZ9" s="55">
        <f>[2]食材支出表!AZ9</f>
        <v>0</v>
      </c>
      <c r="BA9" s="55">
        <f>[2]食材支出表!BA9</f>
        <v>0</v>
      </c>
      <c r="BB9" s="55">
        <f>[2]食材支出表!BB9</f>
        <v>0</v>
      </c>
      <c r="BC9" s="55">
        <f>[2]食材支出表!BC9</f>
        <v>0</v>
      </c>
      <c r="BD9" s="55">
        <f>[2]食材支出表!BD9</f>
        <v>0</v>
      </c>
      <c r="BE9" s="55">
        <f>[2]食材支出表!BE9</f>
        <v>0</v>
      </c>
      <c r="BF9" s="55">
        <f>[2]食材支出表!BF9</f>
        <v>0</v>
      </c>
      <c r="BG9" s="55">
        <f>[2]食材支出表!BG9</f>
        <v>0</v>
      </c>
      <c r="BH9" s="55">
        <f>[2]食材支出表!BH9</f>
        <v>0</v>
      </c>
      <c r="BI9" s="55">
        <f>[2]食材支出表!BI9</f>
        <v>0</v>
      </c>
      <c r="BJ9" s="55">
        <f>[2]食材支出表!BJ9</f>
        <v>0</v>
      </c>
      <c r="BK9" s="55">
        <f>[2]食材支出表!BK9</f>
        <v>0</v>
      </c>
      <c r="BL9" s="55">
        <f>[2]食材支出表!BL9</f>
        <v>0</v>
      </c>
      <c r="BM9" s="55">
        <f>[2]食材支出表!BM9</f>
        <v>0</v>
      </c>
      <c r="BN9" s="87">
        <f t="shared" si="0"/>
        <v>0</v>
      </c>
      <c r="BO9" s="87">
        <f t="shared" si="1"/>
        <v>0</v>
      </c>
      <c r="BP9" s="34">
        <f t="shared" si="2"/>
        <v>0</v>
      </c>
      <c r="BQ9" s="103"/>
    </row>
    <row r="10" spans="1:69" ht="18">
      <c r="A10" s="64" t="s">
        <v>114</v>
      </c>
      <c r="B10" s="65" t="s">
        <v>11</v>
      </c>
      <c r="C10" s="66" t="s">
        <v>565</v>
      </c>
      <c r="D10" s="55">
        <f>[2]食材支出表!D10</f>
        <v>0</v>
      </c>
      <c r="E10" s="55">
        <f>[2]食材支出表!E10</f>
        <v>0</v>
      </c>
      <c r="F10" s="55">
        <f>[2]食材支出表!F10</f>
        <v>0</v>
      </c>
      <c r="G10" s="55">
        <f>[2]食材支出表!G10</f>
        <v>0</v>
      </c>
      <c r="H10" s="55">
        <f>[2]食材支出表!H10</f>
        <v>0</v>
      </c>
      <c r="I10" s="55">
        <f>[2]食材支出表!I10</f>
        <v>0</v>
      </c>
      <c r="J10" s="55">
        <f>[2]食材支出表!J10</f>
        <v>0</v>
      </c>
      <c r="K10" s="55">
        <f>[2]食材支出表!K10</f>
        <v>0</v>
      </c>
      <c r="L10" s="55">
        <f>[2]食材支出表!L10</f>
        <v>0</v>
      </c>
      <c r="M10" s="55">
        <f>[2]食材支出表!M10</f>
        <v>0</v>
      </c>
      <c r="N10" s="55">
        <f>[2]食材支出表!N10</f>
        <v>0</v>
      </c>
      <c r="O10" s="55">
        <f>[2]食材支出表!O10</f>
        <v>0</v>
      </c>
      <c r="P10" s="55">
        <f>[2]食材支出表!P10</f>
        <v>0</v>
      </c>
      <c r="Q10" s="55">
        <f>[2]食材支出表!Q10</f>
        <v>0</v>
      </c>
      <c r="R10" s="55">
        <f>[2]食材支出表!R10</f>
        <v>0</v>
      </c>
      <c r="S10" s="55">
        <f>[2]食材支出表!S10</f>
        <v>0</v>
      </c>
      <c r="T10" s="55">
        <f>[2]食材支出表!T10</f>
        <v>0</v>
      </c>
      <c r="U10" s="55">
        <f>[2]食材支出表!U10</f>
        <v>0</v>
      </c>
      <c r="V10" s="55">
        <f>[2]食材支出表!V10</f>
        <v>0</v>
      </c>
      <c r="W10" s="55">
        <f>[2]食材支出表!W10</f>
        <v>0</v>
      </c>
      <c r="X10" s="55">
        <f>[2]食材支出表!X10</f>
        <v>0</v>
      </c>
      <c r="Y10" s="55">
        <f>[2]食材支出表!Y10</f>
        <v>0</v>
      </c>
      <c r="Z10" s="55">
        <f>[2]食材支出表!Z10</f>
        <v>0</v>
      </c>
      <c r="AA10" s="55">
        <f>[2]食材支出表!AA10</f>
        <v>0</v>
      </c>
      <c r="AB10" s="55">
        <f>[2]食材支出表!AB10</f>
        <v>0</v>
      </c>
      <c r="AC10" s="55">
        <f>[2]食材支出表!AC10</f>
        <v>0</v>
      </c>
      <c r="AD10" s="55">
        <f>[2]食材支出表!AD10</f>
        <v>0</v>
      </c>
      <c r="AE10" s="55">
        <f>[2]食材支出表!AE10</f>
        <v>0</v>
      </c>
      <c r="AF10" s="55">
        <f>[2]食材支出表!AF10</f>
        <v>0</v>
      </c>
      <c r="AG10" s="55">
        <f>[2]食材支出表!AG10</f>
        <v>0</v>
      </c>
      <c r="AH10" s="55">
        <f>[2]食材支出表!AH10</f>
        <v>0</v>
      </c>
      <c r="AI10" s="55">
        <f>[2]食材支出表!AI10</f>
        <v>0</v>
      </c>
      <c r="AJ10" s="55">
        <f>[2]食材支出表!AJ10</f>
        <v>0</v>
      </c>
      <c r="AK10" s="55">
        <f>[2]食材支出表!AK10</f>
        <v>0</v>
      </c>
      <c r="AL10" s="55">
        <f>[2]食材支出表!AL10</f>
        <v>0</v>
      </c>
      <c r="AM10" s="55">
        <f>[2]食材支出表!AM10</f>
        <v>0</v>
      </c>
      <c r="AN10" s="55">
        <f>[2]食材支出表!AN10</f>
        <v>0</v>
      </c>
      <c r="AO10" s="55">
        <f>[2]食材支出表!AO10</f>
        <v>0</v>
      </c>
      <c r="AP10" s="55">
        <f>[2]食材支出表!AP10</f>
        <v>0</v>
      </c>
      <c r="AQ10" s="55">
        <f>[2]食材支出表!AQ10</f>
        <v>0</v>
      </c>
      <c r="AR10" s="55">
        <f>[2]食材支出表!AR10</f>
        <v>0</v>
      </c>
      <c r="AS10" s="55">
        <f>[2]食材支出表!AS10</f>
        <v>0</v>
      </c>
      <c r="AT10" s="55">
        <f>[2]食材支出表!AT10</f>
        <v>0</v>
      </c>
      <c r="AU10" s="55">
        <f>[2]食材支出表!AU10</f>
        <v>0</v>
      </c>
      <c r="AV10" s="55">
        <f>[2]食材支出表!AV10</f>
        <v>0</v>
      </c>
      <c r="AW10" s="55">
        <f>[2]食材支出表!AW10</f>
        <v>0</v>
      </c>
      <c r="AX10" s="55">
        <f>[2]食材支出表!AX10</f>
        <v>0</v>
      </c>
      <c r="AY10" s="55">
        <f>[2]食材支出表!AY10</f>
        <v>0</v>
      </c>
      <c r="AZ10" s="55">
        <f>[2]食材支出表!AZ10</f>
        <v>0</v>
      </c>
      <c r="BA10" s="55">
        <f>[2]食材支出表!BA10</f>
        <v>0</v>
      </c>
      <c r="BB10" s="55">
        <f>[2]食材支出表!BB10</f>
        <v>0</v>
      </c>
      <c r="BC10" s="55">
        <f>[2]食材支出表!BC10</f>
        <v>0</v>
      </c>
      <c r="BD10" s="55">
        <f>[2]食材支出表!BD10</f>
        <v>0</v>
      </c>
      <c r="BE10" s="55">
        <f>[2]食材支出表!BE10</f>
        <v>0</v>
      </c>
      <c r="BF10" s="55">
        <f>[2]食材支出表!BF10</f>
        <v>0</v>
      </c>
      <c r="BG10" s="55">
        <f>[2]食材支出表!BG10</f>
        <v>0</v>
      </c>
      <c r="BH10" s="55">
        <f>[2]食材支出表!BH10</f>
        <v>0</v>
      </c>
      <c r="BI10" s="55">
        <f>[2]食材支出表!BI10</f>
        <v>0</v>
      </c>
      <c r="BJ10" s="55">
        <f>[2]食材支出表!BJ10</f>
        <v>0</v>
      </c>
      <c r="BK10" s="55">
        <f>[2]食材支出表!BK10</f>
        <v>0</v>
      </c>
      <c r="BL10" s="55">
        <f>[2]食材支出表!BL10</f>
        <v>0</v>
      </c>
      <c r="BM10" s="55">
        <f>[2]食材支出表!BM10</f>
        <v>0</v>
      </c>
      <c r="BN10" s="87">
        <f t="shared" si="0"/>
        <v>0</v>
      </c>
      <c r="BO10" s="87">
        <f t="shared" si="1"/>
        <v>0</v>
      </c>
      <c r="BP10" s="34">
        <f t="shared" si="2"/>
        <v>0</v>
      </c>
      <c r="BQ10" s="103"/>
    </row>
    <row r="11" spans="1:69" ht="18">
      <c r="A11" s="64" t="s">
        <v>114</v>
      </c>
      <c r="B11" s="65" t="s">
        <v>11</v>
      </c>
      <c r="C11" s="66" t="s">
        <v>566</v>
      </c>
      <c r="D11" s="55">
        <f>[2]食材支出表!D11</f>
        <v>0</v>
      </c>
      <c r="E11" s="55">
        <f>[2]食材支出表!E11</f>
        <v>0</v>
      </c>
      <c r="F11" s="55">
        <f>[2]食材支出表!F11</f>
        <v>0</v>
      </c>
      <c r="G11" s="55">
        <f>[2]食材支出表!G11</f>
        <v>0</v>
      </c>
      <c r="H11" s="55">
        <f>[2]食材支出表!H11</f>
        <v>0</v>
      </c>
      <c r="I11" s="55">
        <f>[2]食材支出表!I11</f>
        <v>0</v>
      </c>
      <c r="J11" s="55">
        <f>[2]食材支出表!J11</f>
        <v>0</v>
      </c>
      <c r="K11" s="55">
        <f>[2]食材支出表!K11</f>
        <v>0</v>
      </c>
      <c r="L11" s="55">
        <f>[2]食材支出表!L11</f>
        <v>0</v>
      </c>
      <c r="M11" s="55">
        <f>[2]食材支出表!M11</f>
        <v>0</v>
      </c>
      <c r="N11" s="55">
        <f>[2]食材支出表!N11</f>
        <v>0</v>
      </c>
      <c r="O11" s="55">
        <f>[2]食材支出表!O11</f>
        <v>0</v>
      </c>
      <c r="P11" s="55">
        <f>[2]食材支出表!P11</f>
        <v>0</v>
      </c>
      <c r="Q11" s="55">
        <f>[2]食材支出表!Q11</f>
        <v>0</v>
      </c>
      <c r="R11" s="55">
        <f>[2]食材支出表!R11</f>
        <v>0</v>
      </c>
      <c r="S11" s="55">
        <f>[2]食材支出表!S11</f>
        <v>0</v>
      </c>
      <c r="T11" s="55">
        <f>[2]食材支出表!T11</f>
        <v>0</v>
      </c>
      <c r="U11" s="55">
        <f>[2]食材支出表!U11</f>
        <v>0</v>
      </c>
      <c r="V11" s="55">
        <f>[2]食材支出表!V11</f>
        <v>0</v>
      </c>
      <c r="W11" s="55">
        <f>[2]食材支出表!W11</f>
        <v>0</v>
      </c>
      <c r="X11" s="55">
        <f>[2]食材支出表!X11</f>
        <v>0</v>
      </c>
      <c r="Y11" s="55">
        <f>[2]食材支出表!Y11</f>
        <v>0</v>
      </c>
      <c r="Z11" s="55">
        <f>[2]食材支出表!Z11</f>
        <v>0</v>
      </c>
      <c r="AA11" s="55">
        <f>[2]食材支出表!AA11</f>
        <v>0</v>
      </c>
      <c r="AB11" s="55">
        <f>[2]食材支出表!AB11</f>
        <v>0</v>
      </c>
      <c r="AC11" s="55">
        <f>[2]食材支出表!AC11</f>
        <v>0</v>
      </c>
      <c r="AD11" s="55">
        <f>[2]食材支出表!AD11</f>
        <v>0</v>
      </c>
      <c r="AE11" s="55">
        <f>[2]食材支出表!AE11</f>
        <v>0</v>
      </c>
      <c r="AF11" s="55">
        <f>[2]食材支出表!AF11</f>
        <v>0</v>
      </c>
      <c r="AG11" s="55">
        <f>[2]食材支出表!AG11</f>
        <v>0</v>
      </c>
      <c r="AH11" s="55">
        <f>[2]食材支出表!AH11</f>
        <v>0</v>
      </c>
      <c r="AI11" s="55">
        <f>[2]食材支出表!AI11</f>
        <v>0</v>
      </c>
      <c r="AJ11" s="55">
        <f>[2]食材支出表!AJ11</f>
        <v>0</v>
      </c>
      <c r="AK11" s="55">
        <f>[2]食材支出表!AK11</f>
        <v>0</v>
      </c>
      <c r="AL11" s="55">
        <f>[2]食材支出表!AL11</f>
        <v>0</v>
      </c>
      <c r="AM11" s="55">
        <f>[2]食材支出表!AM11</f>
        <v>0</v>
      </c>
      <c r="AN11" s="55">
        <f>[2]食材支出表!AN11</f>
        <v>0</v>
      </c>
      <c r="AO11" s="55">
        <f>[2]食材支出表!AO11</f>
        <v>0</v>
      </c>
      <c r="AP11" s="55">
        <f>[2]食材支出表!AP11</f>
        <v>0</v>
      </c>
      <c r="AQ11" s="55">
        <f>[2]食材支出表!AQ11</f>
        <v>0</v>
      </c>
      <c r="AR11" s="55">
        <f>[2]食材支出表!AR11</f>
        <v>0</v>
      </c>
      <c r="AS11" s="55">
        <f>[2]食材支出表!AS11</f>
        <v>0</v>
      </c>
      <c r="AT11" s="55">
        <f>[2]食材支出表!AT11</f>
        <v>0</v>
      </c>
      <c r="AU11" s="55">
        <f>[2]食材支出表!AU11</f>
        <v>0</v>
      </c>
      <c r="AV11" s="55">
        <f>[2]食材支出表!AV11</f>
        <v>0</v>
      </c>
      <c r="AW11" s="55">
        <f>[2]食材支出表!AW11</f>
        <v>0</v>
      </c>
      <c r="AX11" s="55">
        <f>[2]食材支出表!AX11</f>
        <v>0</v>
      </c>
      <c r="AY11" s="55">
        <f>[2]食材支出表!AY11</f>
        <v>0</v>
      </c>
      <c r="AZ11" s="55">
        <f>[2]食材支出表!AZ11</f>
        <v>0</v>
      </c>
      <c r="BA11" s="55">
        <f>[2]食材支出表!BA11</f>
        <v>0</v>
      </c>
      <c r="BB11" s="55">
        <f>[2]食材支出表!BB11</f>
        <v>0</v>
      </c>
      <c r="BC11" s="55">
        <f>[2]食材支出表!BC11</f>
        <v>0</v>
      </c>
      <c r="BD11" s="55">
        <f>[2]食材支出表!BD11</f>
        <v>0</v>
      </c>
      <c r="BE11" s="55">
        <f>[2]食材支出表!BE11</f>
        <v>0</v>
      </c>
      <c r="BF11" s="55">
        <f>[2]食材支出表!BF11</f>
        <v>0</v>
      </c>
      <c r="BG11" s="55">
        <f>[2]食材支出表!BG11</f>
        <v>0</v>
      </c>
      <c r="BH11" s="55">
        <f>[2]食材支出表!BH11</f>
        <v>0</v>
      </c>
      <c r="BI11" s="55">
        <f>[2]食材支出表!BI11</f>
        <v>0</v>
      </c>
      <c r="BJ11" s="55">
        <f>[2]食材支出表!BJ11</f>
        <v>0</v>
      </c>
      <c r="BK11" s="55">
        <f>[2]食材支出表!BK11</f>
        <v>0</v>
      </c>
      <c r="BL11" s="55">
        <f>[2]食材支出表!BL11</f>
        <v>0</v>
      </c>
      <c r="BM11" s="55">
        <f>[2]食材支出表!BM11</f>
        <v>0</v>
      </c>
      <c r="BN11" s="87">
        <f t="shared" si="0"/>
        <v>0</v>
      </c>
      <c r="BO11" s="87">
        <f t="shared" si="1"/>
        <v>0</v>
      </c>
      <c r="BP11" s="34">
        <f t="shared" si="2"/>
        <v>0</v>
      </c>
      <c r="BQ11" s="103"/>
    </row>
    <row r="12" spans="1:69" ht="18">
      <c r="A12" s="64" t="s">
        <v>115</v>
      </c>
      <c r="B12" s="65" t="s">
        <v>11</v>
      </c>
      <c r="C12" s="66" t="s">
        <v>6</v>
      </c>
      <c r="D12" s="55">
        <f>[2]食材支出表!D12</f>
        <v>0</v>
      </c>
      <c r="E12" s="55">
        <f>[2]食材支出表!E12</f>
        <v>0</v>
      </c>
      <c r="F12" s="55">
        <f>[2]食材支出表!F12</f>
        <v>0</v>
      </c>
      <c r="G12" s="55">
        <f>[2]食材支出表!G12</f>
        <v>0</v>
      </c>
      <c r="H12" s="55">
        <f>[2]食材支出表!H12</f>
        <v>0</v>
      </c>
      <c r="I12" s="55">
        <f>[2]食材支出表!I12</f>
        <v>0</v>
      </c>
      <c r="J12" s="55">
        <f>[2]食材支出表!J12</f>
        <v>0</v>
      </c>
      <c r="K12" s="55">
        <f>[2]食材支出表!K12</f>
        <v>0</v>
      </c>
      <c r="L12" s="55">
        <f>[2]食材支出表!L12</f>
        <v>0</v>
      </c>
      <c r="M12" s="55">
        <f>[2]食材支出表!M12</f>
        <v>0</v>
      </c>
      <c r="N12" s="55">
        <f>[2]食材支出表!N12</f>
        <v>0</v>
      </c>
      <c r="O12" s="55">
        <f>[2]食材支出表!O12</f>
        <v>0</v>
      </c>
      <c r="P12" s="55">
        <f>[2]食材支出表!P12</f>
        <v>0</v>
      </c>
      <c r="Q12" s="55">
        <f>[2]食材支出表!Q12</f>
        <v>0</v>
      </c>
      <c r="R12" s="55">
        <f>[2]食材支出表!R12</f>
        <v>0</v>
      </c>
      <c r="S12" s="55">
        <f>[2]食材支出表!S12</f>
        <v>0</v>
      </c>
      <c r="T12" s="55">
        <f>[2]食材支出表!T12</f>
        <v>1717</v>
      </c>
      <c r="U12" s="55">
        <f>[2]食材支出表!U12</f>
        <v>3.4</v>
      </c>
      <c r="V12" s="55">
        <f>[2]食材支出表!V12</f>
        <v>0</v>
      </c>
      <c r="W12" s="55">
        <f>[2]食材支出表!W12</f>
        <v>0</v>
      </c>
      <c r="X12" s="55">
        <f>[2]食材支出表!X12</f>
        <v>0</v>
      </c>
      <c r="Y12" s="55">
        <f>[2]食材支出表!Y12</f>
        <v>0</v>
      </c>
      <c r="Z12" s="55">
        <f>[2]食材支出表!Z12</f>
        <v>0</v>
      </c>
      <c r="AA12" s="55">
        <f>[2]食材支出表!AA12</f>
        <v>0</v>
      </c>
      <c r="AB12" s="55">
        <f>[2]食材支出表!AB12</f>
        <v>0</v>
      </c>
      <c r="AC12" s="55">
        <f>[2]食材支出表!AC12</f>
        <v>0</v>
      </c>
      <c r="AD12" s="55">
        <f>[2]食材支出表!AD12</f>
        <v>0</v>
      </c>
      <c r="AE12" s="55">
        <f>[2]食材支出表!AE12</f>
        <v>0</v>
      </c>
      <c r="AF12" s="55">
        <f>[2]食材支出表!AF12</f>
        <v>0</v>
      </c>
      <c r="AG12" s="55">
        <f>[2]食材支出表!AG12</f>
        <v>0</v>
      </c>
      <c r="AH12" s="55">
        <f>[2]食材支出表!AH12</f>
        <v>0</v>
      </c>
      <c r="AI12" s="55">
        <f>[2]食材支出表!AI12</f>
        <v>0</v>
      </c>
      <c r="AJ12" s="55">
        <f>[2]食材支出表!AJ12</f>
        <v>0</v>
      </c>
      <c r="AK12" s="55">
        <f>[2]食材支出表!AK12</f>
        <v>0</v>
      </c>
      <c r="AL12" s="55">
        <f>[2]食材支出表!AL12</f>
        <v>0</v>
      </c>
      <c r="AM12" s="55">
        <f>[2]食材支出表!AM12</f>
        <v>0</v>
      </c>
      <c r="AN12" s="55">
        <f>[2]食材支出表!AN12</f>
        <v>0</v>
      </c>
      <c r="AO12" s="55">
        <f>[2]食材支出表!AO12</f>
        <v>0</v>
      </c>
      <c r="AP12" s="55">
        <f>[2]食材支出表!AP12</f>
        <v>0</v>
      </c>
      <c r="AQ12" s="55">
        <f>[2]食材支出表!AQ12</f>
        <v>0</v>
      </c>
      <c r="AR12" s="55">
        <f>[2]食材支出表!AR12</f>
        <v>0</v>
      </c>
      <c r="AS12" s="55">
        <f>[2]食材支出表!AS12</f>
        <v>0</v>
      </c>
      <c r="AT12" s="55">
        <f>[2]食材支出表!AT12</f>
        <v>0</v>
      </c>
      <c r="AU12" s="55">
        <f>[2]食材支出表!AU12</f>
        <v>0</v>
      </c>
      <c r="AV12" s="55">
        <f>[2]食材支出表!AV12</f>
        <v>0</v>
      </c>
      <c r="AW12" s="55">
        <f>[2]食材支出表!AW12</f>
        <v>0</v>
      </c>
      <c r="AX12" s="55">
        <f>[2]食材支出表!AX12</f>
        <v>0</v>
      </c>
      <c r="AY12" s="55">
        <f>[2]食材支出表!AY12</f>
        <v>0</v>
      </c>
      <c r="AZ12" s="55">
        <f>[2]食材支出表!AZ12</f>
        <v>0</v>
      </c>
      <c r="BA12" s="55">
        <f>[2]食材支出表!BA12</f>
        <v>0</v>
      </c>
      <c r="BB12" s="55">
        <f>[2]食材支出表!BB12</f>
        <v>0</v>
      </c>
      <c r="BC12" s="55">
        <f>[2]食材支出表!BC12</f>
        <v>0</v>
      </c>
      <c r="BD12" s="55">
        <f>[2]食材支出表!BD12</f>
        <v>0</v>
      </c>
      <c r="BE12" s="55">
        <f>[2]食材支出表!BE12</f>
        <v>0</v>
      </c>
      <c r="BF12" s="55">
        <f>[2]食材支出表!BF12</f>
        <v>0</v>
      </c>
      <c r="BG12" s="55">
        <f>[2]食材支出表!BG12</f>
        <v>0</v>
      </c>
      <c r="BH12" s="55">
        <f>[2]食材支出表!BH12</f>
        <v>0</v>
      </c>
      <c r="BI12" s="55">
        <f>[2]食材支出表!BI12</f>
        <v>0</v>
      </c>
      <c r="BJ12" s="55">
        <f>[2]食材支出表!BJ12</f>
        <v>2626</v>
      </c>
      <c r="BK12" s="55">
        <f>[2]食材支出表!BK12</f>
        <v>5.2</v>
      </c>
      <c r="BL12" s="55">
        <f>[2]食材支出表!BL12</f>
        <v>0</v>
      </c>
      <c r="BM12" s="55">
        <f>[2]食材支出表!BM12</f>
        <v>0</v>
      </c>
      <c r="BN12" s="87">
        <f t="shared" si="0"/>
        <v>4343</v>
      </c>
      <c r="BO12" s="87">
        <f t="shared" si="1"/>
        <v>1717</v>
      </c>
      <c r="BP12" s="34">
        <f t="shared" si="2"/>
        <v>2626</v>
      </c>
      <c r="BQ12" s="103"/>
    </row>
    <row r="13" spans="1:69" ht="18">
      <c r="A13" s="64" t="s">
        <v>115</v>
      </c>
      <c r="B13" s="65" t="s">
        <v>11</v>
      </c>
      <c r="C13" s="66" t="s">
        <v>5</v>
      </c>
      <c r="D13" s="55">
        <f>[2]食材支出表!D13</f>
        <v>2396</v>
      </c>
      <c r="E13" s="55">
        <f>[2]食材支出表!E13</f>
        <v>10.6</v>
      </c>
      <c r="F13" s="55">
        <f>[2]食材支出表!F13</f>
        <v>0</v>
      </c>
      <c r="G13" s="55">
        <f>[2]食材支出表!G13</f>
        <v>0</v>
      </c>
      <c r="H13" s="55">
        <f>[2]食材支出表!H13</f>
        <v>0</v>
      </c>
      <c r="I13" s="55">
        <f>[2]食材支出表!I13</f>
        <v>0</v>
      </c>
      <c r="J13" s="55">
        <f>[2]食材支出表!J13</f>
        <v>0</v>
      </c>
      <c r="K13" s="55">
        <f>[2]食材支出表!K13</f>
        <v>0</v>
      </c>
      <c r="L13" s="55">
        <f>[2]食材支出表!L13</f>
        <v>0</v>
      </c>
      <c r="M13" s="55">
        <f>[2]食材支出表!M13</f>
        <v>0</v>
      </c>
      <c r="N13" s="55">
        <f>[2]食材支出表!N13</f>
        <v>0</v>
      </c>
      <c r="O13" s="55">
        <f>[2]食材支出表!O13</f>
        <v>0</v>
      </c>
      <c r="P13" s="55">
        <f>[2]食材支出表!P13</f>
        <v>0</v>
      </c>
      <c r="Q13" s="55">
        <f>[2]食材支出表!Q13</f>
        <v>0</v>
      </c>
      <c r="R13" s="55">
        <f>[2]食材支出表!R13</f>
        <v>0</v>
      </c>
      <c r="S13" s="55">
        <f>[2]食材支出表!S13</f>
        <v>0</v>
      </c>
      <c r="T13" s="55">
        <f>[2]食材支出表!T13</f>
        <v>2328</v>
      </c>
      <c r="U13" s="55">
        <f>[2]食材支出表!U13</f>
        <v>10.3</v>
      </c>
      <c r="V13" s="55">
        <f>[2]食材支出表!V13</f>
        <v>0</v>
      </c>
      <c r="W13" s="55">
        <f>[2]食材支出表!W13</f>
        <v>0</v>
      </c>
      <c r="X13" s="55">
        <f>[2]食材支出表!X13</f>
        <v>0</v>
      </c>
      <c r="Y13" s="55">
        <f>[2]食材支出表!Y13</f>
        <v>0</v>
      </c>
      <c r="Z13" s="55">
        <f>[2]食材支出表!Z13</f>
        <v>0</v>
      </c>
      <c r="AA13" s="55">
        <f>[2]食材支出表!AA13</f>
        <v>0</v>
      </c>
      <c r="AB13" s="55">
        <f>[2]食材支出表!AB13</f>
        <v>0</v>
      </c>
      <c r="AC13" s="55">
        <f>[2]食材支出表!AC13</f>
        <v>0</v>
      </c>
      <c r="AD13" s="55">
        <f>[2]食材支出表!AD13</f>
        <v>0</v>
      </c>
      <c r="AE13" s="55">
        <f>[2]食材支出表!AE13</f>
        <v>0</v>
      </c>
      <c r="AF13" s="55">
        <f>[2]食材支出表!AF13</f>
        <v>2622</v>
      </c>
      <c r="AG13" s="55">
        <f>[2]食材支出表!AG13</f>
        <v>11.6</v>
      </c>
      <c r="AH13" s="55">
        <f>[2]食材支出表!AH13</f>
        <v>0</v>
      </c>
      <c r="AI13" s="55">
        <f>[2]食材支出表!AI13</f>
        <v>0</v>
      </c>
      <c r="AJ13" s="55">
        <f>[2]食材支出表!AJ13</f>
        <v>0</v>
      </c>
      <c r="AK13" s="55">
        <f>[2]食材支出表!AK13</f>
        <v>0</v>
      </c>
      <c r="AL13" s="55">
        <f>[2]食材支出表!AL13</f>
        <v>0</v>
      </c>
      <c r="AM13" s="55">
        <f>[2]食材支出表!AM13</f>
        <v>0</v>
      </c>
      <c r="AN13" s="55">
        <f>[2]食材支出表!AN13</f>
        <v>0</v>
      </c>
      <c r="AO13" s="55">
        <f>[2]食材支出表!AO13</f>
        <v>0</v>
      </c>
      <c r="AP13" s="55">
        <f>[2]食材支出表!AP13</f>
        <v>0</v>
      </c>
      <c r="AQ13" s="55">
        <f>[2]食材支出表!AQ13</f>
        <v>0</v>
      </c>
      <c r="AR13" s="55">
        <f>[2]食材支出表!AR13</f>
        <v>0</v>
      </c>
      <c r="AS13" s="55">
        <f>[2]食材支出表!AS13</f>
        <v>0</v>
      </c>
      <c r="AT13" s="55">
        <f>[2]食材支出表!AT13</f>
        <v>0</v>
      </c>
      <c r="AU13" s="55">
        <f>[2]食材支出表!AU13</f>
        <v>0</v>
      </c>
      <c r="AV13" s="55">
        <f>[2]食材支出表!AV13</f>
        <v>0</v>
      </c>
      <c r="AW13" s="55">
        <f>[2]食材支出表!AW13</f>
        <v>0</v>
      </c>
      <c r="AX13" s="55">
        <f>[2]食材支出表!AX13</f>
        <v>0</v>
      </c>
      <c r="AY13" s="55">
        <f>[2]食材支出表!AY13</f>
        <v>0</v>
      </c>
      <c r="AZ13" s="55">
        <f>[2]食材支出表!AZ13</f>
        <v>0</v>
      </c>
      <c r="BA13" s="55">
        <f>[2]食材支出表!BA13</f>
        <v>0</v>
      </c>
      <c r="BB13" s="55">
        <f>[2]食材支出表!BB13</f>
        <v>0</v>
      </c>
      <c r="BC13" s="55">
        <f>[2]食材支出表!BC13</f>
        <v>0</v>
      </c>
      <c r="BD13" s="55">
        <f>[2]食材支出表!BD13</f>
        <v>0</v>
      </c>
      <c r="BE13" s="55">
        <f>[2]食材支出表!BE13</f>
        <v>0</v>
      </c>
      <c r="BF13" s="55">
        <f>[2]食材支出表!BF13</f>
        <v>0</v>
      </c>
      <c r="BG13" s="55">
        <f>[2]食材支出表!BG13</f>
        <v>0</v>
      </c>
      <c r="BH13" s="55">
        <f>[2]食材支出表!BH13</f>
        <v>0</v>
      </c>
      <c r="BI13" s="55">
        <f>[2]食材支出表!BI13</f>
        <v>0</v>
      </c>
      <c r="BJ13" s="55">
        <f>[2]食材支出表!BJ13</f>
        <v>1763</v>
      </c>
      <c r="BK13" s="55">
        <f>[2]食材支出表!BK13</f>
        <v>7.8</v>
      </c>
      <c r="BL13" s="55">
        <f>[2]食材支出表!BL13</f>
        <v>0</v>
      </c>
      <c r="BM13" s="55">
        <f>[2]食材支出表!BM13</f>
        <v>0</v>
      </c>
      <c r="BN13" s="87">
        <f t="shared" si="0"/>
        <v>9109</v>
      </c>
      <c r="BO13" s="87">
        <f t="shared" si="1"/>
        <v>7346</v>
      </c>
      <c r="BP13" s="34">
        <f t="shared" si="2"/>
        <v>1763</v>
      </c>
      <c r="BQ13" s="103"/>
    </row>
    <row r="14" spans="1:69" ht="18">
      <c r="A14" s="64" t="s">
        <v>116</v>
      </c>
      <c r="B14" s="65" t="s">
        <v>11</v>
      </c>
      <c r="C14" s="66" t="s">
        <v>7</v>
      </c>
      <c r="D14" s="55">
        <f>[2]食材支出表!D14</f>
        <v>0</v>
      </c>
      <c r="E14" s="55">
        <f>[2]食材支出表!E14</f>
        <v>0</v>
      </c>
      <c r="F14" s="55">
        <f>[2]食材支出表!F14</f>
        <v>3680</v>
      </c>
      <c r="G14" s="55">
        <f>[2]食材支出表!G14</f>
        <v>4.5999999999999996</v>
      </c>
      <c r="H14" s="55">
        <f>[2]食材支出表!H14</f>
        <v>0</v>
      </c>
      <c r="I14" s="55">
        <f>[2]食材支出表!I14</f>
        <v>0</v>
      </c>
      <c r="J14" s="55">
        <f>[2]食材支出表!J14</f>
        <v>3080</v>
      </c>
      <c r="K14" s="55">
        <f>[2]食材支出表!K14</f>
        <v>3.85</v>
      </c>
      <c r="L14" s="55">
        <f>[2]食材支出表!L14</f>
        <v>2960</v>
      </c>
      <c r="M14" s="55">
        <f>[2]食材支出表!M14</f>
        <v>3.7</v>
      </c>
      <c r="N14" s="55">
        <f>[2]食材支出表!N14</f>
        <v>0</v>
      </c>
      <c r="O14" s="55">
        <f>[2]食材支出表!O14</f>
        <v>0</v>
      </c>
      <c r="P14" s="55">
        <f>[2]食材支出表!P14</f>
        <v>0</v>
      </c>
      <c r="Q14" s="55">
        <f>[2]食材支出表!Q14</f>
        <v>0</v>
      </c>
      <c r="R14" s="55">
        <f>[2]食材支出表!R14</f>
        <v>0</v>
      </c>
      <c r="S14" s="55">
        <f>[2]食材支出表!S14</f>
        <v>0</v>
      </c>
      <c r="T14" s="55">
        <f>[2]食材支出表!T14</f>
        <v>0</v>
      </c>
      <c r="U14" s="55">
        <f>[2]食材支出表!U14</f>
        <v>0</v>
      </c>
      <c r="V14" s="55">
        <f>[2]食材支出表!V14</f>
        <v>0</v>
      </c>
      <c r="W14" s="55">
        <f>[2]食材支出表!W14</f>
        <v>0</v>
      </c>
      <c r="X14" s="55">
        <f>[2]食材支出表!X14</f>
        <v>0</v>
      </c>
      <c r="Y14" s="55">
        <f>[2]食材支出表!Y14</f>
        <v>0</v>
      </c>
      <c r="Z14" s="55">
        <f>[2]食材支出表!Z14</f>
        <v>0</v>
      </c>
      <c r="AA14" s="55">
        <f>[2]食材支出表!AA14</f>
        <v>0</v>
      </c>
      <c r="AB14" s="55">
        <f>[2]食材支出表!AB14</f>
        <v>0</v>
      </c>
      <c r="AC14" s="55">
        <f>[2]食材支出表!AC14</f>
        <v>0</v>
      </c>
      <c r="AD14" s="55">
        <f>[2]食材支出表!AD14</f>
        <v>0</v>
      </c>
      <c r="AE14" s="55">
        <f>[2]食材支出表!AE14</f>
        <v>0</v>
      </c>
      <c r="AF14" s="55">
        <f>[2]食材支出表!AF14</f>
        <v>0</v>
      </c>
      <c r="AG14" s="55">
        <f>[2]食材支出表!AG14</f>
        <v>0</v>
      </c>
      <c r="AH14" s="55">
        <f>[2]食材支出表!AH14</f>
        <v>0</v>
      </c>
      <c r="AI14" s="55">
        <f>[2]食材支出表!AI14</f>
        <v>0</v>
      </c>
      <c r="AJ14" s="55">
        <f>[2]食材支出表!AJ14</f>
        <v>0</v>
      </c>
      <c r="AK14" s="55">
        <f>[2]食材支出表!AK14</f>
        <v>0</v>
      </c>
      <c r="AL14" s="55">
        <f>[2]食材支出表!AL14</f>
        <v>0</v>
      </c>
      <c r="AM14" s="55">
        <f>[2]食材支出表!AM14</f>
        <v>0</v>
      </c>
      <c r="AN14" s="55">
        <f>[2]食材支出表!AN14</f>
        <v>0</v>
      </c>
      <c r="AO14" s="55">
        <f>[2]食材支出表!AO14</f>
        <v>0</v>
      </c>
      <c r="AP14" s="55">
        <f>[2]食材支出表!AP14</f>
        <v>0</v>
      </c>
      <c r="AQ14" s="55">
        <f>[2]食材支出表!AQ14</f>
        <v>0</v>
      </c>
      <c r="AR14" s="55">
        <f>[2]食材支出表!AR14</f>
        <v>0</v>
      </c>
      <c r="AS14" s="55">
        <f>[2]食材支出表!AS14</f>
        <v>0</v>
      </c>
      <c r="AT14" s="55">
        <f>[2]食材支出表!AT14</f>
        <v>0</v>
      </c>
      <c r="AU14" s="55">
        <f>[2]食材支出表!AU14</f>
        <v>0</v>
      </c>
      <c r="AV14" s="55">
        <f>[2]食材支出表!AV14</f>
        <v>0</v>
      </c>
      <c r="AW14" s="55">
        <f>[2]食材支出表!AW14</f>
        <v>0</v>
      </c>
      <c r="AX14" s="55">
        <f>[2]食材支出表!AX14</f>
        <v>0</v>
      </c>
      <c r="AY14" s="55">
        <f>[2]食材支出表!AY14</f>
        <v>0</v>
      </c>
      <c r="AZ14" s="55">
        <f>[2]食材支出表!AZ14</f>
        <v>0</v>
      </c>
      <c r="BA14" s="55">
        <f>[2]食材支出表!BA14</f>
        <v>0</v>
      </c>
      <c r="BB14" s="55">
        <f>[2]食材支出表!BB14</f>
        <v>0</v>
      </c>
      <c r="BC14" s="55">
        <f>[2]食材支出表!BC14</f>
        <v>0</v>
      </c>
      <c r="BD14" s="55">
        <f>[2]食材支出表!BD14</f>
        <v>0</v>
      </c>
      <c r="BE14" s="55">
        <f>[2]食材支出表!BE14</f>
        <v>0</v>
      </c>
      <c r="BF14" s="55">
        <f>[2]食材支出表!BF14</f>
        <v>0</v>
      </c>
      <c r="BG14" s="55">
        <f>[2]食材支出表!BG14</f>
        <v>0</v>
      </c>
      <c r="BH14" s="55">
        <f>[2]食材支出表!BH14</f>
        <v>0</v>
      </c>
      <c r="BI14" s="55">
        <f>[2]食材支出表!BI14</f>
        <v>0</v>
      </c>
      <c r="BJ14" s="55">
        <f>[2]食材支出表!BJ14</f>
        <v>0</v>
      </c>
      <c r="BK14" s="55">
        <f>[2]食材支出表!BK14</f>
        <v>0</v>
      </c>
      <c r="BL14" s="55">
        <f>[2]食材支出表!BL14</f>
        <v>0</v>
      </c>
      <c r="BM14" s="55">
        <f>[2]食材支出表!BM14</f>
        <v>0</v>
      </c>
      <c r="BN14" s="87">
        <f t="shared" ref="BN14:BN35" si="3">$D14+$F14+$H14+$J14+$L14+$N14+$P14+$R14+$T14+$V14+$X14+$Z14+$AB14+$AD14+$AF14+$AH14+$AJ14+$AL14+$AN14+$AP14+$AR14+$AT14+$AV14+$AX14+$AZ14+$BB14+$BD14+$BF14+$BH14+$BJ14+$BL14</f>
        <v>9720</v>
      </c>
      <c r="BO14" s="87">
        <f t="shared" si="1"/>
        <v>9720</v>
      </c>
      <c r="BP14" s="34">
        <f t="shared" si="2"/>
        <v>0</v>
      </c>
      <c r="BQ14" s="103"/>
    </row>
    <row r="15" spans="1:69" ht="18">
      <c r="A15" s="64" t="s">
        <v>480</v>
      </c>
      <c r="B15" s="65" t="s">
        <v>11</v>
      </c>
      <c r="C15" s="66" t="s">
        <v>9</v>
      </c>
      <c r="D15" s="55">
        <f>[2]食材支出表!D15</f>
        <v>0</v>
      </c>
      <c r="E15" s="55">
        <f>[2]食材支出表!E15</f>
        <v>0</v>
      </c>
      <c r="F15" s="55">
        <f>[2]食材支出表!F15</f>
        <v>0</v>
      </c>
      <c r="G15" s="55">
        <f>[2]食材支出表!G15</f>
        <v>0</v>
      </c>
      <c r="H15" s="55">
        <f>[2]食材支出表!H15</f>
        <v>0</v>
      </c>
      <c r="I15" s="55">
        <f>[2]食材支出表!I15</f>
        <v>0</v>
      </c>
      <c r="J15" s="55">
        <f>[2]食材支出表!J15</f>
        <v>0</v>
      </c>
      <c r="K15" s="55">
        <f>[2]食材支出表!K15</f>
        <v>0</v>
      </c>
      <c r="L15" s="55">
        <f>[2]食材支出表!L15</f>
        <v>0</v>
      </c>
      <c r="M15" s="55">
        <f>[2]食材支出表!M15</f>
        <v>0</v>
      </c>
      <c r="N15" s="55">
        <f>[2]食材支出表!N15</f>
        <v>0</v>
      </c>
      <c r="O15" s="55">
        <f>[2]食材支出表!O15</f>
        <v>0</v>
      </c>
      <c r="P15" s="55">
        <f>[2]食材支出表!P15</f>
        <v>0</v>
      </c>
      <c r="Q15" s="55">
        <f>[2]食材支出表!Q15</f>
        <v>0</v>
      </c>
      <c r="R15" s="55">
        <f>[2]食材支出表!R15</f>
        <v>0</v>
      </c>
      <c r="S15" s="55">
        <f>[2]食材支出表!S15</f>
        <v>0</v>
      </c>
      <c r="T15" s="55">
        <f>[2]食材支出表!T15</f>
        <v>0</v>
      </c>
      <c r="U15" s="55">
        <f>[2]食材支出表!U15</f>
        <v>0</v>
      </c>
      <c r="V15" s="55">
        <f>[2]食材支出表!V15</f>
        <v>0</v>
      </c>
      <c r="W15" s="55">
        <f>[2]食材支出表!W15</f>
        <v>0</v>
      </c>
      <c r="X15" s="55">
        <f>[2]食材支出表!X15</f>
        <v>0</v>
      </c>
      <c r="Y15" s="55">
        <f>[2]食材支出表!Y15</f>
        <v>0</v>
      </c>
      <c r="Z15" s="55">
        <f>[2]食材支出表!Z15</f>
        <v>0</v>
      </c>
      <c r="AA15" s="55">
        <f>[2]食材支出表!AA15</f>
        <v>0</v>
      </c>
      <c r="AB15" s="55">
        <f>[2]食材支出表!AB15</f>
        <v>0</v>
      </c>
      <c r="AC15" s="55">
        <f>[2]食材支出表!AC15</f>
        <v>0</v>
      </c>
      <c r="AD15" s="55">
        <f>[2]食材支出表!AD15</f>
        <v>0</v>
      </c>
      <c r="AE15" s="55">
        <f>[2]食材支出表!AE15</f>
        <v>0</v>
      </c>
      <c r="AF15" s="55">
        <f>[2]食材支出表!AF15</f>
        <v>0</v>
      </c>
      <c r="AG15" s="55">
        <f>[2]食材支出表!AG15</f>
        <v>0</v>
      </c>
      <c r="AH15" s="55">
        <f>[2]食材支出表!AH15</f>
        <v>0</v>
      </c>
      <c r="AI15" s="55">
        <f>[2]食材支出表!AI15</f>
        <v>0</v>
      </c>
      <c r="AJ15" s="55">
        <f>[2]食材支出表!AJ15</f>
        <v>0</v>
      </c>
      <c r="AK15" s="55">
        <f>[2]食材支出表!AK15</f>
        <v>0</v>
      </c>
      <c r="AL15" s="55">
        <f>[2]食材支出表!AL15</f>
        <v>0</v>
      </c>
      <c r="AM15" s="55">
        <f>[2]食材支出表!AM15</f>
        <v>0</v>
      </c>
      <c r="AN15" s="55">
        <f>[2]食材支出表!AN15</f>
        <v>0</v>
      </c>
      <c r="AO15" s="55">
        <f>[2]食材支出表!AO15</f>
        <v>0</v>
      </c>
      <c r="AP15" s="55">
        <f>[2]食材支出表!AP15</f>
        <v>0</v>
      </c>
      <c r="AQ15" s="55">
        <f>[2]食材支出表!AQ15</f>
        <v>0</v>
      </c>
      <c r="AR15" s="55">
        <f>[2]食材支出表!AR15</f>
        <v>0</v>
      </c>
      <c r="AS15" s="55">
        <f>[2]食材支出表!AS15</f>
        <v>0</v>
      </c>
      <c r="AT15" s="55">
        <f>[2]食材支出表!AT15</f>
        <v>0</v>
      </c>
      <c r="AU15" s="55">
        <f>[2]食材支出表!AU15</f>
        <v>0</v>
      </c>
      <c r="AV15" s="55">
        <f>[2]食材支出表!AV15</f>
        <v>0</v>
      </c>
      <c r="AW15" s="55">
        <f>[2]食材支出表!AW15</f>
        <v>0</v>
      </c>
      <c r="AX15" s="55">
        <f>[2]食材支出表!AX15</f>
        <v>0</v>
      </c>
      <c r="AY15" s="55">
        <f>[2]食材支出表!AY15</f>
        <v>0</v>
      </c>
      <c r="AZ15" s="55">
        <f>[2]食材支出表!AZ15</f>
        <v>0</v>
      </c>
      <c r="BA15" s="55">
        <f>[2]食材支出表!BA15</f>
        <v>0</v>
      </c>
      <c r="BB15" s="55">
        <f>[2]食材支出表!BB15</f>
        <v>0</v>
      </c>
      <c r="BC15" s="55">
        <f>[2]食材支出表!BC15</f>
        <v>0</v>
      </c>
      <c r="BD15" s="55">
        <f>[2]食材支出表!BD15</f>
        <v>0</v>
      </c>
      <c r="BE15" s="55">
        <f>[2]食材支出表!BE15</f>
        <v>0</v>
      </c>
      <c r="BF15" s="55">
        <f>[2]食材支出表!BF15</f>
        <v>0</v>
      </c>
      <c r="BG15" s="55">
        <f>[2]食材支出表!BG15</f>
        <v>0</v>
      </c>
      <c r="BH15" s="55">
        <f>[2]食材支出表!BH15</f>
        <v>0</v>
      </c>
      <c r="BI15" s="55">
        <f>[2]食材支出表!BI15</f>
        <v>0</v>
      </c>
      <c r="BJ15" s="55">
        <f>[2]食材支出表!BJ15</f>
        <v>0</v>
      </c>
      <c r="BK15" s="55">
        <f>[2]食材支出表!BK15</f>
        <v>0</v>
      </c>
      <c r="BL15" s="55">
        <f>[2]食材支出表!BL15</f>
        <v>0</v>
      </c>
      <c r="BM15" s="55">
        <f>[2]食材支出表!BM15</f>
        <v>0</v>
      </c>
      <c r="BN15" s="87">
        <f t="shared" si="3"/>
        <v>0</v>
      </c>
      <c r="BO15" s="87">
        <f t="shared" si="1"/>
        <v>0</v>
      </c>
      <c r="BP15" s="34">
        <f t="shared" si="2"/>
        <v>0</v>
      </c>
      <c r="BQ15" s="103"/>
    </row>
    <row r="16" spans="1:69" ht="18">
      <c r="A16" s="64" t="s">
        <v>227</v>
      </c>
      <c r="B16" s="65" t="s">
        <v>11</v>
      </c>
      <c r="C16" s="66" t="s">
        <v>228</v>
      </c>
      <c r="D16" s="55">
        <f>[2]食材支出表!D16</f>
        <v>0</v>
      </c>
      <c r="E16" s="55">
        <f>[2]食材支出表!E16</f>
        <v>0</v>
      </c>
      <c r="F16" s="55">
        <f>[2]食材支出表!F16</f>
        <v>0</v>
      </c>
      <c r="G16" s="55">
        <f>[2]食材支出表!G16</f>
        <v>0</v>
      </c>
      <c r="H16" s="55">
        <f>[2]食材支出表!H16</f>
        <v>0</v>
      </c>
      <c r="I16" s="55">
        <f>[2]食材支出表!I16</f>
        <v>0</v>
      </c>
      <c r="J16" s="55">
        <f>[2]食材支出表!J16</f>
        <v>450</v>
      </c>
      <c r="K16" s="55">
        <f>[2]食材支出表!K16</f>
        <v>3</v>
      </c>
      <c r="L16" s="55">
        <f>[2]食材支出表!L16</f>
        <v>0</v>
      </c>
      <c r="M16" s="55">
        <f>[2]食材支出表!M16</f>
        <v>0</v>
      </c>
      <c r="N16" s="55">
        <f>[2]食材支出表!N16</f>
        <v>0</v>
      </c>
      <c r="O16" s="55">
        <f>[2]食材支出表!O16</f>
        <v>0</v>
      </c>
      <c r="P16" s="55">
        <f>[2]食材支出表!P16</f>
        <v>450</v>
      </c>
      <c r="Q16" s="55">
        <f>[2]食材支出表!Q16</f>
        <v>3</v>
      </c>
      <c r="R16" s="55">
        <f>[2]食材支出表!R16</f>
        <v>0</v>
      </c>
      <c r="S16" s="55">
        <f>[2]食材支出表!S16</f>
        <v>0</v>
      </c>
      <c r="T16" s="55">
        <f>[2]食材支出表!T16</f>
        <v>450</v>
      </c>
      <c r="U16" s="55">
        <f>[2]食材支出表!U16</f>
        <v>3</v>
      </c>
      <c r="V16" s="55">
        <f>[2]食材支出表!V16</f>
        <v>0</v>
      </c>
      <c r="W16" s="55">
        <f>[2]食材支出表!W16</f>
        <v>0</v>
      </c>
      <c r="X16" s="55">
        <f>[2]食材支出表!X16</f>
        <v>0</v>
      </c>
      <c r="Y16" s="55">
        <f>[2]食材支出表!Y16</f>
        <v>0</v>
      </c>
      <c r="Z16" s="55">
        <f>[2]食材支出表!Z16</f>
        <v>0</v>
      </c>
      <c r="AA16" s="55">
        <f>[2]食材支出表!AA16</f>
        <v>0</v>
      </c>
      <c r="AB16" s="55">
        <f>[2]食材支出表!AB16</f>
        <v>0</v>
      </c>
      <c r="AC16" s="55">
        <f>[2]食材支出表!AC16</f>
        <v>0</v>
      </c>
      <c r="AD16" s="55">
        <f>[2]食材支出表!AD16</f>
        <v>0</v>
      </c>
      <c r="AE16" s="55">
        <f>[2]食材支出表!AE16</f>
        <v>0</v>
      </c>
      <c r="AF16" s="55">
        <f>[2]食材支出表!AF16</f>
        <v>0</v>
      </c>
      <c r="AG16" s="55">
        <f>[2]食材支出表!AG16</f>
        <v>0</v>
      </c>
      <c r="AH16" s="55">
        <f>[2]食材支出表!AH16</f>
        <v>0</v>
      </c>
      <c r="AI16" s="55">
        <f>[2]食材支出表!AI16</f>
        <v>0</v>
      </c>
      <c r="AJ16" s="55">
        <f>[2]食材支出表!AJ16</f>
        <v>0</v>
      </c>
      <c r="AK16" s="55">
        <f>[2]食材支出表!AK16</f>
        <v>0</v>
      </c>
      <c r="AL16" s="55">
        <f>[2]食材支出表!AL16</f>
        <v>0</v>
      </c>
      <c r="AM16" s="55">
        <f>[2]食材支出表!AM16</f>
        <v>0</v>
      </c>
      <c r="AN16" s="55">
        <f>[2]食材支出表!AN16</f>
        <v>0</v>
      </c>
      <c r="AO16" s="55">
        <f>[2]食材支出表!AO16</f>
        <v>0</v>
      </c>
      <c r="AP16" s="55">
        <f>[2]食材支出表!AP16</f>
        <v>0</v>
      </c>
      <c r="AQ16" s="55">
        <f>[2]食材支出表!AQ16</f>
        <v>0</v>
      </c>
      <c r="AR16" s="55">
        <f>[2]食材支出表!AR16</f>
        <v>0</v>
      </c>
      <c r="AS16" s="55">
        <f>[2]食材支出表!AS16</f>
        <v>0</v>
      </c>
      <c r="AT16" s="55">
        <f>[2]食材支出表!AT16</f>
        <v>0</v>
      </c>
      <c r="AU16" s="55">
        <f>[2]食材支出表!AU16</f>
        <v>0</v>
      </c>
      <c r="AV16" s="55">
        <f>[2]食材支出表!AV16</f>
        <v>450</v>
      </c>
      <c r="AW16" s="55">
        <f>[2]食材支出表!AW16</f>
        <v>3</v>
      </c>
      <c r="AX16" s="55">
        <f>[2]食材支出表!AX16</f>
        <v>0</v>
      </c>
      <c r="AY16" s="55">
        <f>[2]食材支出表!AY16</f>
        <v>0</v>
      </c>
      <c r="AZ16" s="55">
        <f>[2]食材支出表!AZ16</f>
        <v>0</v>
      </c>
      <c r="BA16" s="55">
        <f>[2]食材支出表!BA16</f>
        <v>0</v>
      </c>
      <c r="BB16" s="55">
        <f>[2]食材支出表!BB16</f>
        <v>0</v>
      </c>
      <c r="BC16" s="55">
        <f>[2]食材支出表!BC16</f>
        <v>0</v>
      </c>
      <c r="BD16" s="55">
        <f>[2]食材支出表!BD16</f>
        <v>0</v>
      </c>
      <c r="BE16" s="55">
        <f>[2]食材支出表!BE16</f>
        <v>0</v>
      </c>
      <c r="BF16" s="55">
        <f>[2]食材支出表!BF16</f>
        <v>435</v>
      </c>
      <c r="BG16" s="55">
        <f>[2]食材支出表!BG16</f>
        <v>3</v>
      </c>
      <c r="BH16" s="55">
        <f>[2]食材支出表!BH16</f>
        <v>0</v>
      </c>
      <c r="BI16" s="55">
        <f>[2]食材支出表!BI16</f>
        <v>0</v>
      </c>
      <c r="BJ16" s="55">
        <f>[2]食材支出表!BJ16</f>
        <v>0</v>
      </c>
      <c r="BK16" s="55">
        <f>[2]食材支出表!BK16</f>
        <v>0</v>
      </c>
      <c r="BL16" s="55">
        <f>[2]食材支出表!BL16</f>
        <v>0</v>
      </c>
      <c r="BM16" s="55">
        <f>[2]食材支出表!BM16</f>
        <v>0</v>
      </c>
      <c r="BN16" s="87">
        <f t="shared" si="3"/>
        <v>2235</v>
      </c>
      <c r="BO16" s="87">
        <f t="shared" si="1"/>
        <v>1350</v>
      </c>
      <c r="BP16" s="34">
        <f t="shared" si="2"/>
        <v>885</v>
      </c>
      <c r="BQ16" s="103"/>
    </row>
    <row r="17" spans="1:69" ht="18">
      <c r="A17" s="64" t="s">
        <v>114</v>
      </c>
      <c r="B17" s="65" t="s">
        <v>11</v>
      </c>
      <c r="C17" s="66" t="s">
        <v>230</v>
      </c>
      <c r="D17" s="55">
        <f>[2]食材支出表!D17</f>
        <v>0</v>
      </c>
      <c r="E17" s="55">
        <f>[2]食材支出表!E17</f>
        <v>0</v>
      </c>
      <c r="F17" s="55">
        <f>[2]食材支出表!F17</f>
        <v>432</v>
      </c>
      <c r="G17" s="55">
        <f>[2]食材支出表!G17</f>
        <v>1.2</v>
      </c>
      <c r="H17" s="55">
        <f>[2]食材支出表!H17</f>
        <v>0</v>
      </c>
      <c r="I17" s="55">
        <f>[2]食材支出表!I17</f>
        <v>0</v>
      </c>
      <c r="J17" s="55">
        <f>[2]食材支出表!J17</f>
        <v>0</v>
      </c>
      <c r="K17" s="55">
        <f>[2]食材支出表!K17</f>
        <v>0</v>
      </c>
      <c r="L17" s="55">
        <f>[2]食材支出表!L17</f>
        <v>0</v>
      </c>
      <c r="M17" s="55">
        <f>[2]食材支出表!M17</f>
        <v>0</v>
      </c>
      <c r="N17" s="55">
        <f>[2]食材支出表!N17</f>
        <v>0</v>
      </c>
      <c r="O17" s="55">
        <f>[2]食材支出表!O17</f>
        <v>0</v>
      </c>
      <c r="P17" s="55">
        <f>[2]食材支出表!P17</f>
        <v>0</v>
      </c>
      <c r="Q17" s="55">
        <f>[2]食材支出表!Q17</f>
        <v>0</v>
      </c>
      <c r="R17" s="55">
        <f>[2]食材支出表!R17</f>
        <v>0</v>
      </c>
      <c r="S17" s="55">
        <f>[2]食材支出表!S17</f>
        <v>0</v>
      </c>
      <c r="T17" s="55">
        <f>[2]食材支出表!T17</f>
        <v>0</v>
      </c>
      <c r="U17" s="55">
        <f>[2]食材支出表!U17</f>
        <v>0</v>
      </c>
      <c r="V17" s="55">
        <f>[2]食材支出表!V17</f>
        <v>0</v>
      </c>
      <c r="W17" s="55">
        <f>[2]食材支出表!W17</f>
        <v>0</v>
      </c>
      <c r="X17" s="55">
        <f>[2]食材支出表!X17</f>
        <v>0</v>
      </c>
      <c r="Y17" s="55">
        <f>[2]食材支出表!Y17</f>
        <v>0</v>
      </c>
      <c r="Z17" s="55">
        <f>[2]食材支出表!Z17</f>
        <v>0</v>
      </c>
      <c r="AA17" s="55">
        <f>[2]食材支出表!AA17</f>
        <v>0</v>
      </c>
      <c r="AB17" s="55">
        <f>[2]食材支出表!AB17</f>
        <v>0</v>
      </c>
      <c r="AC17" s="55">
        <f>[2]食材支出表!AC17</f>
        <v>0</v>
      </c>
      <c r="AD17" s="55">
        <f>[2]食材支出表!AD17</f>
        <v>0</v>
      </c>
      <c r="AE17" s="55">
        <f>[2]食材支出表!AE17</f>
        <v>0</v>
      </c>
      <c r="AF17" s="55">
        <f>[2]食材支出表!AF17</f>
        <v>0</v>
      </c>
      <c r="AG17" s="55">
        <f>[2]食材支出表!AG17</f>
        <v>0</v>
      </c>
      <c r="AH17" s="55">
        <f>[2]食材支出表!AH17</f>
        <v>0</v>
      </c>
      <c r="AI17" s="55">
        <f>[2]食材支出表!AI17</f>
        <v>0</v>
      </c>
      <c r="AJ17" s="55">
        <f>[2]食材支出表!AJ17</f>
        <v>0</v>
      </c>
      <c r="AK17" s="55">
        <f>[2]食材支出表!AK17</f>
        <v>0</v>
      </c>
      <c r="AL17" s="55">
        <f>[2]食材支出表!AL17</f>
        <v>0</v>
      </c>
      <c r="AM17" s="55">
        <f>[2]食材支出表!AM17</f>
        <v>0</v>
      </c>
      <c r="AN17" s="55">
        <f>[2]食材支出表!AN17</f>
        <v>0</v>
      </c>
      <c r="AO17" s="55">
        <f>[2]食材支出表!AO17</f>
        <v>0</v>
      </c>
      <c r="AP17" s="55">
        <f>[2]食材支出表!AP17</f>
        <v>0</v>
      </c>
      <c r="AQ17" s="55">
        <f>[2]食材支出表!AQ17</f>
        <v>0</v>
      </c>
      <c r="AR17" s="55">
        <f>[2]食材支出表!AR17</f>
        <v>0</v>
      </c>
      <c r="AS17" s="55">
        <f>[2]食材支出表!AS17</f>
        <v>0</v>
      </c>
      <c r="AT17" s="55">
        <f>[2]食材支出表!AT17</f>
        <v>0</v>
      </c>
      <c r="AU17" s="55">
        <f>[2]食材支出表!AU17</f>
        <v>0</v>
      </c>
      <c r="AV17" s="55">
        <f>[2]食材支出表!AV17</f>
        <v>0</v>
      </c>
      <c r="AW17" s="55">
        <f>[2]食材支出表!AW17</f>
        <v>0</v>
      </c>
      <c r="AX17" s="55">
        <f>[2]食材支出表!AX17</f>
        <v>0</v>
      </c>
      <c r="AY17" s="55">
        <f>[2]食材支出表!AY17</f>
        <v>0</v>
      </c>
      <c r="AZ17" s="55">
        <f>[2]食材支出表!AZ17</f>
        <v>0</v>
      </c>
      <c r="BA17" s="55">
        <f>[2]食材支出表!BA17</f>
        <v>0</v>
      </c>
      <c r="BB17" s="55">
        <f>[2]食材支出表!BB17</f>
        <v>0</v>
      </c>
      <c r="BC17" s="55">
        <f>[2]食材支出表!BC17</f>
        <v>0</v>
      </c>
      <c r="BD17" s="55">
        <f>[2]食材支出表!BD17</f>
        <v>547</v>
      </c>
      <c r="BE17" s="55">
        <f>[2]食材支出表!BE17</f>
        <v>1.52</v>
      </c>
      <c r="BF17" s="55">
        <f>[2]食材支出表!BF17</f>
        <v>0</v>
      </c>
      <c r="BG17" s="55">
        <f>[2]食材支出表!BG17</f>
        <v>0</v>
      </c>
      <c r="BH17" s="55">
        <f>[2]食材支出表!BH17</f>
        <v>0</v>
      </c>
      <c r="BI17" s="55">
        <f>[2]食材支出表!BI17</f>
        <v>0</v>
      </c>
      <c r="BJ17" s="55">
        <f>[2]食材支出表!BJ17</f>
        <v>0</v>
      </c>
      <c r="BK17" s="55">
        <f>[2]食材支出表!BK17</f>
        <v>0</v>
      </c>
      <c r="BL17" s="55">
        <f>[2]食材支出表!BL17</f>
        <v>0</v>
      </c>
      <c r="BM17" s="55">
        <f>[2]食材支出表!BM17</f>
        <v>0</v>
      </c>
      <c r="BN17" s="87">
        <f>$D17+$F17+$H17+$J17+$L17+$N17+$P17+$R17+$T17+$V17+$X17+$Z17+$AB17+$AD17+$AF17+$AH17+$AJ17+$AL17+$AN17+$AP17+$AR17+$AT17+$AV17+$AX17+$AZ17+$BB17+$BD17+$BF17+$BH17+$BJ17+$BL17</f>
        <v>979</v>
      </c>
      <c r="BO17" s="87">
        <f t="shared" si="1"/>
        <v>432</v>
      </c>
      <c r="BP17" s="34">
        <f>$AH17+$AJ17+$AL17+$AN17+$AP17+$AR17+$AT17+$AV17+$AX17+$AZ17+$BB17+$BD17+$BF17+$BH17+$BJ17+$BL17</f>
        <v>547</v>
      </c>
      <c r="BQ17" s="103"/>
    </row>
    <row r="18" spans="1:69" ht="18">
      <c r="A18" s="64" t="s">
        <v>114</v>
      </c>
      <c r="B18" s="65" t="s">
        <v>11</v>
      </c>
      <c r="C18" s="66" t="s">
        <v>8</v>
      </c>
      <c r="D18" s="55">
        <f>[2]食材支出表!D18</f>
        <v>0</v>
      </c>
      <c r="E18" s="55">
        <f>[2]食材支出表!E18</f>
        <v>0</v>
      </c>
      <c r="F18" s="55">
        <f>[2]食材支出表!F18</f>
        <v>0</v>
      </c>
      <c r="G18" s="55">
        <f>[2]食材支出表!G18</f>
        <v>0</v>
      </c>
      <c r="H18" s="55">
        <f>[2]食材支出表!H18</f>
        <v>0</v>
      </c>
      <c r="I18" s="55">
        <f>[2]食材支出表!I18</f>
        <v>0</v>
      </c>
      <c r="J18" s="55">
        <f>[2]食材支出表!J18</f>
        <v>0</v>
      </c>
      <c r="K18" s="55">
        <f>[2]食材支出表!K18</f>
        <v>0</v>
      </c>
      <c r="L18" s="55">
        <f>[2]食材支出表!L18</f>
        <v>0</v>
      </c>
      <c r="M18" s="55">
        <f>[2]食材支出表!M18</f>
        <v>0</v>
      </c>
      <c r="N18" s="55">
        <f>[2]食材支出表!N18</f>
        <v>0</v>
      </c>
      <c r="O18" s="55">
        <f>[2]食材支出表!O18</f>
        <v>0</v>
      </c>
      <c r="P18" s="55">
        <f>[2]食材支出表!P18</f>
        <v>1881</v>
      </c>
      <c r="Q18" s="55">
        <f>[2]食材支出表!Q18</f>
        <v>5.7</v>
      </c>
      <c r="R18" s="55">
        <f>[2]食材支出表!R18</f>
        <v>0</v>
      </c>
      <c r="S18" s="55">
        <f>[2]食材支出表!S18</f>
        <v>0</v>
      </c>
      <c r="T18" s="55">
        <f>[2]食材支出表!T18</f>
        <v>0</v>
      </c>
      <c r="U18" s="55">
        <f>[2]食材支出表!U18</f>
        <v>0</v>
      </c>
      <c r="V18" s="55">
        <f>[2]食材支出表!V18</f>
        <v>0</v>
      </c>
      <c r="W18" s="55">
        <f>[2]食材支出表!W18</f>
        <v>0</v>
      </c>
      <c r="X18" s="55">
        <f>[2]食材支出表!X18</f>
        <v>0</v>
      </c>
      <c r="Y18" s="55">
        <f>[2]食材支出表!Y18</f>
        <v>0</v>
      </c>
      <c r="Z18" s="55">
        <f>[2]食材支出表!Z18</f>
        <v>0</v>
      </c>
      <c r="AA18" s="55">
        <f>[2]食材支出表!AA18</f>
        <v>0</v>
      </c>
      <c r="AB18" s="55">
        <f>[2]食材支出表!AB18</f>
        <v>0</v>
      </c>
      <c r="AC18" s="55">
        <f>[2]食材支出表!AC18</f>
        <v>0</v>
      </c>
      <c r="AD18" s="55">
        <f>[2]食材支出表!AD18</f>
        <v>0</v>
      </c>
      <c r="AE18" s="55">
        <f>[2]食材支出表!AE18</f>
        <v>0</v>
      </c>
      <c r="AF18" s="55">
        <f>[2]食材支出表!AF18</f>
        <v>0</v>
      </c>
      <c r="AG18" s="55">
        <f>[2]食材支出表!AG18</f>
        <v>0</v>
      </c>
      <c r="AH18" s="55">
        <f>[2]食材支出表!AH18</f>
        <v>0</v>
      </c>
      <c r="AI18" s="55">
        <f>[2]食材支出表!AI18</f>
        <v>0</v>
      </c>
      <c r="AJ18" s="55">
        <f>[2]食材支出表!AJ18</f>
        <v>0</v>
      </c>
      <c r="AK18" s="55">
        <f>[2]食材支出表!AK18</f>
        <v>0</v>
      </c>
      <c r="AL18" s="55">
        <f>[2]食材支出表!AL18</f>
        <v>0</v>
      </c>
      <c r="AM18" s="55">
        <f>[2]食材支出表!AM18</f>
        <v>0</v>
      </c>
      <c r="AN18" s="55">
        <f>[2]食材支出表!AN18</f>
        <v>0</v>
      </c>
      <c r="AO18" s="55">
        <f>[2]食材支出表!AO18</f>
        <v>0</v>
      </c>
      <c r="AP18" s="55">
        <f>[2]食材支出表!AP18</f>
        <v>0</v>
      </c>
      <c r="AQ18" s="55">
        <f>[2]食材支出表!AQ18</f>
        <v>0</v>
      </c>
      <c r="AR18" s="55">
        <f>[2]食材支出表!AR18</f>
        <v>0</v>
      </c>
      <c r="AS18" s="55">
        <f>[2]食材支出表!AS18</f>
        <v>0</v>
      </c>
      <c r="AT18" s="55">
        <f>[2]食材支出表!AT18</f>
        <v>1680</v>
      </c>
      <c r="AU18" s="55">
        <f>[2]食材支出表!AU18</f>
        <v>5.09</v>
      </c>
      <c r="AV18" s="55">
        <f>[2]食材支出表!AV18</f>
        <v>0</v>
      </c>
      <c r="AW18" s="55">
        <f>[2]食材支出表!AW18</f>
        <v>0</v>
      </c>
      <c r="AX18" s="55">
        <f>[2]食材支出表!AX18</f>
        <v>0</v>
      </c>
      <c r="AY18" s="55">
        <f>[2]食材支出表!AY18</f>
        <v>0</v>
      </c>
      <c r="AZ18" s="55">
        <f>[2]食材支出表!AZ18</f>
        <v>0</v>
      </c>
      <c r="BA18" s="55">
        <f>[2]食材支出表!BA18</f>
        <v>0</v>
      </c>
      <c r="BB18" s="55">
        <f>[2]食材支出表!BB18</f>
        <v>0</v>
      </c>
      <c r="BC18" s="55">
        <f>[2]食材支出表!BC18</f>
        <v>0</v>
      </c>
      <c r="BD18" s="55">
        <f>[2]食材支出表!BD18</f>
        <v>1703</v>
      </c>
      <c r="BE18" s="55">
        <f>[2]食材支出表!BE18</f>
        <v>5.16</v>
      </c>
      <c r="BF18" s="55">
        <f>[2]食材支出表!BF18</f>
        <v>0</v>
      </c>
      <c r="BG18" s="55">
        <f>[2]食材支出表!BG18</f>
        <v>0</v>
      </c>
      <c r="BH18" s="55">
        <f>[2]食材支出表!BH18</f>
        <v>0</v>
      </c>
      <c r="BI18" s="55">
        <f>[2]食材支出表!BI18</f>
        <v>0</v>
      </c>
      <c r="BJ18" s="55">
        <f>[2]食材支出表!BJ18</f>
        <v>0</v>
      </c>
      <c r="BK18" s="55">
        <f>[2]食材支出表!BK18</f>
        <v>0</v>
      </c>
      <c r="BL18" s="55">
        <f>[2]食材支出表!BL18</f>
        <v>0</v>
      </c>
      <c r="BM18" s="55">
        <f>[2]食材支出表!BM18</f>
        <v>0</v>
      </c>
      <c r="BN18" s="87">
        <f>$D18+$F18+$H18+$J18+$L18+$N18+$P18+$R18+$T18+$V18+$X18+$Z18+$AB18+$AD18+$AF18+$AH18+$AJ18+$AL18+$AN18+$AP18+$AR18+$AT18+$AV18+$AX18+$AZ18+$BB18+$BD18+$BF18+$BH18+$BJ18+$BL18</f>
        <v>5264</v>
      </c>
      <c r="BO18" s="87">
        <f t="shared" si="1"/>
        <v>1881</v>
      </c>
      <c r="BP18" s="34">
        <f>$AH18+$AJ18+$AL18+$AN18+$AP18+$AR18+$AT18+$AV18+$AX18+$AZ18+$BB18+$BD18+$BF18+$BH18+$BJ18+$BL18</f>
        <v>3383</v>
      </c>
      <c r="BQ18" s="103"/>
    </row>
    <row r="19" spans="1:69" ht="19" customHeight="1">
      <c r="A19" s="64" t="s">
        <v>288</v>
      </c>
      <c r="B19" s="65" t="s">
        <v>322</v>
      </c>
      <c r="C19" s="67" t="s">
        <v>67</v>
      </c>
      <c r="D19" s="55">
        <f>[2]食材支出表!D19</f>
        <v>0</v>
      </c>
      <c r="E19" s="55">
        <f>[2]食材支出表!E19</f>
        <v>0</v>
      </c>
      <c r="F19" s="55">
        <f>[2]食材支出表!F19</f>
        <v>0</v>
      </c>
      <c r="G19" s="55">
        <f>[2]食材支出表!G19</f>
        <v>0</v>
      </c>
      <c r="H19" s="55">
        <f>[2]食材支出表!H19</f>
        <v>0</v>
      </c>
      <c r="I19" s="55">
        <f>[2]食材支出表!I19</f>
        <v>0</v>
      </c>
      <c r="J19" s="55">
        <f>[2]食材支出表!J19</f>
        <v>0</v>
      </c>
      <c r="K19" s="55">
        <f>[2]食材支出表!K19</f>
        <v>0</v>
      </c>
      <c r="L19" s="55">
        <f>[2]食材支出表!L19</f>
        <v>0</v>
      </c>
      <c r="M19" s="55">
        <f>[2]食材支出表!M19</f>
        <v>0</v>
      </c>
      <c r="N19" s="55">
        <f>[2]食材支出表!N19</f>
        <v>0</v>
      </c>
      <c r="O19" s="55">
        <f>[2]食材支出表!O19</f>
        <v>0</v>
      </c>
      <c r="P19" s="55">
        <f>[2]食材支出表!P19</f>
        <v>0</v>
      </c>
      <c r="Q19" s="55">
        <f>[2]食材支出表!Q19</f>
        <v>0</v>
      </c>
      <c r="R19" s="55">
        <f>[2]食材支出表!R19</f>
        <v>0</v>
      </c>
      <c r="S19" s="55">
        <f>[2]食材支出表!S19</f>
        <v>0</v>
      </c>
      <c r="T19" s="55">
        <f>[2]食材支出表!T19</f>
        <v>0</v>
      </c>
      <c r="U19" s="55">
        <f>[2]食材支出表!U19</f>
        <v>0</v>
      </c>
      <c r="V19" s="55">
        <f>[2]食材支出表!V19</f>
        <v>0</v>
      </c>
      <c r="W19" s="55">
        <f>[2]食材支出表!W19</f>
        <v>0</v>
      </c>
      <c r="X19" s="55">
        <f>[2]食材支出表!X19</f>
        <v>0</v>
      </c>
      <c r="Y19" s="55">
        <f>[2]食材支出表!Y19</f>
        <v>0</v>
      </c>
      <c r="Z19" s="55">
        <f>[2]食材支出表!Z19</f>
        <v>0</v>
      </c>
      <c r="AA19" s="55">
        <f>[2]食材支出表!AA19</f>
        <v>0</v>
      </c>
      <c r="AB19" s="55">
        <f>[2]食材支出表!AB19</f>
        <v>0</v>
      </c>
      <c r="AC19" s="55">
        <f>[2]食材支出表!AC19</f>
        <v>0</v>
      </c>
      <c r="AD19" s="55">
        <f>[2]食材支出表!AD19</f>
        <v>0</v>
      </c>
      <c r="AE19" s="55">
        <f>[2]食材支出表!AE19</f>
        <v>0</v>
      </c>
      <c r="AF19" s="55">
        <f>[2]食材支出表!AF19</f>
        <v>0</v>
      </c>
      <c r="AG19" s="55">
        <f>[2]食材支出表!AG19</f>
        <v>0</v>
      </c>
      <c r="AH19" s="55">
        <f>[2]食材支出表!AH19</f>
        <v>0</v>
      </c>
      <c r="AI19" s="55">
        <f>[2]食材支出表!AI19</f>
        <v>0</v>
      </c>
      <c r="AJ19" s="55">
        <f>[2]食材支出表!AJ19</f>
        <v>0</v>
      </c>
      <c r="AK19" s="55">
        <f>[2]食材支出表!AK19</f>
        <v>0</v>
      </c>
      <c r="AL19" s="55">
        <f>[2]食材支出表!AL19</f>
        <v>0</v>
      </c>
      <c r="AM19" s="55">
        <f>[2]食材支出表!AM19</f>
        <v>0</v>
      </c>
      <c r="AN19" s="55">
        <f>[2]食材支出表!AN19</f>
        <v>0</v>
      </c>
      <c r="AO19" s="55">
        <f>[2]食材支出表!AO19</f>
        <v>0</v>
      </c>
      <c r="AP19" s="55">
        <f>[2]食材支出表!AP19</f>
        <v>0</v>
      </c>
      <c r="AQ19" s="55">
        <f>[2]食材支出表!AQ19</f>
        <v>0</v>
      </c>
      <c r="AR19" s="55">
        <f>[2]食材支出表!AR19</f>
        <v>0</v>
      </c>
      <c r="AS19" s="55">
        <f>[2]食材支出表!AS19</f>
        <v>0</v>
      </c>
      <c r="AT19" s="55">
        <f>[2]食材支出表!AT19</f>
        <v>0</v>
      </c>
      <c r="AU19" s="55">
        <f>[2]食材支出表!AU19</f>
        <v>0</v>
      </c>
      <c r="AV19" s="55">
        <f>[2]食材支出表!AV19</f>
        <v>0</v>
      </c>
      <c r="AW19" s="55">
        <f>[2]食材支出表!AW19</f>
        <v>0</v>
      </c>
      <c r="AX19" s="55">
        <f>[2]食材支出表!AX19</f>
        <v>0</v>
      </c>
      <c r="AY19" s="55">
        <f>[2]食材支出表!AY19</f>
        <v>0</v>
      </c>
      <c r="AZ19" s="55">
        <f>[2]食材支出表!AZ19</f>
        <v>0</v>
      </c>
      <c r="BA19" s="55">
        <f>[2]食材支出表!BA19</f>
        <v>0</v>
      </c>
      <c r="BB19" s="55">
        <f>[2]食材支出表!BB19</f>
        <v>0</v>
      </c>
      <c r="BC19" s="55">
        <f>[2]食材支出表!BC19</f>
        <v>0</v>
      </c>
      <c r="BD19" s="55">
        <f>[2]食材支出表!BD19</f>
        <v>0</v>
      </c>
      <c r="BE19" s="55">
        <f>[2]食材支出表!BE19</f>
        <v>0</v>
      </c>
      <c r="BF19" s="55">
        <f>[2]食材支出表!BF19</f>
        <v>0</v>
      </c>
      <c r="BG19" s="55">
        <f>[2]食材支出表!BG19</f>
        <v>0</v>
      </c>
      <c r="BH19" s="55">
        <f>[2]食材支出表!BH19</f>
        <v>0</v>
      </c>
      <c r="BI19" s="55">
        <f>[2]食材支出表!BI19</f>
        <v>0</v>
      </c>
      <c r="BJ19" s="55">
        <f>[2]食材支出表!BJ19</f>
        <v>0</v>
      </c>
      <c r="BK19" s="55">
        <f>[2]食材支出表!BK19</f>
        <v>0</v>
      </c>
      <c r="BL19" s="55">
        <f>[2]食材支出表!BL19</f>
        <v>0</v>
      </c>
      <c r="BM19" s="55">
        <f>[2]食材支出表!BM19</f>
        <v>0</v>
      </c>
      <c r="BN19" s="87">
        <f t="shared" si="3"/>
        <v>0</v>
      </c>
      <c r="BO19" s="87">
        <f t="shared" si="1"/>
        <v>0</v>
      </c>
      <c r="BP19" s="34">
        <f t="shared" si="2"/>
        <v>0</v>
      </c>
      <c r="BQ19" s="103"/>
    </row>
    <row r="20" spans="1:69" ht="19" customHeight="1">
      <c r="A20" s="64" t="s">
        <v>323</v>
      </c>
      <c r="B20" s="65" t="s">
        <v>10</v>
      </c>
      <c r="C20" s="67" t="s">
        <v>324</v>
      </c>
      <c r="D20" s="55">
        <f>[2]食材支出表!D20</f>
        <v>1080</v>
      </c>
      <c r="E20" s="55">
        <f>[2]食材支出表!E20</f>
        <v>6</v>
      </c>
      <c r="F20" s="55">
        <f>[2]食材支出表!F20</f>
        <v>0</v>
      </c>
      <c r="G20" s="55">
        <f>[2]食材支出表!G20</f>
        <v>0</v>
      </c>
      <c r="H20" s="55">
        <f>[2]食材支出表!H20</f>
        <v>468</v>
      </c>
      <c r="I20" s="55">
        <f>[2]食材支出表!I20</f>
        <v>3</v>
      </c>
      <c r="J20" s="55">
        <f>[2]食材支出表!J20</f>
        <v>324</v>
      </c>
      <c r="K20" s="55">
        <f>[2]食材支出表!K20</f>
        <v>1.8</v>
      </c>
      <c r="L20" s="55">
        <f>[2]食材支出表!L20</f>
        <v>0</v>
      </c>
      <c r="M20" s="55">
        <f>[2]食材支出表!M20</f>
        <v>0</v>
      </c>
      <c r="N20" s="55">
        <f>[2]食材支出表!N20</f>
        <v>0</v>
      </c>
      <c r="O20" s="55">
        <f>[2]食材支出表!O20</f>
        <v>0</v>
      </c>
      <c r="P20" s="55">
        <f>[2]食材支出表!P20</f>
        <v>324</v>
      </c>
      <c r="Q20" s="55">
        <f>[2]食材支出表!Q20</f>
        <v>1.8</v>
      </c>
      <c r="R20" s="55">
        <f>[2]食材支出表!R20</f>
        <v>340</v>
      </c>
      <c r="S20" s="55">
        <f>[2]食材支出表!S20</f>
        <v>3</v>
      </c>
      <c r="T20" s="55">
        <f>[2]食材支出表!T20</f>
        <v>648</v>
      </c>
      <c r="U20" s="55">
        <f>[2]食材支出表!U20</f>
        <v>3.6</v>
      </c>
      <c r="V20" s="55">
        <f>[2]食材支出表!V20</f>
        <v>648</v>
      </c>
      <c r="W20" s="55">
        <f>[2]食材支出表!W20</f>
        <v>3.6</v>
      </c>
      <c r="X20" s="55">
        <f>[2]食材支出表!X20</f>
        <v>324</v>
      </c>
      <c r="Y20" s="55">
        <f>[2]食材支出表!Y20</f>
        <v>1.8</v>
      </c>
      <c r="Z20" s="55">
        <f>[2]食材支出表!Z20</f>
        <v>216</v>
      </c>
      <c r="AA20" s="55">
        <f>[2]食材支出表!AA20</f>
        <v>1.2</v>
      </c>
      <c r="AB20" s="55">
        <f>[2]食材支出表!AB20</f>
        <v>216</v>
      </c>
      <c r="AC20" s="55">
        <f>[2]食材支出表!AC20</f>
        <v>1.2</v>
      </c>
      <c r="AD20" s="55">
        <f>[2]食材支出表!AD20</f>
        <v>216</v>
      </c>
      <c r="AE20" s="55">
        <f>[2]食材支出表!AE20</f>
        <v>1.2</v>
      </c>
      <c r="AF20" s="55">
        <f>[2]食材支出表!AF20</f>
        <v>324</v>
      </c>
      <c r="AG20" s="55">
        <f>[2]食材支出表!AG20</f>
        <v>1.8</v>
      </c>
      <c r="AH20" s="55">
        <f>[2]食材支出表!AH20</f>
        <v>648</v>
      </c>
      <c r="AI20" s="55">
        <f>[2]食材支出表!AI20</f>
        <v>3.6</v>
      </c>
      <c r="AJ20" s="55">
        <f>[2]食材支出表!AJ20</f>
        <v>216</v>
      </c>
      <c r="AK20" s="55">
        <f>[2]食材支出表!AK20</f>
        <v>1.2</v>
      </c>
      <c r="AL20" s="55">
        <f>[2]食材支出表!AL20</f>
        <v>216</v>
      </c>
      <c r="AM20" s="55">
        <f>[2]食材支出表!AM20</f>
        <v>1.2</v>
      </c>
      <c r="AN20" s="55">
        <f>[2]食材支出表!AN20</f>
        <v>0</v>
      </c>
      <c r="AO20" s="55">
        <f>[2]食材支出表!AO20</f>
        <v>0</v>
      </c>
      <c r="AP20" s="55">
        <f>[2]食材支出表!AP20</f>
        <v>540</v>
      </c>
      <c r="AQ20" s="55">
        <f>[2]食材支出表!AQ20</f>
        <v>3</v>
      </c>
      <c r="AR20" s="55">
        <f>[2]食材支出表!AR20</f>
        <v>0</v>
      </c>
      <c r="AS20" s="55">
        <f>[2]食材支出表!AS20</f>
        <v>0</v>
      </c>
      <c r="AT20" s="55">
        <f>[2]食材支出表!AT20</f>
        <v>108</v>
      </c>
      <c r="AU20" s="55">
        <f>[2]食材支出表!AU20</f>
        <v>0.6</v>
      </c>
      <c r="AV20" s="55">
        <f>[2]食材支出表!AV20</f>
        <v>756</v>
      </c>
      <c r="AW20" s="55">
        <f>[2]食材支出表!AW20</f>
        <v>4.2</v>
      </c>
      <c r="AX20" s="55">
        <f>[2]食材支出表!AX20</f>
        <v>540</v>
      </c>
      <c r="AY20" s="55">
        <f>[2]食材支出表!AY20</f>
        <v>3</v>
      </c>
      <c r="AZ20" s="55">
        <f>[2]食材支出表!AZ20</f>
        <v>324</v>
      </c>
      <c r="BA20" s="55">
        <f>[2]食材支出表!BA20</f>
        <v>1.8</v>
      </c>
      <c r="BB20" s="55">
        <f>[2]食材支出表!BB20</f>
        <v>216</v>
      </c>
      <c r="BC20" s="55">
        <f>[2]食材支出表!BC20</f>
        <v>1.2</v>
      </c>
      <c r="BD20" s="55">
        <f>[2]食材支出表!BD20</f>
        <v>216</v>
      </c>
      <c r="BE20" s="55">
        <f>[2]食材支出表!BE20</f>
        <v>1.2</v>
      </c>
      <c r="BF20" s="55">
        <f>[2]食材支出表!BF20</f>
        <v>216</v>
      </c>
      <c r="BG20" s="55">
        <f>[2]食材支出表!BG20</f>
        <v>1.2</v>
      </c>
      <c r="BH20" s="55">
        <f>[2]食材支出表!BH20</f>
        <v>324</v>
      </c>
      <c r="BI20" s="55">
        <f>[2]食材支出表!BI20</f>
        <v>1.8</v>
      </c>
      <c r="BJ20" s="55">
        <f>[2]食材支出表!BJ20</f>
        <v>648</v>
      </c>
      <c r="BK20" s="55">
        <f>[2]食材支出表!BK20</f>
        <v>3.6</v>
      </c>
      <c r="BL20" s="55">
        <f>[2]食材支出表!BL20</f>
        <v>864</v>
      </c>
      <c r="BM20" s="55">
        <f>[2]食材支出表!BM20</f>
        <v>4.8</v>
      </c>
      <c r="BN20" s="87">
        <f t="shared" si="3"/>
        <v>10960</v>
      </c>
      <c r="BO20" s="87">
        <f t="shared" si="1"/>
        <v>5128</v>
      </c>
      <c r="BP20" s="34">
        <f t="shared" si="2"/>
        <v>5832</v>
      </c>
      <c r="BQ20" s="103"/>
    </row>
    <row r="21" spans="1:69" ht="18">
      <c r="A21" s="64" t="s">
        <v>117</v>
      </c>
      <c r="B21" s="65" t="s">
        <v>10</v>
      </c>
      <c r="C21" s="67" t="s">
        <v>66</v>
      </c>
      <c r="D21" s="55">
        <f>[2]食材支出表!D21</f>
        <v>0</v>
      </c>
      <c r="E21" s="55">
        <f>[2]食材支出表!E21</f>
        <v>0</v>
      </c>
      <c r="F21" s="55">
        <f>[2]食材支出表!F21</f>
        <v>0</v>
      </c>
      <c r="G21" s="55">
        <f>[2]食材支出表!G21</f>
        <v>0</v>
      </c>
      <c r="H21" s="55">
        <f>[2]食材支出表!H21</f>
        <v>0</v>
      </c>
      <c r="I21" s="55">
        <f>[2]食材支出表!I21</f>
        <v>0</v>
      </c>
      <c r="J21" s="55">
        <f>[2]食材支出表!J21</f>
        <v>0</v>
      </c>
      <c r="K21" s="55">
        <f>[2]食材支出表!K21</f>
        <v>0</v>
      </c>
      <c r="L21" s="55">
        <f>[2]食材支出表!L21</f>
        <v>0</v>
      </c>
      <c r="M21" s="55">
        <f>[2]食材支出表!M21</f>
        <v>0</v>
      </c>
      <c r="N21" s="55">
        <f>[2]食材支出表!N21</f>
        <v>0</v>
      </c>
      <c r="O21" s="55">
        <f>[2]食材支出表!O21</f>
        <v>0</v>
      </c>
      <c r="P21" s="55">
        <f>[2]食材支出表!P21</f>
        <v>0</v>
      </c>
      <c r="Q21" s="55">
        <f>[2]食材支出表!Q21</f>
        <v>0</v>
      </c>
      <c r="R21" s="55">
        <f>[2]食材支出表!R21</f>
        <v>0</v>
      </c>
      <c r="S21" s="55">
        <f>[2]食材支出表!S21</f>
        <v>0</v>
      </c>
      <c r="T21" s="55">
        <f>[2]食材支出表!T21</f>
        <v>0</v>
      </c>
      <c r="U21" s="55">
        <f>[2]食材支出表!U21</f>
        <v>0</v>
      </c>
      <c r="V21" s="55">
        <f>[2]食材支出表!V21</f>
        <v>0</v>
      </c>
      <c r="W21" s="55">
        <f>[2]食材支出表!W21</f>
        <v>0</v>
      </c>
      <c r="X21" s="55">
        <f>[2]食材支出表!X21</f>
        <v>0</v>
      </c>
      <c r="Y21" s="55">
        <f>[2]食材支出表!Y21</f>
        <v>0</v>
      </c>
      <c r="Z21" s="55">
        <f>[2]食材支出表!Z21</f>
        <v>0</v>
      </c>
      <c r="AA21" s="55">
        <f>[2]食材支出表!AA21</f>
        <v>0</v>
      </c>
      <c r="AB21" s="55">
        <f>[2]食材支出表!AB21</f>
        <v>0</v>
      </c>
      <c r="AC21" s="55">
        <f>[2]食材支出表!AC21</f>
        <v>0</v>
      </c>
      <c r="AD21" s="55">
        <f>[2]食材支出表!AD21</f>
        <v>0</v>
      </c>
      <c r="AE21" s="55">
        <f>[2]食材支出表!AE21</f>
        <v>0</v>
      </c>
      <c r="AF21" s="55">
        <f>[2]食材支出表!AF21</f>
        <v>0</v>
      </c>
      <c r="AG21" s="55">
        <f>[2]食材支出表!AG21</f>
        <v>0</v>
      </c>
      <c r="AH21" s="55">
        <f>[2]食材支出表!AH21</f>
        <v>0</v>
      </c>
      <c r="AI21" s="55">
        <f>[2]食材支出表!AI21</f>
        <v>0</v>
      </c>
      <c r="AJ21" s="55">
        <f>[2]食材支出表!AJ21</f>
        <v>0</v>
      </c>
      <c r="AK21" s="55">
        <f>[2]食材支出表!AK21</f>
        <v>0</v>
      </c>
      <c r="AL21" s="55">
        <f>[2]食材支出表!AL21</f>
        <v>0</v>
      </c>
      <c r="AM21" s="55">
        <f>[2]食材支出表!AM21</f>
        <v>0</v>
      </c>
      <c r="AN21" s="55">
        <f>[2]食材支出表!AN21</f>
        <v>0</v>
      </c>
      <c r="AO21" s="55">
        <f>[2]食材支出表!AO21</f>
        <v>0</v>
      </c>
      <c r="AP21" s="55">
        <f>[2]食材支出表!AP21</f>
        <v>0</v>
      </c>
      <c r="AQ21" s="55">
        <f>[2]食材支出表!AQ21</f>
        <v>0</v>
      </c>
      <c r="AR21" s="55">
        <f>[2]食材支出表!AR21</f>
        <v>0</v>
      </c>
      <c r="AS21" s="55">
        <f>[2]食材支出表!AS21</f>
        <v>0</v>
      </c>
      <c r="AT21" s="55">
        <f>[2]食材支出表!AT21</f>
        <v>0</v>
      </c>
      <c r="AU21" s="55">
        <f>[2]食材支出表!AU21</f>
        <v>0</v>
      </c>
      <c r="AV21" s="55">
        <f>[2]食材支出表!AV21</f>
        <v>0</v>
      </c>
      <c r="AW21" s="55">
        <f>[2]食材支出表!AW21</f>
        <v>0</v>
      </c>
      <c r="AX21" s="55">
        <f>[2]食材支出表!AX21</f>
        <v>0</v>
      </c>
      <c r="AY21" s="55">
        <f>[2]食材支出表!AY21</f>
        <v>0</v>
      </c>
      <c r="AZ21" s="55">
        <f>[2]食材支出表!AZ21</f>
        <v>0</v>
      </c>
      <c r="BA21" s="55">
        <f>[2]食材支出表!BA21</f>
        <v>0</v>
      </c>
      <c r="BB21" s="55">
        <f>[2]食材支出表!BB21</f>
        <v>0</v>
      </c>
      <c r="BC21" s="55">
        <f>[2]食材支出表!BC21</f>
        <v>0</v>
      </c>
      <c r="BD21" s="55">
        <f>[2]食材支出表!BD21</f>
        <v>0</v>
      </c>
      <c r="BE21" s="55">
        <f>[2]食材支出表!BE21</f>
        <v>0</v>
      </c>
      <c r="BF21" s="55">
        <f>[2]食材支出表!BF21</f>
        <v>0</v>
      </c>
      <c r="BG21" s="55">
        <f>[2]食材支出表!BG21</f>
        <v>0</v>
      </c>
      <c r="BH21" s="55">
        <f>[2]食材支出表!BH21</f>
        <v>0</v>
      </c>
      <c r="BI21" s="55">
        <f>[2]食材支出表!BI21</f>
        <v>0</v>
      </c>
      <c r="BJ21" s="55">
        <f>[2]食材支出表!BJ21</f>
        <v>0</v>
      </c>
      <c r="BK21" s="55">
        <f>[2]食材支出表!BK21</f>
        <v>0</v>
      </c>
      <c r="BL21" s="55">
        <f>[2]食材支出表!BL21</f>
        <v>0</v>
      </c>
      <c r="BM21" s="55">
        <f>[2]食材支出表!BM21</f>
        <v>0</v>
      </c>
      <c r="BN21" s="87">
        <f t="shared" si="3"/>
        <v>0</v>
      </c>
      <c r="BO21" s="87">
        <f t="shared" si="1"/>
        <v>0</v>
      </c>
      <c r="BP21" s="34">
        <f t="shared" si="2"/>
        <v>0</v>
      </c>
      <c r="BQ21" s="103"/>
    </row>
    <row r="22" spans="1:69" ht="18">
      <c r="A22" s="64" t="s">
        <v>117</v>
      </c>
      <c r="B22" s="65" t="s">
        <v>10</v>
      </c>
      <c r="C22" s="67" t="s">
        <v>248</v>
      </c>
      <c r="D22" s="55">
        <f>[2]食材支出表!D22</f>
        <v>0</v>
      </c>
      <c r="E22" s="55">
        <f>[2]食材支出表!E22</f>
        <v>0</v>
      </c>
      <c r="F22" s="55">
        <f>[2]食材支出表!F22</f>
        <v>0</v>
      </c>
      <c r="G22" s="55">
        <f>[2]食材支出表!G22</f>
        <v>0</v>
      </c>
      <c r="H22" s="55">
        <f>[2]食材支出表!H22</f>
        <v>0</v>
      </c>
      <c r="I22" s="55">
        <f>[2]食材支出表!I22</f>
        <v>0</v>
      </c>
      <c r="J22" s="55">
        <f>[2]食材支出表!J22</f>
        <v>0</v>
      </c>
      <c r="K22" s="55">
        <f>[2]食材支出表!K22</f>
        <v>0</v>
      </c>
      <c r="L22" s="55">
        <f>[2]食材支出表!L22</f>
        <v>0</v>
      </c>
      <c r="M22" s="55">
        <f>[2]食材支出表!M22</f>
        <v>0</v>
      </c>
      <c r="N22" s="55">
        <f>[2]食材支出表!N22</f>
        <v>0</v>
      </c>
      <c r="O22" s="55">
        <f>[2]食材支出表!O22</f>
        <v>0</v>
      </c>
      <c r="P22" s="55">
        <f>[2]食材支出表!P22</f>
        <v>0</v>
      </c>
      <c r="Q22" s="55">
        <f>[2]食材支出表!Q22</f>
        <v>0</v>
      </c>
      <c r="R22" s="55">
        <f>[2]食材支出表!R22</f>
        <v>0</v>
      </c>
      <c r="S22" s="55">
        <f>[2]食材支出表!S22</f>
        <v>0</v>
      </c>
      <c r="T22" s="55">
        <f>[2]食材支出表!T22</f>
        <v>0</v>
      </c>
      <c r="U22" s="55">
        <f>[2]食材支出表!U22</f>
        <v>0</v>
      </c>
      <c r="V22" s="55">
        <f>[2]食材支出表!V22</f>
        <v>0</v>
      </c>
      <c r="W22" s="55">
        <f>[2]食材支出表!W22</f>
        <v>0</v>
      </c>
      <c r="X22" s="55">
        <f>[2]食材支出表!X22</f>
        <v>0</v>
      </c>
      <c r="Y22" s="55">
        <f>[2]食材支出表!Y22</f>
        <v>0</v>
      </c>
      <c r="Z22" s="55">
        <f>[2]食材支出表!Z22</f>
        <v>0</v>
      </c>
      <c r="AA22" s="55">
        <f>[2]食材支出表!AA22</f>
        <v>0</v>
      </c>
      <c r="AB22" s="55">
        <f>[2]食材支出表!AB22</f>
        <v>0</v>
      </c>
      <c r="AC22" s="55">
        <f>[2]食材支出表!AC22</f>
        <v>0</v>
      </c>
      <c r="AD22" s="55">
        <f>[2]食材支出表!AD22</f>
        <v>0</v>
      </c>
      <c r="AE22" s="55">
        <f>[2]食材支出表!AE22</f>
        <v>0</v>
      </c>
      <c r="AF22" s="55">
        <f>[2]食材支出表!AF22</f>
        <v>0</v>
      </c>
      <c r="AG22" s="55">
        <f>[2]食材支出表!AG22</f>
        <v>0</v>
      </c>
      <c r="AH22" s="55">
        <f>[2]食材支出表!AH22</f>
        <v>0</v>
      </c>
      <c r="AI22" s="55">
        <f>[2]食材支出表!AI22</f>
        <v>0</v>
      </c>
      <c r="AJ22" s="55">
        <f>[2]食材支出表!AJ22</f>
        <v>0</v>
      </c>
      <c r="AK22" s="55">
        <f>[2]食材支出表!AK22</f>
        <v>0</v>
      </c>
      <c r="AL22" s="55">
        <f>[2]食材支出表!AL22</f>
        <v>0</v>
      </c>
      <c r="AM22" s="55">
        <f>[2]食材支出表!AM22</f>
        <v>0</v>
      </c>
      <c r="AN22" s="55">
        <f>[2]食材支出表!AN22</f>
        <v>0</v>
      </c>
      <c r="AO22" s="55">
        <f>[2]食材支出表!AO22</f>
        <v>0</v>
      </c>
      <c r="AP22" s="55">
        <f>[2]食材支出表!AP22</f>
        <v>0</v>
      </c>
      <c r="AQ22" s="55">
        <f>[2]食材支出表!AQ22</f>
        <v>0</v>
      </c>
      <c r="AR22" s="55">
        <f>[2]食材支出表!AR22</f>
        <v>0</v>
      </c>
      <c r="AS22" s="55">
        <f>[2]食材支出表!AS22</f>
        <v>0</v>
      </c>
      <c r="AT22" s="55">
        <f>[2]食材支出表!AT22</f>
        <v>0</v>
      </c>
      <c r="AU22" s="55">
        <f>[2]食材支出表!AU22</f>
        <v>0</v>
      </c>
      <c r="AV22" s="55">
        <f>[2]食材支出表!AV22</f>
        <v>0</v>
      </c>
      <c r="AW22" s="55">
        <f>[2]食材支出表!AW22</f>
        <v>0</v>
      </c>
      <c r="AX22" s="55">
        <f>[2]食材支出表!AX22</f>
        <v>0</v>
      </c>
      <c r="AY22" s="55">
        <f>[2]食材支出表!AY22</f>
        <v>0</v>
      </c>
      <c r="AZ22" s="55">
        <f>[2]食材支出表!AZ22</f>
        <v>0</v>
      </c>
      <c r="BA22" s="55">
        <f>[2]食材支出表!BA22</f>
        <v>0</v>
      </c>
      <c r="BB22" s="55">
        <f>[2]食材支出表!BB22</f>
        <v>0</v>
      </c>
      <c r="BC22" s="55">
        <f>[2]食材支出表!BC22</f>
        <v>0</v>
      </c>
      <c r="BD22" s="55">
        <f>[2]食材支出表!BD22</f>
        <v>0</v>
      </c>
      <c r="BE22" s="55">
        <f>[2]食材支出表!BE22</f>
        <v>0</v>
      </c>
      <c r="BF22" s="55">
        <f>[2]食材支出表!BF22</f>
        <v>0</v>
      </c>
      <c r="BG22" s="55">
        <f>[2]食材支出表!BG22</f>
        <v>0</v>
      </c>
      <c r="BH22" s="55">
        <f>[2]食材支出表!BH22</f>
        <v>0</v>
      </c>
      <c r="BI22" s="55">
        <f>[2]食材支出表!BI22</f>
        <v>0</v>
      </c>
      <c r="BJ22" s="55">
        <f>[2]食材支出表!BJ22</f>
        <v>0</v>
      </c>
      <c r="BK22" s="55">
        <f>[2]食材支出表!BK22</f>
        <v>0</v>
      </c>
      <c r="BL22" s="55">
        <f>[2]食材支出表!BL22</f>
        <v>0</v>
      </c>
      <c r="BM22" s="55">
        <f>[2]食材支出表!BM22</f>
        <v>0</v>
      </c>
      <c r="BN22" s="87">
        <f t="shared" si="3"/>
        <v>0</v>
      </c>
      <c r="BO22" s="87">
        <f t="shared" si="1"/>
        <v>0</v>
      </c>
      <c r="BP22" s="34">
        <f t="shared" si="2"/>
        <v>0</v>
      </c>
      <c r="BQ22" s="103"/>
    </row>
    <row r="23" spans="1:69" ht="18">
      <c r="A23" s="64" t="s">
        <v>118</v>
      </c>
      <c r="B23" s="65" t="s">
        <v>10</v>
      </c>
      <c r="C23" s="67" t="s">
        <v>68</v>
      </c>
      <c r="D23" s="55">
        <f>[2]食材支出表!D23</f>
        <v>0</v>
      </c>
      <c r="E23" s="55">
        <f>[2]食材支出表!E23</f>
        <v>0</v>
      </c>
      <c r="F23" s="55">
        <f>[2]食材支出表!F23</f>
        <v>0</v>
      </c>
      <c r="G23" s="55">
        <f>[2]食材支出表!G23</f>
        <v>0</v>
      </c>
      <c r="H23" s="55">
        <f>[2]食材支出表!H23</f>
        <v>0</v>
      </c>
      <c r="I23" s="55">
        <f>[2]食材支出表!I23</f>
        <v>0</v>
      </c>
      <c r="J23" s="55">
        <f>[2]食材支出表!J23</f>
        <v>0</v>
      </c>
      <c r="K23" s="55">
        <f>[2]食材支出表!K23</f>
        <v>0</v>
      </c>
      <c r="L23" s="55">
        <f>[2]食材支出表!L23</f>
        <v>0</v>
      </c>
      <c r="M23" s="55">
        <f>[2]食材支出表!M23</f>
        <v>0</v>
      </c>
      <c r="N23" s="55">
        <f>[2]食材支出表!N23</f>
        <v>0</v>
      </c>
      <c r="O23" s="55">
        <f>[2]食材支出表!O23</f>
        <v>0</v>
      </c>
      <c r="P23" s="55">
        <f>[2]食材支出表!P23</f>
        <v>0</v>
      </c>
      <c r="Q23" s="55">
        <f>[2]食材支出表!Q23</f>
        <v>0</v>
      </c>
      <c r="R23" s="55">
        <f>[2]食材支出表!R23</f>
        <v>0</v>
      </c>
      <c r="S23" s="55">
        <f>[2]食材支出表!S23</f>
        <v>0</v>
      </c>
      <c r="T23" s="55">
        <f>[2]食材支出表!T23</f>
        <v>0</v>
      </c>
      <c r="U23" s="55">
        <f>[2]食材支出表!U23</f>
        <v>0</v>
      </c>
      <c r="V23" s="55">
        <f>[2]食材支出表!V23</f>
        <v>0</v>
      </c>
      <c r="W23" s="55">
        <f>[2]食材支出表!W23</f>
        <v>0</v>
      </c>
      <c r="X23" s="55">
        <f>[2]食材支出表!X23</f>
        <v>0</v>
      </c>
      <c r="Y23" s="55">
        <f>[2]食材支出表!Y23</f>
        <v>0</v>
      </c>
      <c r="Z23" s="55">
        <f>[2]食材支出表!Z23</f>
        <v>0</v>
      </c>
      <c r="AA23" s="55">
        <f>[2]食材支出表!AA23</f>
        <v>0</v>
      </c>
      <c r="AB23" s="55">
        <f>[2]食材支出表!AB23</f>
        <v>0</v>
      </c>
      <c r="AC23" s="55">
        <f>[2]食材支出表!AC23</f>
        <v>0</v>
      </c>
      <c r="AD23" s="55">
        <f>[2]食材支出表!AD23</f>
        <v>0</v>
      </c>
      <c r="AE23" s="55">
        <f>[2]食材支出表!AE23</f>
        <v>0</v>
      </c>
      <c r="AF23" s="55">
        <f>[2]食材支出表!AF23</f>
        <v>0</v>
      </c>
      <c r="AG23" s="55">
        <f>[2]食材支出表!AG23</f>
        <v>0</v>
      </c>
      <c r="AH23" s="55">
        <f>[2]食材支出表!AH23</f>
        <v>0</v>
      </c>
      <c r="AI23" s="55">
        <f>[2]食材支出表!AI23</f>
        <v>0</v>
      </c>
      <c r="AJ23" s="55">
        <f>[2]食材支出表!AJ23</f>
        <v>0</v>
      </c>
      <c r="AK23" s="55">
        <f>[2]食材支出表!AK23</f>
        <v>0</v>
      </c>
      <c r="AL23" s="55">
        <f>[2]食材支出表!AL23</f>
        <v>0</v>
      </c>
      <c r="AM23" s="55">
        <f>[2]食材支出表!AM23</f>
        <v>0</v>
      </c>
      <c r="AN23" s="55">
        <f>[2]食材支出表!AN23</f>
        <v>0</v>
      </c>
      <c r="AO23" s="55">
        <f>[2]食材支出表!AO23</f>
        <v>0</v>
      </c>
      <c r="AP23" s="55">
        <f>[2]食材支出表!AP23</f>
        <v>0</v>
      </c>
      <c r="AQ23" s="55">
        <f>[2]食材支出表!AQ23</f>
        <v>0</v>
      </c>
      <c r="AR23" s="55">
        <f>[2]食材支出表!AR23</f>
        <v>0</v>
      </c>
      <c r="AS23" s="55">
        <f>[2]食材支出表!AS23</f>
        <v>0</v>
      </c>
      <c r="AT23" s="55">
        <f>[2]食材支出表!AT23</f>
        <v>0</v>
      </c>
      <c r="AU23" s="55">
        <f>[2]食材支出表!AU23</f>
        <v>0</v>
      </c>
      <c r="AV23" s="55">
        <f>[2]食材支出表!AV23</f>
        <v>0</v>
      </c>
      <c r="AW23" s="55">
        <f>[2]食材支出表!AW23</f>
        <v>0</v>
      </c>
      <c r="AX23" s="55">
        <f>[2]食材支出表!AX23</f>
        <v>0</v>
      </c>
      <c r="AY23" s="55">
        <f>[2]食材支出表!AY23</f>
        <v>0</v>
      </c>
      <c r="AZ23" s="55">
        <f>[2]食材支出表!AZ23</f>
        <v>0</v>
      </c>
      <c r="BA23" s="55">
        <f>[2]食材支出表!BA23</f>
        <v>0</v>
      </c>
      <c r="BB23" s="55">
        <f>[2]食材支出表!BB23</f>
        <v>0</v>
      </c>
      <c r="BC23" s="55">
        <f>[2]食材支出表!BC23</f>
        <v>0</v>
      </c>
      <c r="BD23" s="55">
        <f>[2]食材支出表!BD23</f>
        <v>0</v>
      </c>
      <c r="BE23" s="55">
        <f>[2]食材支出表!BE23</f>
        <v>0</v>
      </c>
      <c r="BF23" s="55">
        <f>[2]食材支出表!BF23</f>
        <v>0</v>
      </c>
      <c r="BG23" s="55">
        <f>[2]食材支出表!BG23</f>
        <v>0</v>
      </c>
      <c r="BH23" s="55">
        <f>[2]食材支出表!BH23</f>
        <v>0</v>
      </c>
      <c r="BI23" s="55">
        <f>[2]食材支出表!BI23</f>
        <v>0</v>
      </c>
      <c r="BJ23" s="55">
        <f>[2]食材支出表!BJ23</f>
        <v>0</v>
      </c>
      <c r="BK23" s="55">
        <f>[2]食材支出表!BK23</f>
        <v>0</v>
      </c>
      <c r="BL23" s="55">
        <f>[2]食材支出表!BL23</f>
        <v>0</v>
      </c>
      <c r="BM23" s="55">
        <f>[2]食材支出表!BM23</f>
        <v>0</v>
      </c>
      <c r="BN23" s="87">
        <f t="shared" si="3"/>
        <v>0</v>
      </c>
      <c r="BO23" s="87">
        <f t="shared" si="1"/>
        <v>0</v>
      </c>
      <c r="BP23" s="34">
        <f t="shared" si="2"/>
        <v>0</v>
      </c>
      <c r="BQ23" s="103"/>
    </row>
    <row r="24" spans="1:69" ht="18">
      <c r="A24" s="64" t="s">
        <v>118</v>
      </c>
      <c r="B24" s="65" t="s">
        <v>10</v>
      </c>
      <c r="C24" s="67" t="s">
        <v>69</v>
      </c>
      <c r="D24" s="55">
        <f>[2]食材支出表!D24</f>
        <v>0</v>
      </c>
      <c r="E24" s="55">
        <f>[2]食材支出表!E24</f>
        <v>0</v>
      </c>
      <c r="F24" s="55">
        <f>[2]食材支出表!F24</f>
        <v>0</v>
      </c>
      <c r="G24" s="55">
        <f>[2]食材支出表!G24</f>
        <v>0</v>
      </c>
      <c r="H24" s="55">
        <f>[2]食材支出表!H24</f>
        <v>0</v>
      </c>
      <c r="I24" s="55">
        <f>[2]食材支出表!I24</f>
        <v>0</v>
      </c>
      <c r="J24" s="55">
        <f>[2]食材支出表!J24</f>
        <v>0</v>
      </c>
      <c r="K24" s="55">
        <f>[2]食材支出表!K24</f>
        <v>0</v>
      </c>
      <c r="L24" s="55">
        <f>[2]食材支出表!L24</f>
        <v>0</v>
      </c>
      <c r="M24" s="55">
        <f>[2]食材支出表!M24</f>
        <v>0</v>
      </c>
      <c r="N24" s="55">
        <f>[2]食材支出表!N24</f>
        <v>0</v>
      </c>
      <c r="O24" s="55">
        <f>[2]食材支出表!O24</f>
        <v>0</v>
      </c>
      <c r="P24" s="55">
        <f>[2]食材支出表!P24</f>
        <v>0</v>
      </c>
      <c r="Q24" s="55">
        <f>[2]食材支出表!Q24</f>
        <v>0</v>
      </c>
      <c r="R24" s="55">
        <f>[2]食材支出表!R24</f>
        <v>0</v>
      </c>
      <c r="S24" s="55">
        <f>[2]食材支出表!S24</f>
        <v>0</v>
      </c>
      <c r="T24" s="55">
        <f>[2]食材支出表!T24</f>
        <v>0</v>
      </c>
      <c r="U24" s="55">
        <f>[2]食材支出表!U24</f>
        <v>0</v>
      </c>
      <c r="V24" s="55">
        <f>[2]食材支出表!V24</f>
        <v>0</v>
      </c>
      <c r="W24" s="55">
        <f>[2]食材支出表!W24</f>
        <v>0</v>
      </c>
      <c r="X24" s="55">
        <f>[2]食材支出表!X24</f>
        <v>0</v>
      </c>
      <c r="Y24" s="55">
        <f>[2]食材支出表!Y24</f>
        <v>0</v>
      </c>
      <c r="Z24" s="55">
        <f>[2]食材支出表!Z24</f>
        <v>0</v>
      </c>
      <c r="AA24" s="55">
        <f>[2]食材支出表!AA24</f>
        <v>0</v>
      </c>
      <c r="AB24" s="55">
        <f>[2]食材支出表!AB24</f>
        <v>0</v>
      </c>
      <c r="AC24" s="55">
        <f>[2]食材支出表!AC24</f>
        <v>0</v>
      </c>
      <c r="AD24" s="55">
        <f>[2]食材支出表!AD24</f>
        <v>0</v>
      </c>
      <c r="AE24" s="55">
        <f>[2]食材支出表!AE24</f>
        <v>0</v>
      </c>
      <c r="AF24" s="55">
        <f>[2]食材支出表!AF24</f>
        <v>0</v>
      </c>
      <c r="AG24" s="55">
        <f>[2]食材支出表!AG24</f>
        <v>0</v>
      </c>
      <c r="AH24" s="55">
        <f>[2]食材支出表!AH24</f>
        <v>0</v>
      </c>
      <c r="AI24" s="55">
        <f>[2]食材支出表!AI24</f>
        <v>0</v>
      </c>
      <c r="AJ24" s="55">
        <f>[2]食材支出表!AJ24</f>
        <v>0</v>
      </c>
      <c r="AK24" s="55">
        <f>[2]食材支出表!AK24</f>
        <v>0</v>
      </c>
      <c r="AL24" s="55">
        <f>[2]食材支出表!AL24</f>
        <v>0</v>
      </c>
      <c r="AM24" s="55">
        <f>[2]食材支出表!AM24</f>
        <v>0</v>
      </c>
      <c r="AN24" s="55">
        <f>[2]食材支出表!AN24</f>
        <v>0</v>
      </c>
      <c r="AO24" s="55">
        <f>[2]食材支出表!AO24</f>
        <v>0</v>
      </c>
      <c r="AP24" s="55">
        <f>[2]食材支出表!AP24</f>
        <v>0</v>
      </c>
      <c r="AQ24" s="55">
        <f>[2]食材支出表!AQ24</f>
        <v>0</v>
      </c>
      <c r="AR24" s="55">
        <f>[2]食材支出表!AR24</f>
        <v>0</v>
      </c>
      <c r="AS24" s="55">
        <f>[2]食材支出表!AS24</f>
        <v>0</v>
      </c>
      <c r="AT24" s="55">
        <f>[2]食材支出表!AT24</f>
        <v>0</v>
      </c>
      <c r="AU24" s="55">
        <f>[2]食材支出表!AU24</f>
        <v>0</v>
      </c>
      <c r="AV24" s="55">
        <f>[2]食材支出表!AV24</f>
        <v>0</v>
      </c>
      <c r="AW24" s="55">
        <f>[2]食材支出表!AW24</f>
        <v>0</v>
      </c>
      <c r="AX24" s="55">
        <f>[2]食材支出表!AX24</f>
        <v>0</v>
      </c>
      <c r="AY24" s="55">
        <f>[2]食材支出表!AY24</f>
        <v>0</v>
      </c>
      <c r="AZ24" s="55">
        <f>[2]食材支出表!AZ24</f>
        <v>0</v>
      </c>
      <c r="BA24" s="55">
        <f>[2]食材支出表!BA24</f>
        <v>0</v>
      </c>
      <c r="BB24" s="55">
        <f>[2]食材支出表!BB24</f>
        <v>0</v>
      </c>
      <c r="BC24" s="55">
        <f>[2]食材支出表!BC24</f>
        <v>0</v>
      </c>
      <c r="BD24" s="55">
        <f>[2]食材支出表!BD24</f>
        <v>0</v>
      </c>
      <c r="BE24" s="55">
        <f>[2]食材支出表!BE24</f>
        <v>0</v>
      </c>
      <c r="BF24" s="55">
        <f>[2]食材支出表!BF24</f>
        <v>0</v>
      </c>
      <c r="BG24" s="55">
        <f>[2]食材支出表!BG24</f>
        <v>0</v>
      </c>
      <c r="BH24" s="55">
        <f>[2]食材支出表!BH24</f>
        <v>0</v>
      </c>
      <c r="BI24" s="55">
        <f>[2]食材支出表!BI24</f>
        <v>0</v>
      </c>
      <c r="BJ24" s="55">
        <f>[2]食材支出表!BJ24</f>
        <v>0</v>
      </c>
      <c r="BK24" s="55">
        <f>[2]食材支出表!BK24</f>
        <v>0</v>
      </c>
      <c r="BL24" s="55">
        <f>[2]食材支出表!BL24</f>
        <v>0</v>
      </c>
      <c r="BM24" s="55">
        <f>[2]食材支出表!BM24</f>
        <v>0</v>
      </c>
      <c r="BN24" s="87">
        <f t="shared" si="3"/>
        <v>0</v>
      </c>
      <c r="BO24" s="87">
        <f t="shared" si="1"/>
        <v>0</v>
      </c>
      <c r="BP24" s="34">
        <f t="shared" si="2"/>
        <v>0</v>
      </c>
      <c r="BQ24" s="103"/>
    </row>
    <row r="25" spans="1:69" ht="18">
      <c r="A25" s="64" t="s">
        <v>117</v>
      </c>
      <c r="B25" s="65" t="s">
        <v>10</v>
      </c>
      <c r="C25" s="67" t="s">
        <v>70</v>
      </c>
      <c r="D25" s="55">
        <f>[2]食材支出表!D25</f>
        <v>0</v>
      </c>
      <c r="E25" s="55">
        <f>[2]食材支出表!E25</f>
        <v>0</v>
      </c>
      <c r="F25" s="55">
        <f>[2]食材支出表!F25</f>
        <v>0</v>
      </c>
      <c r="G25" s="55">
        <f>[2]食材支出表!G25</f>
        <v>0</v>
      </c>
      <c r="H25" s="55">
        <f>[2]食材支出表!H25</f>
        <v>0</v>
      </c>
      <c r="I25" s="55">
        <f>[2]食材支出表!I25</f>
        <v>0</v>
      </c>
      <c r="J25" s="55">
        <f>[2]食材支出表!J25</f>
        <v>0</v>
      </c>
      <c r="K25" s="55">
        <f>[2]食材支出表!K25</f>
        <v>0</v>
      </c>
      <c r="L25" s="55">
        <f>[2]食材支出表!L25</f>
        <v>0</v>
      </c>
      <c r="M25" s="55">
        <f>[2]食材支出表!M25</f>
        <v>0</v>
      </c>
      <c r="N25" s="55">
        <f>[2]食材支出表!N25</f>
        <v>0</v>
      </c>
      <c r="O25" s="55">
        <f>[2]食材支出表!O25</f>
        <v>0</v>
      </c>
      <c r="P25" s="55">
        <f>[2]食材支出表!P25</f>
        <v>0</v>
      </c>
      <c r="Q25" s="55">
        <f>[2]食材支出表!Q25</f>
        <v>0</v>
      </c>
      <c r="R25" s="55">
        <f>[2]食材支出表!R25</f>
        <v>0</v>
      </c>
      <c r="S25" s="55">
        <f>[2]食材支出表!S25</f>
        <v>0</v>
      </c>
      <c r="T25" s="55">
        <f>[2]食材支出表!T25</f>
        <v>0</v>
      </c>
      <c r="U25" s="55">
        <f>[2]食材支出表!U25</f>
        <v>0</v>
      </c>
      <c r="V25" s="55">
        <f>[2]食材支出表!V25</f>
        <v>0</v>
      </c>
      <c r="W25" s="55">
        <f>[2]食材支出表!W25</f>
        <v>0</v>
      </c>
      <c r="X25" s="55">
        <f>[2]食材支出表!X25</f>
        <v>0</v>
      </c>
      <c r="Y25" s="55">
        <f>[2]食材支出表!Y25</f>
        <v>0</v>
      </c>
      <c r="Z25" s="55">
        <f>[2]食材支出表!Z25</f>
        <v>0</v>
      </c>
      <c r="AA25" s="55">
        <f>[2]食材支出表!AA25</f>
        <v>0</v>
      </c>
      <c r="AB25" s="55">
        <f>[2]食材支出表!AB25</f>
        <v>0</v>
      </c>
      <c r="AC25" s="55">
        <f>[2]食材支出表!AC25</f>
        <v>0</v>
      </c>
      <c r="AD25" s="55">
        <f>[2]食材支出表!AD25</f>
        <v>0</v>
      </c>
      <c r="AE25" s="55">
        <f>[2]食材支出表!AE25</f>
        <v>0</v>
      </c>
      <c r="AF25" s="55">
        <f>[2]食材支出表!AF25</f>
        <v>0</v>
      </c>
      <c r="AG25" s="55">
        <f>[2]食材支出表!AG25</f>
        <v>0</v>
      </c>
      <c r="AH25" s="55">
        <f>[2]食材支出表!AH25</f>
        <v>0</v>
      </c>
      <c r="AI25" s="55">
        <f>[2]食材支出表!AI25</f>
        <v>0</v>
      </c>
      <c r="AJ25" s="55">
        <f>[2]食材支出表!AJ25</f>
        <v>0</v>
      </c>
      <c r="AK25" s="55">
        <f>[2]食材支出表!AK25</f>
        <v>0</v>
      </c>
      <c r="AL25" s="55">
        <f>[2]食材支出表!AL25</f>
        <v>0</v>
      </c>
      <c r="AM25" s="55">
        <f>[2]食材支出表!AM25</f>
        <v>0</v>
      </c>
      <c r="AN25" s="55">
        <f>[2]食材支出表!AN25</f>
        <v>0</v>
      </c>
      <c r="AO25" s="55">
        <f>[2]食材支出表!AO25</f>
        <v>0</v>
      </c>
      <c r="AP25" s="55">
        <f>[2]食材支出表!AP25</f>
        <v>0</v>
      </c>
      <c r="AQ25" s="55">
        <f>[2]食材支出表!AQ25</f>
        <v>0</v>
      </c>
      <c r="AR25" s="55">
        <f>[2]食材支出表!AR25</f>
        <v>0</v>
      </c>
      <c r="AS25" s="55">
        <f>[2]食材支出表!AS25</f>
        <v>0</v>
      </c>
      <c r="AT25" s="55">
        <f>[2]食材支出表!AT25</f>
        <v>0</v>
      </c>
      <c r="AU25" s="55">
        <f>[2]食材支出表!AU25</f>
        <v>0</v>
      </c>
      <c r="AV25" s="55">
        <f>[2]食材支出表!AV25</f>
        <v>0</v>
      </c>
      <c r="AW25" s="55">
        <f>[2]食材支出表!AW25</f>
        <v>0</v>
      </c>
      <c r="AX25" s="55">
        <f>[2]食材支出表!AX25</f>
        <v>0</v>
      </c>
      <c r="AY25" s="55">
        <f>[2]食材支出表!AY25</f>
        <v>0</v>
      </c>
      <c r="AZ25" s="55">
        <f>[2]食材支出表!AZ25</f>
        <v>0</v>
      </c>
      <c r="BA25" s="55">
        <f>[2]食材支出表!BA25</f>
        <v>0</v>
      </c>
      <c r="BB25" s="55">
        <f>[2]食材支出表!BB25</f>
        <v>0</v>
      </c>
      <c r="BC25" s="55">
        <f>[2]食材支出表!BC25</f>
        <v>0</v>
      </c>
      <c r="BD25" s="55">
        <f>[2]食材支出表!BD25</f>
        <v>0</v>
      </c>
      <c r="BE25" s="55">
        <f>[2]食材支出表!BE25</f>
        <v>0</v>
      </c>
      <c r="BF25" s="55">
        <f>[2]食材支出表!BF25</f>
        <v>0</v>
      </c>
      <c r="BG25" s="55">
        <f>[2]食材支出表!BG25</f>
        <v>0</v>
      </c>
      <c r="BH25" s="55">
        <f>[2]食材支出表!BH25</f>
        <v>0</v>
      </c>
      <c r="BI25" s="55">
        <f>[2]食材支出表!BI25</f>
        <v>0</v>
      </c>
      <c r="BJ25" s="55">
        <f>[2]食材支出表!BJ25</f>
        <v>0</v>
      </c>
      <c r="BK25" s="55">
        <f>[2]食材支出表!BK25</f>
        <v>0</v>
      </c>
      <c r="BL25" s="55">
        <f>[2]食材支出表!BL25</f>
        <v>0</v>
      </c>
      <c r="BM25" s="55">
        <f>[2]食材支出表!BM25</f>
        <v>0</v>
      </c>
      <c r="BN25" s="87">
        <f t="shared" si="3"/>
        <v>0</v>
      </c>
      <c r="BO25" s="87">
        <f t="shared" si="1"/>
        <v>0</v>
      </c>
      <c r="BP25" s="34">
        <f t="shared" si="2"/>
        <v>0</v>
      </c>
      <c r="BQ25" s="103"/>
    </row>
    <row r="26" spans="1:69" ht="18">
      <c r="A26" s="64" t="s">
        <v>117</v>
      </c>
      <c r="B26" s="65" t="s">
        <v>10</v>
      </c>
      <c r="C26" s="67" t="s">
        <v>176</v>
      </c>
      <c r="D26" s="55">
        <f>[2]食材支出表!D26</f>
        <v>0</v>
      </c>
      <c r="E26" s="55">
        <f>[2]食材支出表!E26</f>
        <v>0</v>
      </c>
      <c r="F26" s="55">
        <f>[2]食材支出表!F26</f>
        <v>0</v>
      </c>
      <c r="G26" s="55">
        <f>[2]食材支出表!G26</f>
        <v>0</v>
      </c>
      <c r="H26" s="55">
        <f>[2]食材支出表!H26</f>
        <v>0</v>
      </c>
      <c r="I26" s="55">
        <f>[2]食材支出表!I26</f>
        <v>0</v>
      </c>
      <c r="J26" s="55">
        <f>[2]食材支出表!J26</f>
        <v>0</v>
      </c>
      <c r="K26" s="55">
        <f>[2]食材支出表!K26</f>
        <v>0</v>
      </c>
      <c r="L26" s="55">
        <f>[2]食材支出表!L26</f>
        <v>0</v>
      </c>
      <c r="M26" s="55">
        <f>[2]食材支出表!M26</f>
        <v>0</v>
      </c>
      <c r="N26" s="55">
        <f>[2]食材支出表!N26</f>
        <v>0</v>
      </c>
      <c r="O26" s="55">
        <f>[2]食材支出表!O26</f>
        <v>0</v>
      </c>
      <c r="P26" s="55">
        <f>[2]食材支出表!P26</f>
        <v>0</v>
      </c>
      <c r="Q26" s="55">
        <f>[2]食材支出表!Q26</f>
        <v>0</v>
      </c>
      <c r="R26" s="55">
        <f>[2]食材支出表!R26</f>
        <v>0</v>
      </c>
      <c r="S26" s="55">
        <f>[2]食材支出表!S26</f>
        <v>0</v>
      </c>
      <c r="T26" s="55">
        <f>[2]食材支出表!T26</f>
        <v>0</v>
      </c>
      <c r="U26" s="55">
        <f>[2]食材支出表!U26</f>
        <v>0</v>
      </c>
      <c r="V26" s="55">
        <f>[2]食材支出表!V26</f>
        <v>0</v>
      </c>
      <c r="W26" s="55">
        <f>[2]食材支出表!W26</f>
        <v>0</v>
      </c>
      <c r="X26" s="55">
        <f>[2]食材支出表!X26</f>
        <v>0</v>
      </c>
      <c r="Y26" s="55">
        <f>[2]食材支出表!Y26</f>
        <v>0</v>
      </c>
      <c r="Z26" s="55">
        <f>[2]食材支出表!Z26</f>
        <v>0</v>
      </c>
      <c r="AA26" s="55">
        <f>[2]食材支出表!AA26</f>
        <v>0</v>
      </c>
      <c r="AB26" s="55">
        <f>[2]食材支出表!AB26</f>
        <v>0</v>
      </c>
      <c r="AC26" s="55">
        <f>[2]食材支出表!AC26</f>
        <v>0</v>
      </c>
      <c r="AD26" s="55">
        <f>[2]食材支出表!AD26</f>
        <v>0</v>
      </c>
      <c r="AE26" s="55">
        <f>[2]食材支出表!AE26</f>
        <v>0</v>
      </c>
      <c r="AF26" s="55">
        <f>[2]食材支出表!AF26</f>
        <v>0</v>
      </c>
      <c r="AG26" s="55">
        <f>[2]食材支出表!AG26</f>
        <v>0</v>
      </c>
      <c r="AH26" s="55">
        <f>[2]食材支出表!AH26</f>
        <v>0</v>
      </c>
      <c r="AI26" s="55">
        <f>[2]食材支出表!AI26</f>
        <v>0</v>
      </c>
      <c r="AJ26" s="55">
        <f>[2]食材支出表!AJ26</f>
        <v>0</v>
      </c>
      <c r="AK26" s="55">
        <f>[2]食材支出表!AK26</f>
        <v>0</v>
      </c>
      <c r="AL26" s="55">
        <f>[2]食材支出表!AL26</f>
        <v>0</v>
      </c>
      <c r="AM26" s="55">
        <f>[2]食材支出表!AM26</f>
        <v>0</v>
      </c>
      <c r="AN26" s="55">
        <f>[2]食材支出表!AN26</f>
        <v>0</v>
      </c>
      <c r="AO26" s="55">
        <f>[2]食材支出表!AO26</f>
        <v>0</v>
      </c>
      <c r="AP26" s="55">
        <f>[2]食材支出表!AP26</f>
        <v>0</v>
      </c>
      <c r="AQ26" s="55">
        <f>[2]食材支出表!AQ26</f>
        <v>0</v>
      </c>
      <c r="AR26" s="55">
        <f>[2]食材支出表!AR26</f>
        <v>0</v>
      </c>
      <c r="AS26" s="55">
        <f>[2]食材支出表!AS26</f>
        <v>0</v>
      </c>
      <c r="AT26" s="55">
        <f>[2]食材支出表!AT26</f>
        <v>0</v>
      </c>
      <c r="AU26" s="55">
        <f>[2]食材支出表!AU26</f>
        <v>0</v>
      </c>
      <c r="AV26" s="55">
        <f>[2]食材支出表!AV26</f>
        <v>0</v>
      </c>
      <c r="AW26" s="55">
        <f>[2]食材支出表!AW26</f>
        <v>0</v>
      </c>
      <c r="AX26" s="55">
        <f>[2]食材支出表!AX26</f>
        <v>0</v>
      </c>
      <c r="AY26" s="55">
        <f>[2]食材支出表!AY26</f>
        <v>0</v>
      </c>
      <c r="AZ26" s="55">
        <f>[2]食材支出表!AZ26</f>
        <v>0</v>
      </c>
      <c r="BA26" s="55">
        <f>[2]食材支出表!BA26</f>
        <v>0</v>
      </c>
      <c r="BB26" s="55">
        <f>[2]食材支出表!BB26</f>
        <v>0</v>
      </c>
      <c r="BC26" s="55">
        <f>[2]食材支出表!BC26</f>
        <v>0</v>
      </c>
      <c r="BD26" s="55">
        <f>[2]食材支出表!BD26</f>
        <v>0</v>
      </c>
      <c r="BE26" s="55">
        <f>[2]食材支出表!BE26</f>
        <v>0</v>
      </c>
      <c r="BF26" s="55">
        <f>[2]食材支出表!BF26</f>
        <v>0</v>
      </c>
      <c r="BG26" s="55">
        <f>[2]食材支出表!BG26</f>
        <v>0</v>
      </c>
      <c r="BH26" s="55">
        <f>[2]食材支出表!BH26</f>
        <v>0</v>
      </c>
      <c r="BI26" s="55">
        <f>[2]食材支出表!BI26</f>
        <v>0</v>
      </c>
      <c r="BJ26" s="55">
        <f>[2]食材支出表!BJ26</f>
        <v>0</v>
      </c>
      <c r="BK26" s="55">
        <f>[2]食材支出表!BK26</f>
        <v>0</v>
      </c>
      <c r="BL26" s="55">
        <f>[2]食材支出表!BL26</f>
        <v>0</v>
      </c>
      <c r="BM26" s="55">
        <f>[2]食材支出表!BM26</f>
        <v>0</v>
      </c>
      <c r="BN26" s="87">
        <f t="shared" si="3"/>
        <v>0</v>
      </c>
      <c r="BO26" s="87">
        <f t="shared" si="1"/>
        <v>0</v>
      </c>
      <c r="BP26" s="34">
        <f t="shared" si="2"/>
        <v>0</v>
      </c>
      <c r="BQ26" s="103"/>
    </row>
    <row r="27" spans="1:69" ht="18">
      <c r="A27" s="64" t="s">
        <v>117</v>
      </c>
      <c r="B27" s="65" t="s">
        <v>10</v>
      </c>
      <c r="C27" s="67" t="s">
        <v>283</v>
      </c>
      <c r="D27" s="55">
        <f>[2]食材支出表!D27</f>
        <v>0</v>
      </c>
      <c r="E27" s="55">
        <f>[2]食材支出表!E27</f>
        <v>0</v>
      </c>
      <c r="F27" s="55">
        <f>[2]食材支出表!F27</f>
        <v>0</v>
      </c>
      <c r="G27" s="55">
        <f>[2]食材支出表!G27</f>
        <v>0</v>
      </c>
      <c r="H27" s="55">
        <f>[2]食材支出表!H27</f>
        <v>0</v>
      </c>
      <c r="I27" s="55">
        <f>[2]食材支出表!I27</f>
        <v>0</v>
      </c>
      <c r="J27" s="55">
        <f>[2]食材支出表!J27</f>
        <v>0</v>
      </c>
      <c r="K27" s="55">
        <f>[2]食材支出表!K27</f>
        <v>0</v>
      </c>
      <c r="L27" s="55">
        <f>[2]食材支出表!L27</f>
        <v>0</v>
      </c>
      <c r="M27" s="55">
        <f>[2]食材支出表!M27</f>
        <v>0</v>
      </c>
      <c r="N27" s="55">
        <f>[2]食材支出表!N27</f>
        <v>0</v>
      </c>
      <c r="O27" s="55">
        <f>[2]食材支出表!O27</f>
        <v>0</v>
      </c>
      <c r="P27" s="55">
        <f>[2]食材支出表!P27</f>
        <v>0</v>
      </c>
      <c r="Q27" s="55">
        <f>[2]食材支出表!Q27</f>
        <v>0</v>
      </c>
      <c r="R27" s="55">
        <f>[2]食材支出表!R27</f>
        <v>0</v>
      </c>
      <c r="S27" s="55">
        <f>[2]食材支出表!S27</f>
        <v>0</v>
      </c>
      <c r="T27" s="55">
        <f>[2]食材支出表!T27</f>
        <v>0</v>
      </c>
      <c r="U27" s="55">
        <f>[2]食材支出表!U27</f>
        <v>0</v>
      </c>
      <c r="V27" s="55">
        <f>[2]食材支出表!V27</f>
        <v>0</v>
      </c>
      <c r="W27" s="55">
        <f>[2]食材支出表!W27</f>
        <v>0</v>
      </c>
      <c r="X27" s="55">
        <f>[2]食材支出表!X27</f>
        <v>0</v>
      </c>
      <c r="Y27" s="55">
        <f>[2]食材支出表!Y27</f>
        <v>0</v>
      </c>
      <c r="Z27" s="55">
        <f>[2]食材支出表!Z27</f>
        <v>0</v>
      </c>
      <c r="AA27" s="55">
        <f>[2]食材支出表!AA27</f>
        <v>0</v>
      </c>
      <c r="AB27" s="55">
        <f>[2]食材支出表!AB27</f>
        <v>0</v>
      </c>
      <c r="AC27" s="55">
        <f>[2]食材支出表!AC27</f>
        <v>0</v>
      </c>
      <c r="AD27" s="55">
        <f>[2]食材支出表!AD27</f>
        <v>0</v>
      </c>
      <c r="AE27" s="55">
        <f>[2]食材支出表!AE27</f>
        <v>0</v>
      </c>
      <c r="AF27" s="55">
        <f>[2]食材支出表!AF27</f>
        <v>0</v>
      </c>
      <c r="AG27" s="55">
        <f>[2]食材支出表!AG27</f>
        <v>0</v>
      </c>
      <c r="AH27" s="55">
        <f>[2]食材支出表!AH27</f>
        <v>0</v>
      </c>
      <c r="AI27" s="55">
        <f>[2]食材支出表!AI27</f>
        <v>0</v>
      </c>
      <c r="AJ27" s="55">
        <f>[2]食材支出表!AJ27</f>
        <v>0</v>
      </c>
      <c r="AK27" s="55">
        <f>[2]食材支出表!AK27</f>
        <v>0</v>
      </c>
      <c r="AL27" s="55">
        <f>[2]食材支出表!AL27</f>
        <v>0</v>
      </c>
      <c r="AM27" s="55">
        <f>[2]食材支出表!AM27</f>
        <v>0</v>
      </c>
      <c r="AN27" s="55">
        <f>[2]食材支出表!AN27</f>
        <v>0</v>
      </c>
      <c r="AO27" s="55">
        <f>[2]食材支出表!AO27</f>
        <v>0</v>
      </c>
      <c r="AP27" s="55">
        <f>[2]食材支出表!AP27</f>
        <v>0</v>
      </c>
      <c r="AQ27" s="55">
        <f>[2]食材支出表!AQ27</f>
        <v>0</v>
      </c>
      <c r="AR27" s="55">
        <f>[2]食材支出表!AR27</f>
        <v>0</v>
      </c>
      <c r="AS27" s="55">
        <f>[2]食材支出表!AS27</f>
        <v>0</v>
      </c>
      <c r="AT27" s="55">
        <f>[2]食材支出表!AT27</f>
        <v>0</v>
      </c>
      <c r="AU27" s="55">
        <f>[2]食材支出表!AU27</f>
        <v>0</v>
      </c>
      <c r="AV27" s="55">
        <f>[2]食材支出表!AV27</f>
        <v>0</v>
      </c>
      <c r="AW27" s="55">
        <f>[2]食材支出表!AW27</f>
        <v>0</v>
      </c>
      <c r="AX27" s="55">
        <f>[2]食材支出表!AX27</f>
        <v>0</v>
      </c>
      <c r="AY27" s="55">
        <f>[2]食材支出表!AY27</f>
        <v>0</v>
      </c>
      <c r="AZ27" s="55">
        <f>[2]食材支出表!AZ27</f>
        <v>0</v>
      </c>
      <c r="BA27" s="55">
        <f>[2]食材支出表!BA27</f>
        <v>0</v>
      </c>
      <c r="BB27" s="55">
        <f>[2]食材支出表!BB27</f>
        <v>0</v>
      </c>
      <c r="BC27" s="55">
        <f>[2]食材支出表!BC27</f>
        <v>0</v>
      </c>
      <c r="BD27" s="55">
        <f>[2]食材支出表!BD27</f>
        <v>0</v>
      </c>
      <c r="BE27" s="55">
        <f>[2]食材支出表!BE27</f>
        <v>0</v>
      </c>
      <c r="BF27" s="55">
        <f>[2]食材支出表!BF27</f>
        <v>0</v>
      </c>
      <c r="BG27" s="55">
        <f>[2]食材支出表!BG27</f>
        <v>0</v>
      </c>
      <c r="BH27" s="55">
        <f>[2]食材支出表!BH27</f>
        <v>0</v>
      </c>
      <c r="BI27" s="55">
        <f>[2]食材支出表!BI27</f>
        <v>0</v>
      </c>
      <c r="BJ27" s="55">
        <f>[2]食材支出表!BJ27</f>
        <v>0</v>
      </c>
      <c r="BK27" s="55">
        <f>[2]食材支出表!BK27</f>
        <v>0</v>
      </c>
      <c r="BL27" s="55">
        <f>[2]食材支出表!BL27</f>
        <v>0</v>
      </c>
      <c r="BM27" s="55">
        <f>[2]食材支出表!BM27</f>
        <v>0</v>
      </c>
      <c r="BN27" s="87">
        <f t="shared" si="3"/>
        <v>0</v>
      </c>
      <c r="BO27" s="87">
        <f t="shared" si="1"/>
        <v>0</v>
      </c>
      <c r="BP27" s="34">
        <f t="shared" si="2"/>
        <v>0</v>
      </c>
      <c r="BQ27" s="103"/>
    </row>
    <row r="28" spans="1:69" ht="18">
      <c r="A28" s="64" t="s">
        <v>286</v>
      </c>
      <c r="B28" s="65" t="s">
        <v>10</v>
      </c>
      <c r="C28" s="67" t="s">
        <v>353</v>
      </c>
      <c r="D28" s="55">
        <f>[2]食材支出表!D28</f>
        <v>420</v>
      </c>
      <c r="E28" s="55">
        <f>[2]食材支出表!E28</f>
        <v>6</v>
      </c>
      <c r="F28" s="55">
        <f>[2]食材支出表!F28</f>
        <v>0</v>
      </c>
      <c r="G28" s="55">
        <f>[2]食材支出表!G28</f>
        <v>0</v>
      </c>
      <c r="H28" s="55">
        <f>[2]食材支出表!H28</f>
        <v>0</v>
      </c>
      <c r="I28" s="55">
        <f>[2]食材支出表!I28</f>
        <v>0</v>
      </c>
      <c r="J28" s="55">
        <f>[2]食材支出表!J28</f>
        <v>0</v>
      </c>
      <c r="K28" s="55">
        <f>[2]食材支出表!K28</f>
        <v>0</v>
      </c>
      <c r="L28" s="55">
        <f>[2]食材支出表!L28</f>
        <v>0</v>
      </c>
      <c r="M28" s="55">
        <f>[2]食材支出表!M28</f>
        <v>0</v>
      </c>
      <c r="N28" s="55">
        <f>[2]食材支出表!N28</f>
        <v>420</v>
      </c>
      <c r="O28" s="55">
        <f>[2]食材支出表!O28</f>
        <v>6</v>
      </c>
      <c r="P28" s="55">
        <f>[2]食材支出表!P28</f>
        <v>0</v>
      </c>
      <c r="Q28" s="55">
        <f>[2]食材支出表!Q28</f>
        <v>0</v>
      </c>
      <c r="R28" s="55">
        <f>[2]食材支出表!R28</f>
        <v>0</v>
      </c>
      <c r="S28" s="55">
        <f>[2]食材支出表!S28</f>
        <v>0</v>
      </c>
      <c r="T28" s="55">
        <f>[2]食材支出表!T28</f>
        <v>560</v>
      </c>
      <c r="U28" s="55">
        <f>[2]食材支出表!U28</f>
        <v>8</v>
      </c>
      <c r="V28" s="55">
        <f>[2]食材支出表!V28</f>
        <v>0</v>
      </c>
      <c r="W28" s="55">
        <f>[2]食材支出表!W28</f>
        <v>0</v>
      </c>
      <c r="X28" s="55">
        <f>[2]食材支出表!X28</f>
        <v>0</v>
      </c>
      <c r="Y28" s="55">
        <f>[2]食材支出表!Y28</f>
        <v>0</v>
      </c>
      <c r="Z28" s="55">
        <f>[2]食材支出表!Z28</f>
        <v>0</v>
      </c>
      <c r="AA28" s="55">
        <f>[2]食材支出表!AA28</f>
        <v>0</v>
      </c>
      <c r="AB28" s="55">
        <f>[2]食材支出表!AB28</f>
        <v>0</v>
      </c>
      <c r="AC28" s="55">
        <f>[2]食材支出表!AC28</f>
        <v>0</v>
      </c>
      <c r="AD28" s="55">
        <f>[2]食材支出表!AD28</f>
        <v>0</v>
      </c>
      <c r="AE28" s="55">
        <f>[2]食材支出表!AE28</f>
        <v>0</v>
      </c>
      <c r="AF28" s="55">
        <f>[2]食材支出表!AF28</f>
        <v>140</v>
      </c>
      <c r="AG28" s="55">
        <f>[2]食材支出表!AG28</f>
        <v>2</v>
      </c>
      <c r="AH28" s="55">
        <f>[2]食材支出表!AH28</f>
        <v>0</v>
      </c>
      <c r="AI28" s="55">
        <f>[2]食材支出表!AI28</f>
        <v>0</v>
      </c>
      <c r="AJ28" s="55">
        <f>[2]食材支出表!AJ28</f>
        <v>0</v>
      </c>
      <c r="AK28" s="55">
        <f>[2]食材支出表!AK28</f>
        <v>0</v>
      </c>
      <c r="AL28" s="55">
        <f>[2]食材支出表!AL28</f>
        <v>0</v>
      </c>
      <c r="AM28" s="55">
        <f>[2]食材支出表!AM28</f>
        <v>0</v>
      </c>
      <c r="AN28" s="55">
        <f>[2]食材支出表!AN28</f>
        <v>0</v>
      </c>
      <c r="AO28" s="55">
        <f>[2]食材支出表!AO28</f>
        <v>0</v>
      </c>
      <c r="AP28" s="55">
        <f>[2]食材支出表!AP28</f>
        <v>210</v>
      </c>
      <c r="AQ28" s="55">
        <f>[2]食材支出表!AQ28</f>
        <v>3</v>
      </c>
      <c r="AR28" s="55">
        <f>[2]食材支出表!AR28</f>
        <v>0</v>
      </c>
      <c r="AS28" s="55">
        <f>[2]食材支出表!AS28</f>
        <v>0</v>
      </c>
      <c r="AT28" s="55">
        <f>[2]食材支出表!AT28</f>
        <v>0</v>
      </c>
      <c r="AU28" s="55">
        <f>[2]食材支出表!AU28</f>
        <v>0</v>
      </c>
      <c r="AV28" s="55">
        <f>[2]食材支出表!AV28</f>
        <v>140</v>
      </c>
      <c r="AW28" s="55">
        <f>[2]食材支出表!AW28</f>
        <v>2</v>
      </c>
      <c r="AX28" s="55">
        <f>[2]食材支出表!AX28</f>
        <v>350</v>
      </c>
      <c r="AY28" s="55">
        <f>[2]食材支出表!AY28</f>
        <v>5</v>
      </c>
      <c r="AZ28" s="55">
        <f>[2]食材支出表!AZ28</f>
        <v>0</v>
      </c>
      <c r="BA28" s="55">
        <f>[2]食材支出表!BA28</f>
        <v>0</v>
      </c>
      <c r="BB28" s="55">
        <f>[2]食材支出表!BB28</f>
        <v>0</v>
      </c>
      <c r="BC28" s="55">
        <f>[2]食材支出表!BC28</f>
        <v>0</v>
      </c>
      <c r="BD28" s="55">
        <f>[2]食材支出表!BD28</f>
        <v>0</v>
      </c>
      <c r="BE28" s="55">
        <f>[2]食材支出表!BE28</f>
        <v>0</v>
      </c>
      <c r="BF28" s="55">
        <f>[2]食材支出表!BF28</f>
        <v>210</v>
      </c>
      <c r="BG28" s="55">
        <f>[2]食材支出表!BG28</f>
        <v>3</v>
      </c>
      <c r="BH28" s="55">
        <f>[2]食材支出表!BH28</f>
        <v>0</v>
      </c>
      <c r="BI28" s="55">
        <f>[2]食材支出表!BI28</f>
        <v>0</v>
      </c>
      <c r="BJ28" s="55">
        <f>[2]食材支出表!BJ28</f>
        <v>0</v>
      </c>
      <c r="BK28" s="55">
        <f>[2]食材支出表!BK28</f>
        <v>0</v>
      </c>
      <c r="BL28" s="55">
        <f>[2]食材支出表!BL28</f>
        <v>140</v>
      </c>
      <c r="BM28" s="55">
        <f>[2]食材支出表!BM28</f>
        <v>2</v>
      </c>
      <c r="BN28" s="87">
        <f t="shared" si="3"/>
        <v>2590</v>
      </c>
      <c r="BO28" s="87">
        <f t="shared" si="1"/>
        <v>1540</v>
      </c>
      <c r="BP28" s="34">
        <f t="shared" si="2"/>
        <v>1050</v>
      </c>
      <c r="BQ28" s="103"/>
    </row>
    <row r="29" spans="1:69" ht="18">
      <c r="A29" s="64" t="s">
        <v>286</v>
      </c>
      <c r="B29" s="65" t="s">
        <v>10</v>
      </c>
      <c r="C29" s="67" t="s">
        <v>354</v>
      </c>
      <c r="D29" s="55">
        <f>[2]食材支出表!D29</f>
        <v>0</v>
      </c>
      <c r="E29" s="55">
        <f>[2]食材支出表!E29</f>
        <v>0</v>
      </c>
      <c r="F29" s="55">
        <f>[2]食材支出表!F29</f>
        <v>0</v>
      </c>
      <c r="G29" s="55">
        <f>[2]食材支出表!G29</f>
        <v>0</v>
      </c>
      <c r="H29" s="55">
        <f>[2]食材支出表!H29</f>
        <v>0</v>
      </c>
      <c r="I29" s="55">
        <f>[2]食材支出表!I29</f>
        <v>0</v>
      </c>
      <c r="J29" s="55">
        <f>[2]食材支出表!J29</f>
        <v>0</v>
      </c>
      <c r="K29" s="55">
        <f>[2]食材支出表!K29</f>
        <v>0</v>
      </c>
      <c r="L29" s="55">
        <f>[2]食材支出表!L29</f>
        <v>0</v>
      </c>
      <c r="M29" s="55">
        <f>[2]食材支出表!M29</f>
        <v>0</v>
      </c>
      <c r="N29" s="55">
        <f>[2]食材支出表!N29</f>
        <v>0</v>
      </c>
      <c r="O29" s="55">
        <f>[2]食材支出表!O29</f>
        <v>0</v>
      </c>
      <c r="P29" s="55">
        <f>[2]食材支出表!P29</f>
        <v>0</v>
      </c>
      <c r="Q29" s="55">
        <f>[2]食材支出表!Q29</f>
        <v>0</v>
      </c>
      <c r="R29" s="55">
        <f>[2]食材支出表!R29</f>
        <v>0</v>
      </c>
      <c r="S29" s="55">
        <f>[2]食材支出表!S29</f>
        <v>0</v>
      </c>
      <c r="T29" s="55">
        <f>[2]食材支出表!T29</f>
        <v>0</v>
      </c>
      <c r="U29" s="55">
        <f>[2]食材支出表!U29</f>
        <v>0</v>
      </c>
      <c r="V29" s="55">
        <f>[2]食材支出表!V29</f>
        <v>0</v>
      </c>
      <c r="W29" s="55">
        <f>[2]食材支出表!W29</f>
        <v>0</v>
      </c>
      <c r="X29" s="55">
        <f>[2]食材支出表!X29</f>
        <v>0</v>
      </c>
      <c r="Y29" s="55">
        <f>[2]食材支出表!Y29</f>
        <v>0</v>
      </c>
      <c r="Z29" s="55">
        <f>[2]食材支出表!Z29</f>
        <v>0</v>
      </c>
      <c r="AA29" s="55">
        <f>[2]食材支出表!AA29</f>
        <v>0</v>
      </c>
      <c r="AB29" s="55">
        <f>[2]食材支出表!AB29</f>
        <v>0</v>
      </c>
      <c r="AC29" s="55">
        <f>[2]食材支出表!AC29</f>
        <v>0</v>
      </c>
      <c r="AD29" s="55">
        <f>[2]食材支出表!AD29</f>
        <v>0</v>
      </c>
      <c r="AE29" s="55">
        <f>[2]食材支出表!AE29</f>
        <v>0</v>
      </c>
      <c r="AF29" s="55">
        <f>[2]食材支出表!AF29</f>
        <v>0</v>
      </c>
      <c r="AG29" s="55">
        <f>[2]食材支出表!AG29</f>
        <v>0</v>
      </c>
      <c r="AH29" s="55">
        <f>[2]食材支出表!AH29</f>
        <v>0</v>
      </c>
      <c r="AI29" s="55">
        <f>[2]食材支出表!AI29</f>
        <v>0</v>
      </c>
      <c r="AJ29" s="55">
        <f>[2]食材支出表!AJ29</f>
        <v>0</v>
      </c>
      <c r="AK29" s="55">
        <f>[2]食材支出表!AK29</f>
        <v>0</v>
      </c>
      <c r="AL29" s="55">
        <f>[2]食材支出表!AL29</f>
        <v>0</v>
      </c>
      <c r="AM29" s="55">
        <f>[2]食材支出表!AM29</f>
        <v>0</v>
      </c>
      <c r="AN29" s="55">
        <f>[2]食材支出表!AN29</f>
        <v>0</v>
      </c>
      <c r="AO29" s="55">
        <f>[2]食材支出表!AO29</f>
        <v>0</v>
      </c>
      <c r="AP29" s="55">
        <f>[2]食材支出表!AP29</f>
        <v>0</v>
      </c>
      <c r="AQ29" s="55">
        <f>[2]食材支出表!AQ29</f>
        <v>0</v>
      </c>
      <c r="AR29" s="55">
        <f>[2]食材支出表!AR29</f>
        <v>0</v>
      </c>
      <c r="AS29" s="55">
        <f>[2]食材支出表!AS29</f>
        <v>0</v>
      </c>
      <c r="AT29" s="55">
        <f>[2]食材支出表!AT29</f>
        <v>0</v>
      </c>
      <c r="AU29" s="55">
        <f>[2]食材支出表!AU29</f>
        <v>0</v>
      </c>
      <c r="AV29" s="55">
        <f>[2]食材支出表!AV29</f>
        <v>0</v>
      </c>
      <c r="AW29" s="55">
        <f>[2]食材支出表!AW29</f>
        <v>0</v>
      </c>
      <c r="AX29" s="55">
        <f>[2]食材支出表!AX29</f>
        <v>0</v>
      </c>
      <c r="AY29" s="55">
        <f>[2]食材支出表!AY29</f>
        <v>0</v>
      </c>
      <c r="AZ29" s="55">
        <f>[2]食材支出表!AZ29</f>
        <v>0</v>
      </c>
      <c r="BA29" s="55">
        <f>[2]食材支出表!BA29</f>
        <v>0</v>
      </c>
      <c r="BB29" s="55">
        <f>[2]食材支出表!BB29</f>
        <v>0</v>
      </c>
      <c r="BC29" s="55">
        <f>[2]食材支出表!BC29</f>
        <v>0</v>
      </c>
      <c r="BD29" s="55">
        <f>[2]食材支出表!BD29</f>
        <v>0</v>
      </c>
      <c r="BE29" s="55">
        <f>[2]食材支出表!BE29</f>
        <v>0</v>
      </c>
      <c r="BF29" s="55">
        <f>[2]食材支出表!BF29</f>
        <v>0</v>
      </c>
      <c r="BG29" s="55">
        <f>[2]食材支出表!BG29</f>
        <v>0</v>
      </c>
      <c r="BH29" s="55">
        <f>[2]食材支出表!BH29</f>
        <v>0</v>
      </c>
      <c r="BI29" s="55">
        <f>[2]食材支出表!BI29</f>
        <v>0</v>
      </c>
      <c r="BJ29" s="55">
        <f>[2]食材支出表!BJ29</f>
        <v>150</v>
      </c>
      <c r="BK29" s="55">
        <f>[2]食材支出表!BK29</f>
        <v>1</v>
      </c>
      <c r="BL29" s="55">
        <f>[2]食材支出表!BL29</f>
        <v>0</v>
      </c>
      <c r="BM29" s="55">
        <f>[2]食材支出表!BM29</f>
        <v>0</v>
      </c>
      <c r="BN29" s="87">
        <f t="shared" si="3"/>
        <v>150</v>
      </c>
      <c r="BO29" s="87">
        <f t="shared" si="1"/>
        <v>0</v>
      </c>
      <c r="BP29" s="34">
        <f t="shared" si="2"/>
        <v>150</v>
      </c>
      <c r="BQ29" s="103"/>
    </row>
    <row r="30" spans="1:69" ht="18">
      <c r="A30" s="64" t="s">
        <v>292</v>
      </c>
      <c r="B30" s="65" t="s">
        <v>10</v>
      </c>
      <c r="C30" s="67" t="s">
        <v>66</v>
      </c>
      <c r="D30" s="55">
        <f>[2]食材支出表!D30</f>
        <v>1110</v>
      </c>
      <c r="E30" s="55">
        <f>[2]食材支出表!E30</f>
        <v>6</v>
      </c>
      <c r="F30" s="55">
        <f>[2]食材支出表!F30</f>
        <v>0</v>
      </c>
      <c r="G30" s="55">
        <f>[2]食材支出表!G30</f>
        <v>0</v>
      </c>
      <c r="H30" s="55">
        <f>[2]食材支出表!H30</f>
        <v>2220</v>
      </c>
      <c r="I30" s="55">
        <f>[2]食材支出表!I30</f>
        <v>12</v>
      </c>
      <c r="J30" s="55">
        <f>[2]食材支出表!J30</f>
        <v>0</v>
      </c>
      <c r="K30" s="55">
        <f>[2]食材支出表!K30</f>
        <v>0</v>
      </c>
      <c r="L30" s="55">
        <f>[2]食材支出表!L30</f>
        <v>0</v>
      </c>
      <c r="M30" s="55">
        <f>[2]食材支出表!M30</f>
        <v>0</v>
      </c>
      <c r="N30" s="55">
        <f>[2]食材支出表!N30</f>
        <v>0</v>
      </c>
      <c r="O30" s="55">
        <f>[2]食材支出表!O30</f>
        <v>0</v>
      </c>
      <c r="P30" s="55">
        <f>[2]食材支出表!P30</f>
        <v>0</v>
      </c>
      <c r="Q30" s="55">
        <f>[2]食材支出表!Q30</f>
        <v>0</v>
      </c>
      <c r="R30" s="55">
        <f>[2]食材支出表!R30</f>
        <v>0</v>
      </c>
      <c r="S30" s="55">
        <f>[2]食材支出表!S30</f>
        <v>0</v>
      </c>
      <c r="T30" s="55">
        <f>[2]食材支出表!T30</f>
        <v>1110</v>
      </c>
      <c r="U30" s="55">
        <f>[2]食材支出表!U30</f>
        <v>6</v>
      </c>
      <c r="V30" s="55">
        <f>[2]食材支出表!V30</f>
        <v>2220</v>
      </c>
      <c r="W30" s="55">
        <f>[2]食材支出表!W30</f>
        <v>12</v>
      </c>
      <c r="X30" s="55">
        <f>[2]食材支出表!X30</f>
        <v>0</v>
      </c>
      <c r="Y30" s="55">
        <f>[2]食材支出表!Y30</f>
        <v>0</v>
      </c>
      <c r="Z30" s="55">
        <f>[2]食材支出表!Z30</f>
        <v>0</v>
      </c>
      <c r="AA30" s="55">
        <f>[2]食材支出表!AA30</f>
        <v>0</v>
      </c>
      <c r="AB30" s="55">
        <f>[2]食材支出表!AB30</f>
        <v>0</v>
      </c>
      <c r="AC30" s="55">
        <f>[2]食材支出表!AC30</f>
        <v>0</v>
      </c>
      <c r="AD30" s="55">
        <f>[2]食材支出表!AD30</f>
        <v>0</v>
      </c>
      <c r="AE30" s="55">
        <f>[2]食材支出表!AE30</f>
        <v>0</v>
      </c>
      <c r="AF30" s="55">
        <f>[2]食材支出表!AF30</f>
        <v>555</v>
      </c>
      <c r="AG30" s="55">
        <f>[2]食材支出表!AG30</f>
        <v>3</v>
      </c>
      <c r="AH30" s="55">
        <f>[2]食材支出表!AH30</f>
        <v>0</v>
      </c>
      <c r="AI30" s="55">
        <f>[2]食材支出表!AI30</f>
        <v>0</v>
      </c>
      <c r="AJ30" s="55">
        <f>[2]食材支出表!AJ30</f>
        <v>0</v>
      </c>
      <c r="AK30" s="55">
        <f>[2]食材支出表!AK30</f>
        <v>0</v>
      </c>
      <c r="AL30" s="55">
        <f>[2]食材支出表!AL30</f>
        <v>0</v>
      </c>
      <c r="AM30" s="55">
        <f>[2]食材支出表!AM30</f>
        <v>0</v>
      </c>
      <c r="AN30" s="55">
        <f>[2]食材支出表!AN30</f>
        <v>0</v>
      </c>
      <c r="AO30" s="55">
        <f>[2]食材支出表!AO30</f>
        <v>0</v>
      </c>
      <c r="AP30" s="55">
        <f>[2]食材支出表!AP30</f>
        <v>1665</v>
      </c>
      <c r="AQ30" s="55">
        <f>[2]食材支出表!AQ30</f>
        <v>9</v>
      </c>
      <c r="AR30" s="55">
        <f>[2]食材支出表!AR30</f>
        <v>0</v>
      </c>
      <c r="AS30" s="55">
        <f>[2]食材支出表!AS30</f>
        <v>0</v>
      </c>
      <c r="AT30" s="55">
        <f>[2]食材支出表!AT30</f>
        <v>0</v>
      </c>
      <c r="AU30" s="55">
        <f>[2]食材支出表!AU30</f>
        <v>0</v>
      </c>
      <c r="AV30" s="55">
        <f>[2]食材支出表!AV30</f>
        <v>555</v>
      </c>
      <c r="AW30" s="55">
        <f>[2]食材支出表!AW30</f>
        <v>3</v>
      </c>
      <c r="AX30" s="55">
        <f>[2]食材支出表!AX30</f>
        <v>2220</v>
      </c>
      <c r="AY30" s="55">
        <f>[2]食材支出表!AY30</f>
        <v>12</v>
      </c>
      <c r="AZ30" s="55">
        <f>[2]食材支出表!AZ30</f>
        <v>0</v>
      </c>
      <c r="BA30" s="55">
        <f>[2]食材支出表!BA30</f>
        <v>0</v>
      </c>
      <c r="BB30" s="55">
        <f>[2]食材支出表!BB30</f>
        <v>0</v>
      </c>
      <c r="BC30" s="55">
        <f>[2]食材支出表!BC30</f>
        <v>0</v>
      </c>
      <c r="BD30" s="55">
        <f>[2]食材支出表!BD30</f>
        <v>0</v>
      </c>
      <c r="BE30" s="55">
        <f>[2]食材支出表!BE30</f>
        <v>0</v>
      </c>
      <c r="BF30" s="55">
        <f>[2]食材支出表!BF30</f>
        <v>0</v>
      </c>
      <c r="BG30" s="55">
        <f>[2]食材支出表!BG30</f>
        <v>0</v>
      </c>
      <c r="BH30" s="55">
        <f>[2]食材支出表!BH30</f>
        <v>0</v>
      </c>
      <c r="BI30" s="55">
        <f>[2]食材支出表!BI30</f>
        <v>0</v>
      </c>
      <c r="BJ30" s="55">
        <f>[2]食材支出表!BJ30</f>
        <v>1110</v>
      </c>
      <c r="BK30" s="55">
        <f>[2]食材支出表!BK30</f>
        <v>6</v>
      </c>
      <c r="BL30" s="55">
        <f>[2]食材支出表!BL30</f>
        <v>555</v>
      </c>
      <c r="BM30" s="55">
        <f>[2]食材支出表!BM30</f>
        <v>3</v>
      </c>
      <c r="BN30" s="87">
        <f t="shared" si="3"/>
        <v>13320</v>
      </c>
      <c r="BO30" s="87">
        <f t="shared" si="1"/>
        <v>7215</v>
      </c>
      <c r="BP30" s="34">
        <f t="shared" si="2"/>
        <v>6105</v>
      </c>
      <c r="BQ30" s="103"/>
    </row>
    <row r="31" spans="1:69" ht="18">
      <c r="A31" s="64" t="s">
        <v>292</v>
      </c>
      <c r="B31" s="65" t="s">
        <v>10</v>
      </c>
      <c r="C31" s="67" t="s">
        <v>248</v>
      </c>
      <c r="D31" s="55">
        <f>[2]食材支出表!D31</f>
        <v>0</v>
      </c>
      <c r="E31" s="55">
        <f>[2]食材支出表!E31</f>
        <v>0</v>
      </c>
      <c r="F31" s="55">
        <f>[2]食材支出表!F31</f>
        <v>0</v>
      </c>
      <c r="G31" s="55">
        <f>[2]食材支出表!G31</f>
        <v>0</v>
      </c>
      <c r="H31" s="55">
        <f>[2]食材支出表!H31</f>
        <v>0</v>
      </c>
      <c r="I31" s="55">
        <f>[2]食材支出表!I31</f>
        <v>0</v>
      </c>
      <c r="J31" s="55">
        <f>[2]食材支出表!J31</f>
        <v>0</v>
      </c>
      <c r="K31" s="55">
        <f>[2]食材支出表!K31</f>
        <v>0</v>
      </c>
      <c r="L31" s="55">
        <f>[2]食材支出表!L31</f>
        <v>0</v>
      </c>
      <c r="M31" s="55">
        <f>[2]食材支出表!M31</f>
        <v>0</v>
      </c>
      <c r="N31" s="55">
        <f>[2]食材支出表!N31</f>
        <v>0</v>
      </c>
      <c r="O31" s="55">
        <f>[2]食材支出表!O31</f>
        <v>0</v>
      </c>
      <c r="P31" s="55">
        <f>[2]食材支出表!P31</f>
        <v>0</v>
      </c>
      <c r="Q31" s="55">
        <f>[2]食材支出表!Q31</f>
        <v>0</v>
      </c>
      <c r="R31" s="55">
        <f>[2]食材支出表!R31</f>
        <v>0</v>
      </c>
      <c r="S31" s="55">
        <f>[2]食材支出表!S31</f>
        <v>0</v>
      </c>
      <c r="T31" s="55">
        <f>[2]食材支出表!T31</f>
        <v>0</v>
      </c>
      <c r="U31" s="55">
        <f>[2]食材支出表!U31</f>
        <v>0</v>
      </c>
      <c r="V31" s="55">
        <f>[2]食材支出表!V31</f>
        <v>0</v>
      </c>
      <c r="W31" s="55">
        <f>[2]食材支出表!W31</f>
        <v>0</v>
      </c>
      <c r="X31" s="55">
        <f>[2]食材支出表!X31</f>
        <v>0</v>
      </c>
      <c r="Y31" s="55">
        <f>[2]食材支出表!Y31</f>
        <v>0</v>
      </c>
      <c r="Z31" s="55">
        <f>[2]食材支出表!Z31</f>
        <v>0</v>
      </c>
      <c r="AA31" s="55">
        <f>[2]食材支出表!AA31</f>
        <v>0</v>
      </c>
      <c r="AB31" s="55">
        <f>[2]食材支出表!AB31</f>
        <v>0</v>
      </c>
      <c r="AC31" s="55">
        <f>[2]食材支出表!AC31</f>
        <v>0</v>
      </c>
      <c r="AD31" s="55">
        <f>[2]食材支出表!AD31</f>
        <v>0</v>
      </c>
      <c r="AE31" s="55">
        <f>[2]食材支出表!AE31</f>
        <v>0</v>
      </c>
      <c r="AF31" s="55">
        <f>[2]食材支出表!AF31</f>
        <v>0</v>
      </c>
      <c r="AG31" s="55">
        <f>[2]食材支出表!AG31</f>
        <v>0</v>
      </c>
      <c r="AH31" s="55">
        <f>[2]食材支出表!AH31</f>
        <v>0</v>
      </c>
      <c r="AI31" s="55">
        <f>[2]食材支出表!AI31</f>
        <v>0</v>
      </c>
      <c r="AJ31" s="55">
        <f>[2]食材支出表!AJ31</f>
        <v>0</v>
      </c>
      <c r="AK31" s="55">
        <f>[2]食材支出表!AK31</f>
        <v>0</v>
      </c>
      <c r="AL31" s="55">
        <f>[2]食材支出表!AL31</f>
        <v>0</v>
      </c>
      <c r="AM31" s="55">
        <f>[2]食材支出表!AM31</f>
        <v>0</v>
      </c>
      <c r="AN31" s="55">
        <f>[2]食材支出表!AN31</f>
        <v>0</v>
      </c>
      <c r="AO31" s="55">
        <f>[2]食材支出表!AO31</f>
        <v>0</v>
      </c>
      <c r="AP31" s="55">
        <f>[2]食材支出表!AP31</f>
        <v>0</v>
      </c>
      <c r="AQ31" s="55">
        <f>[2]食材支出表!AQ31</f>
        <v>0</v>
      </c>
      <c r="AR31" s="55">
        <f>[2]食材支出表!AR31</f>
        <v>0</v>
      </c>
      <c r="AS31" s="55">
        <f>[2]食材支出表!AS31</f>
        <v>0</v>
      </c>
      <c r="AT31" s="55">
        <f>[2]食材支出表!AT31</f>
        <v>0</v>
      </c>
      <c r="AU31" s="55">
        <f>[2]食材支出表!AU31</f>
        <v>0</v>
      </c>
      <c r="AV31" s="55">
        <f>[2]食材支出表!AV31</f>
        <v>0</v>
      </c>
      <c r="AW31" s="55">
        <f>[2]食材支出表!AW31</f>
        <v>0</v>
      </c>
      <c r="AX31" s="55">
        <f>[2]食材支出表!AX31</f>
        <v>0</v>
      </c>
      <c r="AY31" s="55">
        <f>[2]食材支出表!AY31</f>
        <v>0</v>
      </c>
      <c r="AZ31" s="55">
        <f>[2]食材支出表!AZ31</f>
        <v>0</v>
      </c>
      <c r="BA31" s="55">
        <f>[2]食材支出表!BA31</f>
        <v>0</v>
      </c>
      <c r="BB31" s="55">
        <f>[2]食材支出表!BB31</f>
        <v>0</v>
      </c>
      <c r="BC31" s="55">
        <f>[2]食材支出表!BC31</f>
        <v>0</v>
      </c>
      <c r="BD31" s="55">
        <f>[2]食材支出表!BD31</f>
        <v>0</v>
      </c>
      <c r="BE31" s="55">
        <f>[2]食材支出表!BE31</f>
        <v>0</v>
      </c>
      <c r="BF31" s="55">
        <f>[2]食材支出表!BF31</f>
        <v>0</v>
      </c>
      <c r="BG31" s="55">
        <f>[2]食材支出表!BG31</f>
        <v>0</v>
      </c>
      <c r="BH31" s="55">
        <f>[2]食材支出表!BH31</f>
        <v>0</v>
      </c>
      <c r="BI31" s="55">
        <f>[2]食材支出表!BI31</f>
        <v>0</v>
      </c>
      <c r="BJ31" s="55">
        <f>[2]食材支出表!BJ31</f>
        <v>0</v>
      </c>
      <c r="BK31" s="55">
        <f>[2]食材支出表!BK31</f>
        <v>0</v>
      </c>
      <c r="BL31" s="55">
        <f>[2]食材支出表!BL31</f>
        <v>0</v>
      </c>
      <c r="BM31" s="55">
        <f>[2]食材支出表!BM31</f>
        <v>0</v>
      </c>
      <c r="BN31" s="87">
        <f t="shared" si="3"/>
        <v>0</v>
      </c>
      <c r="BO31" s="87">
        <f t="shared" si="1"/>
        <v>0</v>
      </c>
      <c r="BP31" s="34">
        <f t="shared" si="2"/>
        <v>0</v>
      </c>
      <c r="BQ31" s="103"/>
    </row>
    <row r="32" spans="1:69" ht="18">
      <c r="A32" s="64" t="s">
        <v>295</v>
      </c>
      <c r="B32" s="65" t="s">
        <v>296</v>
      </c>
      <c r="C32" s="67" t="s">
        <v>474</v>
      </c>
      <c r="D32" s="55">
        <f>[2]食材支出表!D32</f>
        <v>0</v>
      </c>
      <c r="E32" s="55">
        <f>[2]食材支出表!E32</f>
        <v>0</v>
      </c>
      <c r="F32" s="55">
        <f>[2]食材支出表!F32</f>
        <v>0</v>
      </c>
      <c r="G32" s="55">
        <f>[2]食材支出表!G32</f>
        <v>0</v>
      </c>
      <c r="H32" s="55">
        <f>[2]食材支出表!H32</f>
        <v>0</v>
      </c>
      <c r="I32" s="55">
        <f>[2]食材支出表!I32</f>
        <v>0</v>
      </c>
      <c r="J32" s="55">
        <f>[2]食材支出表!J32</f>
        <v>0</v>
      </c>
      <c r="K32" s="55">
        <f>[2]食材支出表!K32</f>
        <v>0</v>
      </c>
      <c r="L32" s="55">
        <f>[2]食材支出表!L32</f>
        <v>0</v>
      </c>
      <c r="M32" s="55">
        <f>[2]食材支出表!M32</f>
        <v>0</v>
      </c>
      <c r="N32" s="55">
        <f>[2]食材支出表!N32</f>
        <v>0</v>
      </c>
      <c r="O32" s="55">
        <f>[2]食材支出表!O32</f>
        <v>0</v>
      </c>
      <c r="P32" s="55">
        <f>[2]食材支出表!P32</f>
        <v>0</v>
      </c>
      <c r="Q32" s="55">
        <f>[2]食材支出表!Q32</f>
        <v>0</v>
      </c>
      <c r="R32" s="55">
        <f>[2]食材支出表!R32</f>
        <v>0</v>
      </c>
      <c r="S32" s="55">
        <f>[2]食材支出表!S32</f>
        <v>0</v>
      </c>
      <c r="T32" s="55">
        <f>[2]食材支出表!T32</f>
        <v>0</v>
      </c>
      <c r="U32" s="55">
        <f>[2]食材支出表!U32</f>
        <v>0</v>
      </c>
      <c r="V32" s="55">
        <f>[2]食材支出表!V32</f>
        <v>0</v>
      </c>
      <c r="W32" s="55">
        <f>[2]食材支出表!W32</f>
        <v>0</v>
      </c>
      <c r="X32" s="55">
        <f>[2]食材支出表!X32</f>
        <v>0</v>
      </c>
      <c r="Y32" s="55">
        <f>[2]食材支出表!Y32</f>
        <v>0</v>
      </c>
      <c r="Z32" s="55">
        <f>[2]食材支出表!Z32</f>
        <v>0</v>
      </c>
      <c r="AA32" s="55">
        <f>[2]食材支出表!AA32</f>
        <v>0</v>
      </c>
      <c r="AB32" s="55">
        <f>[2]食材支出表!AB32</f>
        <v>0</v>
      </c>
      <c r="AC32" s="55">
        <f>[2]食材支出表!AC32</f>
        <v>0</v>
      </c>
      <c r="AD32" s="55">
        <f>[2]食材支出表!AD32</f>
        <v>0</v>
      </c>
      <c r="AE32" s="55">
        <f>[2]食材支出表!AE32</f>
        <v>0</v>
      </c>
      <c r="AF32" s="55">
        <f>[2]食材支出表!AF32</f>
        <v>0</v>
      </c>
      <c r="AG32" s="55">
        <f>[2]食材支出表!AG32</f>
        <v>0</v>
      </c>
      <c r="AH32" s="55">
        <f>[2]食材支出表!AH32</f>
        <v>0</v>
      </c>
      <c r="AI32" s="55">
        <f>[2]食材支出表!AI32</f>
        <v>0</v>
      </c>
      <c r="AJ32" s="55">
        <f>[2]食材支出表!AJ32</f>
        <v>0</v>
      </c>
      <c r="AK32" s="55">
        <f>[2]食材支出表!AK32</f>
        <v>0</v>
      </c>
      <c r="AL32" s="55">
        <f>[2]食材支出表!AL32</f>
        <v>0</v>
      </c>
      <c r="AM32" s="55">
        <f>[2]食材支出表!AM32</f>
        <v>0</v>
      </c>
      <c r="AN32" s="55">
        <f>[2]食材支出表!AN32</f>
        <v>0</v>
      </c>
      <c r="AO32" s="55">
        <f>[2]食材支出表!AO32</f>
        <v>0</v>
      </c>
      <c r="AP32" s="55">
        <f>[2]食材支出表!AP32</f>
        <v>0</v>
      </c>
      <c r="AQ32" s="55">
        <f>[2]食材支出表!AQ32</f>
        <v>0</v>
      </c>
      <c r="AR32" s="55">
        <f>[2]食材支出表!AR32</f>
        <v>0</v>
      </c>
      <c r="AS32" s="55">
        <f>[2]食材支出表!AS32</f>
        <v>0</v>
      </c>
      <c r="AT32" s="55">
        <f>[2]食材支出表!AT32</f>
        <v>0</v>
      </c>
      <c r="AU32" s="55">
        <f>[2]食材支出表!AU32</f>
        <v>0</v>
      </c>
      <c r="AV32" s="55">
        <f>[2]食材支出表!AV32</f>
        <v>0</v>
      </c>
      <c r="AW32" s="55">
        <f>[2]食材支出表!AW32</f>
        <v>0</v>
      </c>
      <c r="AX32" s="55">
        <f>[2]食材支出表!AX32</f>
        <v>0</v>
      </c>
      <c r="AY32" s="55">
        <f>[2]食材支出表!AY32</f>
        <v>0</v>
      </c>
      <c r="AZ32" s="55">
        <f>[2]食材支出表!AZ32</f>
        <v>0</v>
      </c>
      <c r="BA32" s="55">
        <f>[2]食材支出表!BA32</f>
        <v>0</v>
      </c>
      <c r="BB32" s="55">
        <f>[2]食材支出表!BB32</f>
        <v>0</v>
      </c>
      <c r="BC32" s="55">
        <f>[2]食材支出表!BC32</f>
        <v>0</v>
      </c>
      <c r="BD32" s="55">
        <f>[2]食材支出表!BD32</f>
        <v>0</v>
      </c>
      <c r="BE32" s="55">
        <f>[2]食材支出表!BE32</f>
        <v>0</v>
      </c>
      <c r="BF32" s="55">
        <f>[2]食材支出表!BF32</f>
        <v>0</v>
      </c>
      <c r="BG32" s="55">
        <f>[2]食材支出表!BG32</f>
        <v>0</v>
      </c>
      <c r="BH32" s="55">
        <f>[2]食材支出表!BH32</f>
        <v>0</v>
      </c>
      <c r="BI32" s="55">
        <f>[2]食材支出表!BI32</f>
        <v>0</v>
      </c>
      <c r="BJ32" s="55">
        <f>[2]食材支出表!BJ32</f>
        <v>0</v>
      </c>
      <c r="BK32" s="55">
        <f>[2]食材支出表!BK32</f>
        <v>0</v>
      </c>
      <c r="BL32" s="55">
        <f>[2]食材支出表!BL32</f>
        <v>0</v>
      </c>
      <c r="BM32" s="55">
        <f>[2]食材支出表!BM32</f>
        <v>0</v>
      </c>
      <c r="BN32" s="87">
        <f t="shared" si="3"/>
        <v>0</v>
      </c>
      <c r="BO32" s="87">
        <f t="shared" si="1"/>
        <v>0</v>
      </c>
      <c r="BP32" s="34">
        <f t="shared" si="2"/>
        <v>0</v>
      </c>
      <c r="BQ32" s="103"/>
    </row>
    <row r="33" spans="1:69" ht="18">
      <c r="A33" s="64" t="s">
        <v>292</v>
      </c>
      <c r="B33" s="65" t="s">
        <v>10</v>
      </c>
      <c r="C33" s="67" t="s">
        <v>69</v>
      </c>
      <c r="D33" s="55">
        <f>[2]食材支出表!D33</f>
        <v>1440</v>
      </c>
      <c r="E33" s="55">
        <f>[2]食材支出表!E33</f>
        <v>12</v>
      </c>
      <c r="F33" s="55">
        <f>[2]食材支出表!F33</f>
        <v>0</v>
      </c>
      <c r="G33" s="55">
        <f>[2]食材支出表!G33</f>
        <v>0</v>
      </c>
      <c r="H33" s="55">
        <f>[2]食材支出表!H33</f>
        <v>1440</v>
      </c>
      <c r="I33" s="55">
        <f>[2]食材支出表!I33</f>
        <v>12</v>
      </c>
      <c r="J33" s="55">
        <f>[2]食材支出表!J33</f>
        <v>0</v>
      </c>
      <c r="K33" s="55">
        <f>[2]食材支出表!K33</f>
        <v>0</v>
      </c>
      <c r="L33" s="55">
        <f>[2]食材支出表!L33</f>
        <v>0</v>
      </c>
      <c r="M33" s="55">
        <f>[2]食材支出表!M33</f>
        <v>0</v>
      </c>
      <c r="N33" s="55">
        <f>[2]食材支出表!N33</f>
        <v>600</v>
      </c>
      <c r="O33" s="55">
        <f>[2]食材支出表!O33</f>
        <v>5</v>
      </c>
      <c r="P33" s="55">
        <f>[2]食材支出表!P33</f>
        <v>0</v>
      </c>
      <c r="Q33" s="55">
        <f>[2]食材支出表!Q33</f>
        <v>0</v>
      </c>
      <c r="R33" s="55">
        <f>[2]食材支出表!R33</f>
        <v>0</v>
      </c>
      <c r="S33" s="55">
        <f>[2]食材支出表!S33</f>
        <v>0</v>
      </c>
      <c r="T33" s="55">
        <f>[2]食材支出表!T33</f>
        <v>600</v>
      </c>
      <c r="U33" s="55">
        <f>[2]食材支出表!U33</f>
        <v>5</v>
      </c>
      <c r="V33" s="55">
        <f>[2]食材支出表!V33</f>
        <v>1440</v>
      </c>
      <c r="W33" s="55">
        <f>[2]食材支出表!W33</f>
        <v>12</v>
      </c>
      <c r="X33" s="55">
        <f>[2]食材支出表!X33</f>
        <v>0</v>
      </c>
      <c r="Y33" s="55">
        <f>[2]食材支出表!Y33</f>
        <v>0</v>
      </c>
      <c r="Z33" s="55">
        <f>[2]食材支出表!Z33</f>
        <v>0</v>
      </c>
      <c r="AA33" s="55">
        <f>[2]食材支出表!AA33</f>
        <v>0</v>
      </c>
      <c r="AB33" s="55">
        <f>[2]食材支出表!AB33</f>
        <v>0</v>
      </c>
      <c r="AC33" s="55">
        <f>[2]食材支出表!AC33</f>
        <v>0</v>
      </c>
      <c r="AD33" s="55">
        <f>[2]食材支出表!AD33</f>
        <v>600</v>
      </c>
      <c r="AE33" s="55">
        <f>[2]食材支出表!AE33</f>
        <v>5</v>
      </c>
      <c r="AF33" s="55">
        <f>[2]食材支出表!AF33</f>
        <v>600</v>
      </c>
      <c r="AG33" s="55">
        <f>[2]食材支出表!AG33</f>
        <v>5</v>
      </c>
      <c r="AH33" s="55">
        <f>[2]食材支出表!AH33</f>
        <v>0</v>
      </c>
      <c r="AI33" s="55">
        <f>[2]食材支出表!AI33</f>
        <v>0</v>
      </c>
      <c r="AJ33" s="55">
        <f>[2]食材支出表!AJ33</f>
        <v>0</v>
      </c>
      <c r="AK33" s="55">
        <f>[2]食材支出表!AK33</f>
        <v>0</v>
      </c>
      <c r="AL33" s="55">
        <f>[2]食材支出表!AL33</f>
        <v>0</v>
      </c>
      <c r="AM33" s="55">
        <f>[2]食材支出表!AM33</f>
        <v>0</v>
      </c>
      <c r="AN33" s="55">
        <f>[2]食材支出表!AN33</f>
        <v>0</v>
      </c>
      <c r="AO33" s="55">
        <f>[2]食材支出表!AO33</f>
        <v>0</v>
      </c>
      <c r="AP33" s="55">
        <f>[2]食材支出表!AP33</f>
        <v>600</v>
      </c>
      <c r="AQ33" s="55">
        <f>[2]食材支出表!AQ33</f>
        <v>5</v>
      </c>
      <c r="AR33" s="55">
        <f>[2]食材支出表!AR33</f>
        <v>0</v>
      </c>
      <c r="AS33" s="55">
        <f>[2]食材支出表!AS33</f>
        <v>0</v>
      </c>
      <c r="AT33" s="55">
        <f>[2]食材支出表!AT33</f>
        <v>0</v>
      </c>
      <c r="AU33" s="55">
        <f>[2]食材支出表!AU33</f>
        <v>0</v>
      </c>
      <c r="AV33" s="55">
        <f>[2]食材支出表!AV33</f>
        <v>1200</v>
      </c>
      <c r="AW33" s="55">
        <f>[2]食材支出表!AW33</f>
        <v>10</v>
      </c>
      <c r="AX33" s="55">
        <f>[2]食材支出表!AX33</f>
        <v>0</v>
      </c>
      <c r="AY33" s="55">
        <f>[2]食材支出表!AY33</f>
        <v>0</v>
      </c>
      <c r="AZ33" s="55">
        <f>[2]食材支出表!AZ33</f>
        <v>0</v>
      </c>
      <c r="BA33" s="55">
        <f>[2]食材支出表!BA33</f>
        <v>0</v>
      </c>
      <c r="BB33" s="55">
        <f>[2]食材支出表!BB33</f>
        <v>1200</v>
      </c>
      <c r="BC33" s="55">
        <f>[2]食材支出表!BC33</f>
        <v>10</v>
      </c>
      <c r="BD33" s="55">
        <f>[2]食材支出表!BD33</f>
        <v>0</v>
      </c>
      <c r="BE33" s="55">
        <f>[2]食材支出表!BE33</f>
        <v>0</v>
      </c>
      <c r="BF33" s="55">
        <f>[2]食材支出表!BF33</f>
        <v>600</v>
      </c>
      <c r="BG33" s="55">
        <f>[2]食材支出表!BG33</f>
        <v>5</v>
      </c>
      <c r="BH33" s="55">
        <f>[2]食材支出表!BH33</f>
        <v>0</v>
      </c>
      <c r="BI33" s="55">
        <f>[2]食材支出表!BI33</f>
        <v>0</v>
      </c>
      <c r="BJ33" s="55">
        <f>[2]食材支出表!BJ33</f>
        <v>360</v>
      </c>
      <c r="BK33" s="55">
        <f>[2]食材支出表!BK33</f>
        <v>3</v>
      </c>
      <c r="BL33" s="55">
        <f>[2]食材支出表!BL33</f>
        <v>360</v>
      </c>
      <c r="BM33" s="55">
        <f>[2]食材支出表!BM33</f>
        <v>3</v>
      </c>
      <c r="BN33" s="87">
        <f t="shared" si="3"/>
        <v>11040</v>
      </c>
      <c r="BO33" s="87">
        <f t="shared" si="1"/>
        <v>6720</v>
      </c>
      <c r="BP33" s="34">
        <f t="shared" si="2"/>
        <v>4320</v>
      </c>
      <c r="BQ33" s="103"/>
    </row>
    <row r="34" spans="1:69" ht="18">
      <c r="A34" s="64" t="s">
        <v>292</v>
      </c>
      <c r="B34" s="65" t="s">
        <v>296</v>
      </c>
      <c r="C34" s="67" t="s">
        <v>70</v>
      </c>
      <c r="D34" s="55">
        <f>[2]食材支出表!D34</f>
        <v>70</v>
      </c>
      <c r="E34" s="55">
        <f>[2]食材支出表!E34</f>
        <v>1</v>
      </c>
      <c r="F34" s="55">
        <f>[2]食材支出表!F34</f>
        <v>0</v>
      </c>
      <c r="G34" s="55">
        <f>[2]食材支出表!G34</f>
        <v>0</v>
      </c>
      <c r="H34" s="55">
        <f>[2]食材支出表!H34</f>
        <v>70</v>
      </c>
      <c r="I34" s="55">
        <f>[2]食材支出表!I34</f>
        <v>1</v>
      </c>
      <c r="J34" s="55">
        <f>[2]食材支出表!J34</f>
        <v>0</v>
      </c>
      <c r="K34" s="55">
        <f>[2]食材支出表!K34</f>
        <v>0</v>
      </c>
      <c r="L34" s="55">
        <f>[2]食材支出表!L34</f>
        <v>0</v>
      </c>
      <c r="M34" s="55">
        <f>[2]食材支出表!M34</f>
        <v>0</v>
      </c>
      <c r="N34" s="55">
        <f>[2]食材支出表!N34</f>
        <v>0</v>
      </c>
      <c r="O34" s="55">
        <f>[2]食材支出表!O34</f>
        <v>0</v>
      </c>
      <c r="P34" s="55">
        <f>[2]食材支出表!P34</f>
        <v>0</v>
      </c>
      <c r="Q34" s="55">
        <f>[2]食材支出表!Q34</f>
        <v>0</v>
      </c>
      <c r="R34" s="55">
        <f>[2]食材支出表!R34</f>
        <v>0</v>
      </c>
      <c r="S34" s="55">
        <f>[2]食材支出表!S34</f>
        <v>0</v>
      </c>
      <c r="T34" s="55">
        <f>[2]食材支出表!T34</f>
        <v>0</v>
      </c>
      <c r="U34" s="55">
        <f>[2]食材支出表!U34</f>
        <v>0</v>
      </c>
      <c r="V34" s="55">
        <f>[2]食材支出表!V34</f>
        <v>0</v>
      </c>
      <c r="W34" s="55">
        <f>[2]食材支出表!W34</f>
        <v>0</v>
      </c>
      <c r="X34" s="55">
        <f>[2]食材支出表!X34</f>
        <v>0</v>
      </c>
      <c r="Y34" s="55">
        <f>[2]食材支出表!Y34</f>
        <v>0</v>
      </c>
      <c r="Z34" s="55">
        <f>[2]食材支出表!Z34</f>
        <v>0</v>
      </c>
      <c r="AA34" s="55">
        <f>[2]食材支出表!AA34</f>
        <v>0</v>
      </c>
      <c r="AB34" s="55">
        <f>[2]食材支出表!AB34</f>
        <v>0</v>
      </c>
      <c r="AC34" s="55">
        <f>[2]食材支出表!AC34</f>
        <v>0</v>
      </c>
      <c r="AD34" s="55">
        <f>[2]食材支出表!AD34</f>
        <v>0</v>
      </c>
      <c r="AE34" s="55">
        <f>[2]食材支出表!AE34</f>
        <v>0</v>
      </c>
      <c r="AF34" s="55">
        <f>[2]食材支出表!AF34</f>
        <v>140</v>
      </c>
      <c r="AG34" s="55">
        <f>[2]食材支出表!AG34</f>
        <v>2</v>
      </c>
      <c r="AH34" s="55">
        <f>[2]食材支出表!AH34</f>
        <v>0</v>
      </c>
      <c r="AI34" s="55">
        <f>[2]食材支出表!AI34</f>
        <v>0</v>
      </c>
      <c r="AJ34" s="55">
        <f>[2]食材支出表!AJ34</f>
        <v>0</v>
      </c>
      <c r="AK34" s="55">
        <f>[2]食材支出表!AK34</f>
        <v>0</v>
      </c>
      <c r="AL34" s="55">
        <f>[2]食材支出表!AL34</f>
        <v>0</v>
      </c>
      <c r="AM34" s="55">
        <f>[2]食材支出表!AM34</f>
        <v>0</v>
      </c>
      <c r="AN34" s="55">
        <f>[2]食材支出表!AN34</f>
        <v>0</v>
      </c>
      <c r="AO34" s="55">
        <f>[2]食材支出表!AO34</f>
        <v>0</v>
      </c>
      <c r="AP34" s="55">
        <f>[2]食材支出表!AP34</f>
        <v>0</v>
      </c>
      <c r="AQ34" s="55">
        <f>[2]食材支出表!AQ34</f>
        <v>0</v>
      </c>
      <c r="AR34" s="55">
        <f>[2]食材支出表!AR34</f>
        <v>0</v>
      </c>
      <c r="AS34" s="55">
        <f>[2]食材支出表!AS34</f>
        <v>0</v>
      </c>
      <c r="AT34" s="55">
        <f>[2]食材支出表!AT34</f>
        <v>0</v>
      </c>
      <c r="AU34" s="55">
        <f>[2]食材支出表!AU34</f>
        <v>0</v>
      </c>
      <c r="AV34" s="55">
        <f>[2]食材支出表!AV34</f>
        <v>140</v>
      </c>
      <c r="AW34" s="55">
        <f>[2]食材支出表!AW34</f>
        <v>2</v>
      </c>
      <c r="AX34" s="55">
        <f>[2]食材支出表!AX34</f>
        <v>0</v>
      </c>
      <c r="AY34" s="55">
        <f>[2]食材支出表!AY34</f>
        <v>0</v>
      </c>
      <c r="AZ34" s="55">
        <f>[2]食材支出表!AZ34</f>
        <v>0</v>
      </c>
      <c r="BA34" s="55">
        <f>[2]食材支出表!BA34</f>
        <v>0</v>
      </c>
      <c r="BB34" s="55">
        <f>[2]食材支出表!BB34</f>
        <v>210</v>
      </c>
      <c r="BC34" s="55">
        <f>[2]食材支出表!BC34</f>
        <v>3</v>
      </c>
      <c r="BD34" s="55">
        <f>[2]食材支出表!BD34</f>
        <v>0</v>
      </c>
      <c r="BE34" s="55">
        <f>[2]食材支出表!BE34</f>
        <v>0</v>
      </c>
      <c r="BF34" s="55">
        <f>[2]食材支出表!BF34</f>
        <v>0</v>
      </c>
      <c r="BG34" s="55">
        <f>[2]食材支出表!BG34</f>
        <v>0</v>
      </c>
      <c r="BH34" s="55">
        <f>[2]食材支出表!BH34</f>
        <v>0</v>
      </c>
      <c r="BI34" s="55">
        <f>[2]食材支出表!BI34</f>
        <v>0</v>
      </c>
      <c r="BJ34" s="55">
        <f>[2]食材支出表!BJ34</f>
        <v>0</v>
      </c>
      <c r="BK34" s="55">
        <f>[2]食材支出表!BK34</f>
        <v>0</v>
      </c>
      <c r="BL34" s="55">
        <f>[2]食材支出表!BL34</f>
        <v>0</v>
      </c>
      <c r="BM34" s="55">
        <f>[2]食材支出表!BM34</f>
        <v>0</v>
      </c>
      <c r="BN34" s="87">
        <f t="shared" si="3"/>
        <v>630</v>
      </c>
      <c r="BO34" s="87">
        <f t="shared" si="1"/>
        <v>280</v>
      </c>
      <c r="BP34" s="34">
        <f t="shared" si="2"/>
        <v>350</v>
      </c>
      <c r="BQ34" s="103"/>
    </row>
    <row r="35" spans="1:69" ht="18">
      <c r="A35" s="64" t="s">
        <v>292</v>
      </c>
      <c r="B35" s="65" t="s">
        <v>10</v>
      </c>
      <c r="C35" s="67" t="s">
        <v>176</v>
      </c>
      <c r="D35" s="55">
        <f>[2]食材支出表!D35</f>
        <v>660</v>
      </c>
      <c r="E35" s="55">
        <f>[2]食材支出表!E35</f>
        <v>6</v>
      </c>
      <c r="F35" s="55">
        <f>[2]食材支出表!F35</f>
        <v>0</v>
      </c>
      <c r="G35" s="55">
        <f>[2]食材支出表!G35</f>
        <v>0</v>
      </c>
      <c r="H35" s="55">
        <f>[2]食材支出表!H35</f>
        <v>330</v>
      </c>
      <c r="I35" s="55">
        <f>[2]食材支出表!I35</f>
        <v>3</v>
      </c>
      <c r="J35" s="55">
        <f>[2]食材支出表!J35</f>
        <v>0</v>
      </c>
      <c r="K35" s="55">
        <f>[2]食材支出表!K35</f>
        <v>0</v>
      </c>
      <c r="L35" s="55">
        <f>[2]食材支出表!L35</f>
        <v>0</v>
      </c>
      <c r="M35" s="55">
        <f>[2]食材支出表!M35</f>
        <v>0</v>
      </c>
      <c r="N35" s="55">
        <f>[2]食材支出表!N35</f>
        <v>330</v>
      </c>
      <c r="O35" s="55">
        <f>[2]食材支出表!O35</f>
        <v>3</v>
      </c>
      <c r="P35" s="55">
        <f>[2]食材支出表!P35</f>
        <v>0</v>
      </c>
      <c r="Q35" s="55">
        <f>[2]食材支出表!Q35</f>
        <v>0</v>
      </c>
      <c r="R35" s="55">
        <f>[2]食材支出表!R35</f>
        <v>0</v>
      </c>
      <c r="S35" s="55">
        <f>[2]食材支出表!S35</f>
        <v>0</v>
      </c>
      <c r="T35" s="55">
        <f>[2]食材支出表!T35</f>
        <v>550</v>
      </c>
      <c r="U35" s="55">
        <f>[2]食材支出表!U35</f>
        <v>5</v>
      </c>
      <c r="V35" s="55">
        <f>[2]食材支出表!V35</f>
        <v>550</v>
      </c>
      <c r="W35" s="55">
        <f>[2]食材支出表!W35</f>
        <v>5</v>
      </c>
      <c r="X35" s="55">
        <f>[2]食材支出表!X35</f>
        <v>0</v>
      </c>
      <c r="Y35" s="55">
        <f>[2]食材支出表!Y35</f>
        <v>0</v>
      </c>
      <c r="Z35" s="55">
        <f>[2]食材支出表!Z35</f>
        <v>0</v>
      </c>
      <c r="AA35" s="55">
        <f>[2]食材支出表!AA35</f>
        <v>0</v>
      </c>
      <c r="AB35" s="55">
        <f>[2]食材支出表!AB35</f>
        <v>0</v>
      </c>
      <c r="AC35" s="55">
        <f>[2]食材支出表!AC35</f>
        <v>0</v>
      </c>
      <c r="AD35" s="55">
        <f>[2]食材支出表!AD35</f>
        <v>0</v>
      </c>
      <c r="AE35" s="55">
        <f>[2]食材支出表!AE35</f>
        <v>0</v>
      </c>
      <c r="AF35" s="55">
        <f>[2]食材支出表!AF35</f>
        <v>0</v>
      </c>
      <c r="AG35" s="55">
        <f>[2]食材支出表!AG35</f>
        <v>0</v>
      </c>
      <c r="AH35" s="55">
        <f>[2]食材支出表!AH35</f>
        <v>0</v>
      </c>
      <c r="AI35" s="55">
        <f>[2]食材支出表!AI35</f>
        <v>0</v>
      </c>
      <c r="AJ35" s="55">
        <f>[2]食材支出表!AJ35</f>
        <v>0</v>
      </c>
      <c r="AK35" s="55">
        <f>[2]食材支出表!AK35</f>
        <v>0</v>
      </c>
      <c r="AL35" s="55">
        <f>[2]食材支出表!AL35</f>
        <v>0</v>
      </c>
      <c r="AM35" s="55">
        <f>[2]食材支出表!AM35</f>
        <v>0</v>
      </c>
      <c r="AN35" s="55">
        <f>[2]食材支出表!AN35</f>
        <v>0</v>
      </c>
      <c r="AO35" s="55">
        <f>[2]食材支出表!AO35</f>
        <v>0</v>
      </c>
      <c r="AP35" s="55">
        <f>[2]食材支出表!AP35</f>
        <v>220</v>
      </c>
      <c r="AQ35" s="55">
        <f>[2]食材支出表!AQ35</f>
        <v>2</v>
      </c>
      <c r="AR35" s="55">
        <f>[2]食材支出表!AR35</f>
        <v>0</v>
      </c>
      <c r="AS35" s="55">
        <f>[2]食材支出表!AS35</f>
        <v>0</v>
      </c>
      <c r="AT35" s="55">
        <f>[2]食材支出表!AT35</f>
        <v>0</v>
      </c>
      <c r="AU35" s="55">
        <f>[2]食材支出表!AU35</f>
        <v>0</v>
      </c>
      <c r="AV35" s="55">
        <f>[2]食材支出表!AV35</f>
        <v>550</v>
      </c>
      <c r="AW35" s="55">
        <f>[2]食材支出表!AW35</f>
        <v>5</v>
      </c>
      <c r="AX35" s="55">
        <f>[2]食材支出表!AX35</f>
        <v>220</v>
      </c>
      <c r="AY35" s="55">
        <f>[2]食材支出表!AY35</f>
        <v>2</v>
      </c>
      <c r="AZ35" s="55">
        <f>[2]食材支出表!AZ35</f>
        <v>0</v>
      </c>
      <c r="BA35" s="55">
        <f>[2]食材支出表!BA35</f>
        <v>0</v>
      </c>
      <c r="BB35" s="55">
        <f>[2]食材支出表!BB35</f>
        <v>0</v>
      </c>
      <c r="BC35" s="55">
        <f>[2]食材支出表!BC35</f>
        <v>0</v>
      </c>
      <c r="BD35" s="55">
        <f>[2]食材支出表!BD35</f>
        <v>0</v>
      </c>
      <c r="BE35" s="55">
        <f>[2]食材支出表!BE35</f>
        <v>0</v>
      </c>
      <c r="BF35" s="55">
        <f>[2]食材支出表!BF35</f>
        <v>330</v>
      </c>
      <c r="BG35" s="55">
        <f>[2]食材支出表!BG35</f>
        <v>3</v>
      </c>
      <c r="BH35" s="55">
        <f>[2]食材支出表!BH35</f>
        <v>0</v>
      </c>
      <c r="BI35" s="55">
        <f>[2]食材支出表!BI35</f>
        <v>0</v>
      </c>
      <c r="BJ35" s="55">
        <f>[2]食材支出表!BJ35</f>
        <v>330</v>
      </c>
      <c r="BK35" s="55">
        <f>[2]食材支出表!BK35</f>
        <v>3</v>
      </c>
      <c r="BL35" s="55">
        <f>[2]食材支出表!BL35</f>
        <v>110</v>
      </c>
      <c r="BM35" s="55">
        <f>[2]食材支出表!BM35</f>
        <v>1</v>
      </c>
      <c r="BN35" s="87">
        <f t="shared" si="3"/>
        <v>4180</v>
      </c>
      <c r="BO35" s="87">
        <f t="shared" si="1"/>
        <v>2420</v>
      </c>
      <c r="BP35" s="34">
        <f t="shared" si="2"/>
        <v>1760</v>
      </c>
      <c r="BQ35" s="103"/>
    </row>
    <row r="36" spans="1:69" ht="18">
      <c r="A36" s="64" t="s">
        <v>292</v>
      </c>
      <c r="B36" s="65" t="s">
        <v>10</v>
      </c>
      <c r="C36" s="67" t="s">
        <v>283</v>
      </c>
      <c r="D36" s="55">
        <f>[2]食材支出表!D36</f>
        <v>0</v>
      </c>
      <c r="E36" s="55">
        <f>[2]食材支出表!E36</f>
        <v>0</v>
      </c>
      <c r="F36" s="55">
        <f>[2]食材支出表!F36</f>
        <v>0</v>
      </c>
      <c r="G36" s="55">
        <f>[2]食材支出表!G36</f>
        <v>0</v>
      </c>
      <c r="H36" s="55">
        <f>[2]食材支出表!H36</f>
        <v>0</v>
      </c>
      <c r="I36" s="55">
        <f>[2]食材支出表!I36</f>
        <v>0</v>
      </c>
      <c r="J36" s="55">
        <f>[2]食材支出表!J36</f>
        <v>0</v>
      </c>
      <c r="K36" s="55">
        <f>[2]食材支出表!K36</f>
        <v>0</v>
      </c>
      <c r="L36" s="55">
        <f>[2]食材支出表!L36</f>
        <v>0</v>
      </c>
      <c r="M36" s="55">
        <f>[2]食材支出表!M36</f>
        <v>0</v>
      </c>
      <c r="N36" s="55">
        <f>[2]食材支出表!N36</f>
        <v>0</v>
      </c>
      <c r="O36" s="55">
        <f>[2]食材支出表!O36</f>
        <v>0</v>
      </c>
      <c r="P36" s="55">
        <f>[2]食材支出表!P36</f>
        <v>0</v>
      </c>
      <c r="Q36" s="55">
        <f>[2]食材支出表!Q36</f>
        <v>0</v>
      </c>
      <c r="R36" s="55">
        <f>[2]食材支出表!R36</f>
        <v>0</v>
      </c>
      <c r="S36" s="55">
        <f>[2]食材支出表!S36</f>
        <v>0</v>
      </c>
      <c r="T36" s="55">
        <f>[2]食材支出表!T36</f>
        <v>0</v>
      </c>
      <c r="U36" s="55">
        <f>[2]食材支出表!U36</f>
        <v>0</v>
      </c>
      <c r="V36" s="55">
        <f>[2]食材支出表!V36</f>
        <v>0</v>
      </c>
      <c r="W36" s="55">
        <f>[2]食材支出表!W36</f>
        <v>0</v>
      </c>
      <c r="X36" s="55">
        <f>[2]食材支出表!X36</f>
        <v>0</v>
      </c>
      <c r="Y36" s="55">
        <f>[2]食材支出表!Y36</f>
        <v>0</v>
      </c>
      <c r="Z36" s="55">
        <f>[2]食材支出表!Z36</f>
        <v>0</v>
      </c>
      <c r="AA36" s="55">
        <f>[2]食材支出表!AA36</f>
        <v>0</v>
      </c>
      <c r="AB36" s="55">
        <f>[2]食材支出表!AB36</f>
        <v>0</v>
      </c>
      <c r="AC36" s="55">
        <f>[2]食材支出表!AC36</f>
        <v>0</v>
      </c>
      <c r="AD36" s="55">
        <f>[2]食材支出表!AD36</f>
        <v>0</v>
      </c>
      <c r="AE36" s="55">
        <f>[2]食材支出表!AE36</f>
        <v>0</v>
      </c>
      <c r="AF36" s="55">
        <f>[2]食材支出表!AF36</f>
        <v>0</v>
      </c>
      <c r="AG36" s="55">
        <f>[2]食材支出表!AG36</f>
        <v>0</v>
      </c>
      <c r="AH36" s="55">
        <f>[2]食材支出表!AH36</f>
        <v>0</v>
      </c>
      <c r="AI36" s="55">
        <f>[2]食材支出表!AI36</f>
        <v>0</v>
      </c>
      <c r="AJ36" s="55">
        <f>[2]食材支出表!AJ36</f>
        <v>0</v>
      </c>
      <c r="AK36" s="55">
        <f>[2]食材支出表!AK36</f>
        <v>0</v>
      </c>
      <c r="AL36" s="55">
        <f>[2]食材支出表!AL36</f>
        <v>0</v>
      </c>
      <c r="AM36" s="55">
        <f>[2]食材支出表!AM36</f>
        <v>0</v>
      </c>
      <c r="AN36" s="55">
        <f>[2]食材支出表!AN36</f>
        <v>0</v>
      </c>
      <c r="AO36" s="55">
        <f>[2]食材支出表!AO36</f>
        <v>0</v>
      </c>
      <c r="AP36" s="55">
        <f>[2]食材支出表!AP36</f>
        <v>0</v>
      </c>
      <c r="AQ36" s="55">
        <f>[2]食材支出表!AQ36</f>
        <v>0</v>
      </c>
      <c r="AR36" s="55">
        <f>[2]食材支出表!AR36</f>
        <v>0</v>
      </c>
      <c r="AS36" s="55">
        <f>[2]食材支出表!AS36</f>
        <v>0</v>
      </c>
      <c r="AT36" s="55">
        <f>[2]食材支出表!AT36</f>
        <v>0</v>
      </c>
      <c r="AU36" s="55">
        <f>[2]食材支出表!AU36</f>
        <v>0</v>
      </c>
      <c r="AV36" s="55">
        <f>[2]食材支出表!AV36</f>
        <v>0</v>
      </c>
      <c r="AW36" s="55">
        <f>[2]食材支出表!AW36</f>
        <v>0</v>
      </c>
      <c r="AX36" s="55">
        <f>[2]食材支出表!AX36</f>
        <v>0</v>
      </c>
      <c r="AY36" s="55">
        <f>[2]食材支出表!AY36</f>
        <v>0</v>
      </c>
      <c r="AZ36" s="55">
        <f>[2]食材支出表!AZ36</f>
        <v>0</v>
      </c>
      <c r="BA36" s="55">
        <f>[2]食材支出表!BA36</f>
        <v>0</v>
      </c>
      <c r="BB36" s="55">
        <f>[2]食材支出表!BB36</f>
        <v>0</v>
      </c>
      <c r="BC36" s="55">
        <f>[2]食材支出表!BC36</f>
        <v>0</v>
      </c>
      <c r="BD36" s="55">
        <f>[2]食材支出表!BD36</f>
        <v>0</v>
      </c>
      <c r="BE36" s="55">
        <f>[2]食材支出表!BE36</f>
        <v>0</v>
      </c>
      <c r="BF36" s="55">
        <f>[2]食材支出表!BF36</f>
        <v>0</v>
      </c>
      <c r="BG36" s="55">
        <f>[2]食材支出表!BG36</f>
        <v>0</v>
      </c>
      <c r="BH36" s="55">
        <f>[2]食材支出表!BH36</f>
        <v>0</v>
      </c>
      <c r="BI36" s="55">
        <f>[2]食材支出表!BI36</f>
        <v>0</v>
      </c>
      <c r="BJ36" s="55">
        <f>[2]食材支出表!BJ36</f>
        <v>0</v>
      </c>
      <c r="BK36" s="55">
        <f>[2]食材支出表!BK36</f>
        <v>0</v>
      </c>
      <c r="BL36" s="55">
        <f>[2]食材支出表!BL36</f>
        <v>0</v>
      </c>
      <c r="BM36" s="55">
        <f>[2]食材支出表!BM36</f>
        <v>0</v>
      </c>
      <c r="BN36" s="87">
        <f>$D36+$F36+$H36+$J36+$L36+$N36+$P36+$R36+$T36+$V36+$X36+$Z36+$AB36+$AD36+$AF36+$AH36+$AJ36+$AL36+$AN36+$AP36+$AR36+$AT36+$AV36+$AX36+$AZ36+$BB36+$BD36+$BF36+$BH36+$BJ36+$BL36</f>
        <v>0</v>
      </c>
      <c r="BO36" s="87">
        <f t="shared" si="1"/>
        <v>0</v>
      </c>
      <c r="BP36" s="34">
        <f t="shared" si="2"/>
        <v>0</v>
      </c>
      <c r="BQ36" s="103"/>
    </row>
    <row r="37" spans="1:69" ht="18">
      <c r="A37" s="64" t="s">
        <v>119</v>
      </c>
      <c r="B37" s="65" t="s">
        <v>75</v>
      </c>
      <c r="C37" s="68" t="s">
        <v>12</v>
      </c>
      <c r="D37" s="55">
        <f>[2]食材支出表!D37</f>
        <v>120</v>
      </c>
      <c r="E37" s="55">
        <f>[2]食材支出表!E37</f>
        <v>1</v>
      </c>
      <c r="F37" s="55">
        <f>[2]食材支出表!F37</f>
        <v>0</v>
      </c>
      <c r="G37" s="55">
        <f>[2]食材支出表!G37</f>
        <v>0</v>
      </c>
      <c r="H37" s="55">
        <f>[2]食材支出表!H37</f>
        <v>240</v>
      </c>
      <c r="I37" s="55">
        <f>[2]食材支出表!I37</f>
        <v>2</v>
      </c>
      <c r="J37" s="55">
        <f>[2]食材支出表!J37</f>
        <v>0</v>
      </c>
      <c r="K37" s="55">
        <f>[2]食材支出表!K37</f>
        <v>0</v>
      </c>
      <c r="L37" s="55">
        <f>[2]食材支出表!L37</f>
        <v>0</v>
      </c>
      <c r="M37" s="55">
        <f>[2]食材支出表!M37</f>
        <v>0</v>
      </c>
      <c r="N37" s="55">
        <f>[2]食材支出表!N37</f>
        <v>0</v>
      </c>
      <c r="O37" s="55">
        <f>[2]食材支出表!O37</f>
        <v>0</v>
      </c>
      <c r="P37" s="55">
        <f>[2]食材支出表!P37</f>
        <v>120</v>
      </c>
      <c r="Q37" s="55">
        <f>[2]食材支出表!Q37</f>
        <v>1</v>
      </c>
      <c r="R37" s="55">
        <f>[2]食材支出表!R37</f>
        <v>0</v>
      </c>
      <c r="S37" s="55">
        <f>[2]食材支出表!S37</f>
        <v>0</v>
      </c>
      <c r="T37" s="55">
        <f>[2]食材支出表!T37</f>
        <v>120</v>
      </c>
      <c r="U37" s="55">
        <f>[2]食材支出表!U37</f>
        <v>1</v>
      </c>
      <c r="V37" s="55">
        <f>[2]食材支出表!V37</f>
        <v>240</v>
      </c>
      <c r="W37" s="55">
        <f>[2]食材支出表!W37</f>
        <v>2</v>
      </c>
      <c r="X37" s="55">
        <f>[2]食材支出表!X37</f>
        <v>0</v>
      </c>
      <c r="Y37" s="55">
        <f>[2]食材支出表!Y37</f>
        <v>0</v>
      </c>
      <c r="Z37" s="55">
        <f>[2]食材支出表!Z37</f>
        <v>0</v>
      </c>
      <c r="AA37" s="55">
        <f>[2]食材支出表!AA37</f>
        <v>0</v>
      </c>
      <c r="AB37" s="55">
        <f>[2]食材支出表!AB37</f>
        <v>0</v>
      </c>
      <c r="AC37" s="55">
        <f>[2]食材支出表!AC37</f>
        <v>0</v>
      </c>
      <c r="AD37" s="55">
        <f>[2]食材支出表!AD37</f>
        <v>0</v>
      </c>
      <c r="AE37" s="55">
        <f>[2]食材支出表!AE37</f>
        <v>0</v>
      </c>
      <c r="AF37" s="55">
        <f>[2]食材支出表!AF37</f>
        <v>0</v>
      </c>
      <c r="AG37" s="55">
        <f>[2]食材支出表!AG37</f>
        <v>0</v>
      </c>
      <c r="AH37" s="55">
        <f>[2]食材支出表!AH37</f>
        <v>120</v>
      </c>
      <c r="AI37" s="55">
        <f>[2]食材支出表!AI37</f>
        <v>1</v>
      </c>
      <c r="AJ37" s="55">
        <f>[2]食材支出表!AJ37</f>
        <v>0</v>
      </c>
      <c r="AK37" s="55">
        <f>[2]食材支出表!AK37</f>
        <v>0</v>
      </c>
      <c r="AL37" s="55">
        <f>[2]食材支出表!AL37</f>
        <v>0</v>
      </c>
      <c r="AM37" s="55">
        <f>[2]食材支出表!AM37</f>
        <v>0</v>
      </c>
      <c r="AN37" s="55">
        <f>[2]食材支出表!AN37</f>
        <v>0</v>
      </c>
      <c r="AO37" s="55">
        <f>[2]食材支出表!AO37</f>
        <v>0</v>
      </c>
      <c r="AP37" s="55">
        <f>[2]食材支出表!AP37</f>
        <v>0</v>
      </c>
      <c r="AQ37" s="55">
        <f>[2]食材支出表!AQ37</f>
        <v>0</v>
      </c>
      <c r="AR37" s="55">
        <f>[2]食材支出表!AR37</f>
        <v>0</v>
      </c>
      <c r="AS37" s="55">
        <f>[2]食材支出表!AS37</f>
        <v>0</v>
      </c>
      <c r="AT37" s="55">
        <f>[2]食材支出表!AT37</f>
        <v>120</v>
      </c>
      <c r="AU37" s="55">
        <f>[2]食材支出表!AU37</f>
        <v>1</v>
      </c>
      <c r="AV37" s="55">
        <f>[2]食材支出表!AV37</f>
        <v>120</v>
      </c>
      <c r="AW37" s="55">
        <f>[2]食材支出表!AW37</f>
        <v>1</v>
      </c>
      <c r="AX37" s="55">
        <f>[2]食材支出表!AX37</f>
        <v>0</v>
      </c>
      <c r="AY37" s="55">
        <f>[2]食材支出表!AY37</f>
        <v>0</v>
      </c>
      <c r="AZ37" s="55">
        <f>[2]食材支出表!AZ37</f>
        <v>0</v>
      </c>
      <c r="BA37" s="55">
        <f>[2]食材支出表!BA37</f>
        <v>0</v>
      </c>
      <c r="BB37" s="55">
        <f>[2]食材支出表!BB37</f>
        <v>120</v>
      </c>
      <c r="BC37" s="55">
        <f>[2]食材支出表!BC37</f>
        <v>1</v>
      </c>
      <c r="BD37" s="55">
        <f>[2]食材支出表!BD37</f>
        <v>120</v>
      </c>
      <c r="BE37" s="55">
        <f>[2]食材支出表!BE37</f>
        <v>1</v>
      </c>
      <c r="BF37" s="55">
        <f>[2]食材支出表!BF37</f>
        <v>0</v>
      </c>
      <c r="BG37" s="55">
        <f>[2]食材支出表!BG37</f>
        <v>0</v>
      </c>
      <c r="BH37" s="55">
        <f>[2]食材支出表!BH37</f>
        <v>0</v>
      </c>
      <c r="BI37" s="55">
        <f>[2]食材支出表!BI37</f>
        <v>0</v>
      </c>
      <c r="BJ37" s="55">
        <f>[2]食材支出表!BJ37</f>
        <v>120</v>
      </c>
      <c r="BK37" s="55">
        <f>[2]食材支出表!BK37</f>
        <v>1</v>
      </c>
      <c r="BL37" s="55">
        <f>[2]食材支出表!BL37</f>
        <v>120</v>
      </c>
      <c r="BM37" s="55">
        <f>[2]食材支出表!BM37</f>
        <v>1</v>
      </c>
      <c r="BN37" s="87">
        <f>$D37+$F37+$H37+$J37+$L37+$N37+$P37+$R37+$T37+$V37+$X37+$Z37+$AB37+$AD37+$AF37+$AH37+$AJ37+$AL37+$AN37+$AP37+$AR37+$AT37+$AV37+$AX37+$AZ37+$BB37+$BD37+$BF37+$BH37+$BJ37+$BL37</f>
        <v>1680</v>
      </c>
      <c r="BO37" s="87">
        <f t="shared" si="1"/>
        <v>840</v>
      </c>
      <c r="BP37" s="34">
        <f t="shared" si="2"/>
        <v>840</v>
      </c>
      <c r="BQ37" s="103"/>
    </row>
    <row r="38" spans="1:69" ht="18">
      <c r="A38" s="64" t="s">
        <v>119</v>
      </c>
      <c r="B38" s="65" t="s">
        <v>75</v>
      </c>
      <c r="C38" s="68" t="s">
        <v>13</v>
      </c>
      <c r="D38" s="55">
        <f>[2]食材支出表!D38</f>
        <v>120</v>
      </c>
      <c r="E38" s="55">
        <f>[2]食材支出表!E38</f>
        <v>10</v>
      </c>
      <c r="F38" s="55">
        <f>[2]食材支出表!F38</f>
        <v>0</v>
      </c>
      <c r="G38" s="55">
        <f>[2]食材支出表!G38</f>
        <v>0</v>
      </c>
      <c r="H38" s="55">
        <f>[2]食材支出表!H38</f>
        <v>120</v>
      </c>
      <c r="I38" s="55">
        <f>[2]食材支出表!I38</f>
        <v>10</v>
      </c>
      <c r="J38" s="55">
        <f>[2]食材支出表!J38</f>
        <v>0</v>
      </c>
      <c r="K38" s="55">
        <f>[2]食材支出表!K38</f>
        <v>0</v>
      </c>
      <c r="L38" s="55">
        <f>[2]食材支出表!L38</f>
        <v>0</v>
      </c>
      <c r="M38" s="55">
        <f>[2]食材支出表!M38</f>
        <v>0</v>
      </c>
      <c r="N38" s="55">
        <f>[2]食材支出表!N38</f>
        <v>0</v>
      </c>
      <c r="O38" s="55">
        <f>[2]食材支出表!O38</f>
        <v>0</v>
      </c>
      <c r="P38" s="55">
        <f>[2]食材支出表!P38</f>
        <v>60</v>
      </c>
      <c r="Q38" s="55">
        <f>[2]食材支出表!Q38</f>
        <v>5</v>
      </c>
      <c r="R38" s="55">
        <f>[2]食材支出表!R38</f>
        <v>48</v>
      </c>
      <c r="S38" s="55">
        <f>[2]食材支出表!S38</f>
        <v>4</v>
      </c>
      <c r="T38" s="55">
        <f>[2]食材支出表!T38</f>
        <v>84</v>
      </c>
      <c r="U38" s="55">
        <f>[2]食材支出表!U38</f>
        <v>7</v>
      </c>
      <c r="V38" s="55">
        <f>[2]食材支出表!V38</f>
        <v>120</v>
      </c>
      <c r="W38" s="55">
        <f>[2]食材支出表!W38</f>
        <v>10</v>
      </c>
      <c r="X38" s="55">
        <f>[2]食材支出表!X38</f>
        <v>0</v>
      </c>
      <c r="Y38" s="55">
        <f>[2]食材支出表!Y38</f>
        <v>0</v>
      </c>
      <c r="Z38" s="55">
        <f>[2]食材支出表!Z38</f>
        <v>0</v>
      </c>
      <c r="AA38" s="55">
        <f>[2]食材支出表!AA38</f>
        <v>0</v>
      </c>
      <c r="AB38" s="55">
        <f>[2]食材支出表!AB38</f>
        <v>0</v>
      </c>
      <c r="AC38" s="55">
        <f>[2]食材支出表!AC38</f>
        <v>0</v>
      </c>
      <c r="AD38" s="55">
        <f>[2]食材支出表!AD38</f>
        <v>0</v>
      </c>
      <c r="AE38" s="55">
        <f>[2]食材支出表!AE38</f>
        <v>0</v>
      </c>
      <c r="AF38" s="55">
        <f>[2]食材支出表!AF38</f>
        <v>0</v>
      </c>
      <c r="AG38" s="55">
        <f>[2]食材支出表!AG38</f>
        <v>0</v>
      </c>
      <c r="AH38" s="55">
        <f>[2]食材支出表!AH38</f>
        <v>60</v>
      </c>
      <c r="AI38" s="55">
        <f>[2]食材支出表!AI38</f>
        <v>5</v>
      </c>
      <c r="AJ38" s="55">
        <f>[2]食材支出表!AJ38</f>
        <v>0</v>
      </c>
      <c r="AK38" s="55">
        <f>[2]食材支出表!AK38</f>
        <v>0</v>
      </c>
      <c r="AL38" s="55">
        <f>[2]食材支出表!AL38</f>
        <v>0</v>
      </c>
      <c r="AM38" s="55">
        <f>[2]食材支出表!AM38</f>
        <v>0</v>
      </c>
      <c r="AN38" s="55">
        <f>[2]食材支出表!AN38</f>
        <v>0</v>
      </c>
      <c r="AO38" s="55">
        <f>[2]食材支出表!AO38</f>
        <v>0</v>
      </c>
      <c r="AP38" s="55">
        <f>[2]食材支出表!AP38</f>
        <v>0</v>
      </c>
      <c r="AQ38" s="55">
        <f>[2]食材支出表!AQ38</f>
        <v>0</v>
      </c>
      <c r="AR38" s="55">
        <f>[2]食材支出表!AR38</f>
        <v>0</v>
      </c>
      <c r="AS38" s="55">
        <f>[2]食材支出表!AS38</f>
        <v>0</v>
      </c>
      <c r="AT38" s="55">
        <f>[2]食材支出表!AT38</f>
        <v>60</v>
      </c>
      <c r="AU38" s="55">
        <f>[2]食材支出表!AU38</f>
        <v>5</v>
      </c>
      <c r="AV38" s="55">
        <f>[2]食材支出表!AV38</f>
        <v>132</v>
      </c>
      <c r="AW38" s="55">
        <f>[2]食材支出表!AW38</f>
        <v>11</v>
      </c>
      <c r="AX38" s="55">
        <f>[2]食材支出表!AX38</f>
        <v>24</v>
      </c>
      <c r="AY38" s="55">
        <f>[2]食材支出表!AY38</f>
        <v>2</v>
      </c>
      <c r="AZ38" s="55">
        <f>[2]食材支出表!AZ38</f>
        <v>0</v>
      </c>
      <c r="BA38" s="55">
        <f>[2]食材支出表!BA38</f>
        <v>0</v>
      </c>
      <c r="BB38" s="55">
        <f>[2]食材支出表!BB38</f>
        <v>0</v>
      </c>
      <c r="BC38" s="55">
        <f>[2]食材支出表!BC38</f>
        <v>0</v>
      </c>
      <c r="BD38" s="55">
        <f>[2]食材支出表!BD38</f>
        <v>60</v>
      </c>
      <c r="BE38" s="55">
        <f>[2]食材支出表!BE38</f>
        <v>5</v>
      </c>
      <c r="BF38" s="55">
        <f>[2]食材支出表!BF38</f>
        <v>0</v>
      </c>
      <c r="BG38" s="55">
        <f>[2]食材支出表!BG38</f>
        <v>0</v>
      </c>
      <c r="BH38" s="55">
        <f>[2]食材支出表!BH38</f>
        <v>0</v>
      </c>
      <c r="BI38" s="55">
        <f>[2]食材支出表!BI38</f>
        <v>0</v>
      </c>
      <c r="BJ38" s="55">
        <f>[2]食材支出表!BJ38</f>
        <v>132</v>
      </c>
      <c r="BK38" s="55">
        <f>[2]食材支出表!BK38</f>
        <v>11</v>
      </c>
      <c r="BL38" s="55">
        <f>[2]食材支出表!BL38</f>
        <v>0</v>
      </c>
      <c r="BM38" s="55">
        <f>[2]食材支出表!BM38</f>
        <v>0</v>
      </c>
      <c r="BN38" s="87">
        <f t="shared" ref="BN38:BN41" si="4">$D38+$F38+$H38+$J38+$L38+$N38+$P38+$R38+$T38+$V38+$X38+$Z38+$AB38+$AD38+$AF38+$AH38+$AJ38+$AL38+$AN38+$AP38+$AR38+$AT38+$AV38+$AX38+$AZ38+$BB38+$BD38+$BF38+$BH38+$BJ38+$BL38</f>
        <v>1020</v>
      </c>
      <c r="BO38" s="87">
        <f t="shared" si="1"/>
        <v>552</v>
      </c>
      <c r="BP38" s="34">
        <f t="shared" si="2"/>
        <v>468</v>
      </c>
      <c r="BQ38" s="103"/>
    </row>
    <row r="39" spans="1:69" ht="18">
      <c r="A39" s="64" t="s">
        <v>119</v>
      </c>
      <c r="B39" s="65" t="s">
        <v>75</v>
      </c>
      <c r="C39" s="68" t="s">
        <v>14</v>
      </c>
      <c r="D39" s="55">
        <f>[2]食材支出表!D39</f>
        <v>120</v>
      </c>
      <c r="E39" s="55">
        <f>[2]食材支出表!E39</f>
        <v>1</v>
      </c>
      <c r="F39" s="55">
        <f>[2]食材支出表!F39</f>
        <v>120</v>
      </c>
      <c r="G39" s="55">
        <f>[2]食材支出表!G39</f>
        <v>1</v>
      </c>
      <c r="H39" s="55">
        <f>[2]食材支出表!H39</f>
        <v>240</v>
      </c>
      <c r="I39" s="55">
        <f>[2]食材支出表!I39</f>
        <v>2</v>
      </c>
      <c r="J39" s="55">
        <f>[2]食材支出表!J39</f>
        <v>0</v>
      </c>
      <c r="K39" s="55">
        <f>[2]食材支出表!K39</f>
        <v>0</v>
      </c>
      <c r="L39" s="55">
        <f>[2]食材支出表!L39</f>
        <v>0</v>
      </c>
      <c r="M39" s="55">
        <f>[2]食材支出表!M39</f>
        <v>0</v>
      </c>
      <c r="N39" s="55">
        <f>[2]食材支出表!N39</f>
        <v>0</v>
      </c>
      <c r="O39" s="55">
        <f>[2]食材支出表!O39</f>
        <v>0</v>
      </c>
      <c r="P39" s="55">
        <f>[2]食材支出表!P39</f>
        <v>0</v>
      </c>
      <c r="Q39" s="55">
        <f>[2]食材支出表!Q39</f>
        <v>0</v>
      </c>
      <c r="R39" s="55">
        <f>[2]食材支出表!R39</f>
        <v>120</v>
      </c>
      <c r="S39" s="55">
        <f>[2]食材支出表!S39</f>
        <v>1</v>
      </c>
      <c r="T39" s="55">
        <f>[2]食材支出表!T39</f>
        <v>0</v>
      </c>
      <c r="U39" s="55">
        <f>[2]食材支出表!U39</f>
        <v>0</v>
      </c>
      <c r="V39" s="55">
        <f>[2]食材支出表!V39</f>
        <v>120</v>
      </c>
      <c r="W39" s="55" t="str">
        <f>[2]食材支出表!W39</f>
        <v>昂</v>
      </c>
      <c r="X39" s="55">
        <f>[2]食材支出表!X39</f>
        <v>0</v>
      </c>
      <c r="Y39" s="55">
        <f>[2]食材支出表!Y39</f>
        <v>0</v>
      </c>
      <c r="Z39" s="55">
        <f>[2]食材支出表!Z39</f>
        <v>0</v>
      </c>
      <c r="AA39" s="55">
        <f>[2]食材支出表!AA39</f>
        <v>0</v>
      </c>
      <c r="AB39" s="55">
        <f>[2]食材支出表!AB39</f>
        <v>0</v>
      </c>
      <c r="AC39" s="55">
        <f>[2]食材支出表!AC39</f>
        <v>0</v>
      </c>
      <c r="AD39" s="55">
        <f>[2]食材支出表!AD39</f>
        <v>0</v>
      </c>
      <c r="AE39" s="55">
        <f>[2]食材支出表!AE39</f>
        <v>0</v>
      </c>
      <c r="AF39" s="55">
        <f>[2]食材支出表!AF39</f>
        <v>0</v>
      </c>
      <c r="AG39" s="55">
        <f>[2]食材支出表!AG39</f>
        <v>0</v>
      </c>
      <c r="AH39" s="55">
        <f>[2]食材支出表!AH39</f>
        <v>110</v>
      </c>
      <c r="AI39" s="55">
        <f>[2]食材支出表!AI39</f>
        <v>1</v>
      </c>
      <c r="AJ39" s="55">
        <f>[2]食材支出表!AJ39</f>
        <v>0</v>
      </c>
      <c r="AK39" s="55">
        <f>[2]食材支出表!AK39</f>
        <v>0</v>
      </c>
      <c r="AL39" s="55">
        <f>[2]食材支出表!AL39</f>
        <v>0</v>
      </c>
      <c r="AM39" s="55">
        <f>[2]食材支出表!AM39</f>
        <v>0</v>
      </c>
      <c r="AN39" s="55">
        <f>[2]食材支出表!AN39</f>
        <v>0</v>
      </c>
      <c r="AO39" s="55">
        <f>[2]食材支出表!AO39</f>
        <v>0</v>
      </c>
      <c r="AP39" s="55">
        <f>[2]食材支出表!AP39</f>
        <v>0</v>
      </c>
      <c r="AQ39" s="55">
        <f>[2]食材支出表!AQ39</f>
        <v>0</v>
      </c>
      <c r="AR39" s="55">
        <f>[2]食材支出表!AR39</f>
        <v>0</v>
      </c>
      <c r="AS39" s="55">
        <f>[2]食材支出表!AS39</f>
        <v>0</v>
      </c>
      <c r="AT39" s="55">
        <f>[2]食材支出表!AT39</f>
        <v>0</v>
      </c>
      <c r="AU39" s="55">
        <f>[2]食材支出表!AU39</f>
        <v>0</v>
      </c>
      <c r="AV39" s="55">
        <f>[2]食材支出表!AV39</f>
        <v>110</v>
      </c>
      <c r="AW39" s="55">
        <f>[2]食材支出表!AW39</f>
        <v>1</v>
      </c>
      <c r="AX39" s="55">
        <f>[2]食材支出表!AX39</f>
        <v>110</v>
      </c>
      <c r="AY39" s="55">
        <f>[2]食材支出表!AY39</f>
        <v>1</v>
      </c>
      <c r="AZ39" s="55">
        <f>[2]食材支出表!AZ39</f>
        <v>0</v>
      </c>
      <c r="BA39" s="55">
        <f>[2]食材支出表!BA39</f>
        <v>0</v>
      </c>
      <c r="BB39" s="55">
        <f>[2]食材支出表!BB39</f>
        <v>0</v>
      </c>
      <c r="BC39" s="55">
        <f>[2]食材支出表!BC39</f>
        <v>0</v>
      </c>
      <c r="BD39" s="55">
        <f>[2]食材支出表!BD39</f>
        <v>110</v>
      </c>
      <c r="BE39" s="55">
        <f>[2]食材支出表!BE39</f>
        <v>1</v>
      </c>
      <c r="BF39" s="55">
        <f>[2]食材支出表!BF39</f>
        <v>0</v>
      </c>
      <c r="BG39" s="55">
        <f>[2]食材支出表!BG39</f>
        <v>0</v>
      </c>
      <c r="BH39" s="55">
        <f>[2]食材支出表!BH39</f>
        <v>0</v>
      </c>
      <c r="BI39" s="55">
        <f>[2]食材支出表!BI39</f>
        <v>0</v>
      </c>
      <c r="BJ39" s="55">
        <f>[2]食材支出表!BJ39</f>
        <v>110</v>
      </c>
      <c r="BK39" s="55">
        <f>[2]食材支出表!BK39</f>
        <v>1</v>
      </c>
      <c r="BL39" s="55">
        <f>[2]食材支出表!BL39</f>
        <v>0</v>
      </c>
      <c r="BM39" s="55">
        <f>[2]食材支出表!BM39</f>
        <v>0</v>
      </c>
      <c r="BN39" s="87">
        <f t="shared" si="4"/>
        <v>1270</v>
      </c>
      <c r="BO39" s="87">
        <f t="shared" si="1"/>
        <v>720</v>
      </c>
      <c r="BP39" s="34">
        <f t="shared" si="2"/>
        <v>550</v>
      </c>
      <c r="BQ39" s="103"/>
    </row>
    <row r="40" spans="1:69" ht="18">
      <c r="A40" s="64" t="s">
        <v>119</v>
      </c>
      <c r="B40" s="65" t="s">
        <v>75</v>
      </c>
      <c r="C40" s="68" t="s">
        <v>15</v>
      </c>
      <c r="D40" s="55">
        <f>[2]食材支出表!D40</f>
        <v>400</v>
      </c>
      <c r="E40" s="55">
        <f>[2]食材支出表!E40</f>
        <v>10</v>
      </c>
      <c r="F40" s="55">
        <f>[2]食材支出表!F40</f>
        <v>0</v>
      </c>
      <c r="G40" s="55">
        <f>[2]食材支出表!G40</f>
        <v>0</v>
      </c>
      <c r="H40" s="55">
        <f>[2]食材支出表!H40</f>
        <v>400</v>
      </c>
      <c r="I40" s="55">
        <f>[2]食材支出表!I40</f>
        <v>10</v>
      </c>
      <c r="J40" s="55">
        <f>[2]食材支出表!J40</f>
        <v>0</v>
      </c>
      <c r="K40" s="55">
        <f>[2]食材支出表!K40</f>
        <v>0</v>
      </c>
      <c r="L40" s="55">
        <f>[2]食材支出表!L40</f>
        <v>0</v>
      </c>
      <c r="M40" s="55">
        <f>[2]食材支出表!M40</f>
        <v>0</v>
      </c>
      <c r="N40" s="55">
        <f>[2]食材支出表!N40</f>
        <v>0</v>
      </c>
      <c r="O40" s="55">
        <f>[2]食材支出表!O40</f>
        <v>0</v>
      </c>
      <c r="P40" s="55">
        <f>[2]食材支出表!P40</f>
        <v>175</v>
      </c>
      <c r="Q40" s="55">
        <f>[2]食材支出表!Q40</f>
        <v>5</v>
      </c>
      <c r="R40" s="55">
        <f>[2]食材支出表!R40</f>
        <v>140</v>
      </c>
      <c r="S40" s="55">
        <f>[2]食材支出表!S40</f>
        <v>4</v>
      </c>
      <c r="T40" s="55">
        <f>[2]食材支出表!T40</f>
        <v>210</v>
      </c>
      <c r="U40" s="55">
        <f>[2]食材支出表!U40</f>
        <v>6</v>
      </c>
      <c r="V40" s="55">
        <f>[2]食材支出表!V40</f>
        <v>350</v>
      </c>
      <c r="W40" s="55">
        <f>[2]食材支出表!W40</f>
        <v>10</v>
      </c>
      <c r="X40" s="55">
        <f>[2]食材支出表!X40</f>
        <v>0</v>
      </c>
      <c r="Y40" s="55">
        <f>[2]食材支出表!Y40</f>
        <v>0</v>
      </c>
      <c r="Z40" s="55">
        <f>[2]食材支出表!Z40</f>
        <v>0</v>
      </c>
      <c r="AA40" s="55">
        <f>[2]食材支出表!AA40</f>
        <v>0</v>
      </c>
      <c r="AB40" s="55">
        <f>[2]食材支出表!AB40</f>
        <v>0</v>
      </c>
      <c r="AC40" s="55">
        <f>[2]食材支出表!AC40</f>
        <v>0</v>
      </c>
      <c r="AD40" s="55">
        <f>[2]食材支出表!AD40</f>
        <v>0</v>
      </c>
      <c r="AE40" s="55">
        <f>[2]食材支出表!AE40</f>
        <v>0</v>
      </c>
      <c r="AF40" s="55">
        <f>[2]食材支出表!AF40</f>
        <v>0</v>
      </c>
      <c r="AG40" s="55">
        <f>[2]食材支出表!AG40</f>
        <v>0</v>
      </c>
      <c r="AH40" s="55">
        <f>[2]食材支出表!AH40</f>
        <v>64</v>
      </c>
      <c r="AI40" s="55">
        <f>[2]食材支出表!AI40</f>
        <v>2</v>
      </c>
      <c r="AJ40" s="55">
        <f>[2]食材支出表!AJ40</f>
        <v>0</v>
      </c>
      <c r="AK40" s="55">
        <f>[2]食材支出表!AK40</f>
        <v>0</v>
      </c>
      <c r="AL40" s="55">
        <f>[2]食材支出表!AL40</f>
        <v>0</v>
      </c>
      <c r="AM40" s="55">
        <f>[2]食材支出表!AM40</f>
        <v>0</v>
      </c>
      <c r="AN40" s="55">
        <f>[2]食材支出表!AN40</f>
        <v>0</v>
      </c>
      <c r="AO40" s="55">
        <f>[2]食材支出表!AO40</f>
        <v>0</v>
      </c>
      <c r="AP40" s="55">
        <f>[2]食材支出表!AP40</f>
        <v>0</v>
      </c>
      <c r="AQ40" s="55">
        <f>[2]食材支出表!AQ40</f>
        <v>0</v>
      </c>
      <c r="AR40" s="55">
        <f>[2]食材支出表!AR40</f>
        <v>0</v>
      </c>
      <c r="AS40" s="55">
        <f>[2]食材支出表!AS40</f>
        <v>0</v>
      </c>
      <c r="AT40" s="55">
        <f>[2]食材支出表!AT40</f>
        <v>160</v>
      </c>
      <c r="AU40" s="55">
        <f>[2]食材支出表!AU40</f>
        <v>5</v>
      </c>
      <c r="AV40" s="55">
        <f>[2]食材支出表!AV40</f>
        <v>320</v>
      </c>
      <c r="AW40" s="55">
        <f>[2]食材支出表!AW40</f>
        <v>10</v>
      </c>
      <c r="AX40" s="55">
        <f>[2]食材支出表!AX40</f>
        <v>64</v>
      </c>
      <c r="AY40" s="55">
        <f>[2]食材支出表!AY40</f>
        <v>2</v>
      </c>
      <c r="AZ40" s="55">
        <f>[2]食材支出表!AZ40</f>
        <v>0</v>
      </c>
      <c r="BA40" s="55">
        <f>[2]食材支出表!BA40</f>
        <v>0</v>
      </c>
      <c r="BB40" s="55">
        <f>[2]食材支出表!BB40</f>
        <v>0</v>
      </c>
      <c r="BC40" s="55">
        <f>[2]食材支出表!BC40</f>
        <v>0</v>
      </c>
      <c r="BD40" s="55">
        <f>[2]食材支出表!BD40</f>
        <v>128</v>
      </c>
      <c r="BE40" s="55">
        <f>[2]食材支出表!BE40</f>
        <v>4</v>
      </c>
      <c r="BF40" s="55">
        <f>[2]食材支出表!BF40</f>
        <v>0</v>
      </c>
      <c r="BG40" s="55">
        <f>[2]食材支出表!BG40</f>
        <v>0</v>
      </c>
      <c r="BH40" s="55">
        <f>[2]食材支出表!BH40</f>
        <v>0</v>
      </c>
      <c r="BI40" s="55">
        <f>[2]食材支出表!BI40</f>
        <v>0</v>
      </c>
      <c r="BJ40" s="55">
        <f>[2]食材支出表!BJ40</f>
        <v>320</v>
      </c>
      <c r="BK40" s="55">
        <f>[2]食材支出表!BK40</f>
        <v>10</v>
      </c>
      <c r="BL40" s="55">
        <f>[2]食材支出表!BL40</f>
        <v>0</v>
      </c>
      <c r="BM40" s="55">
        <f>[2]食材支出表!BM40</f>
        <v>0</v>
      </c>
      <c r="BN40" s="87">
        <f t="shared" si="4"/>
        <v>2731</v>
      </c>
      <c r="BO40" s="87">
        <f t="shared" si="1"/>
        <v>1675</v>
      </c>
      <c r="BP40" s="34">
        <f t="shared" si="2"/>
        <v>1056</v>
      </c>
      <c r="BQ40" s="103"/>
    </row>
    <row r="41" spans="1:69" ht="18">
      <c r="A41" s="64" t="s">
        <v>119</v>
      </c>
      <c r="B41" s="65" t="s">
        <v>75</v>
      </c>
      <c r="C41" s="68" t="s">
        <v>232</v>
      </c>
      <c r="D41" s="55">
        <f>[2]食材支出表!D41</f>
        <v>300</v>
      </c>
      <c r="E41" s="55">
        <f>[2]食材支出表!E41</f>
        <v>4</v>
      </c>
      <c r="F41" s="55">
        <f>[2]食材支出表!F41</f>
        <v>75</v>
      </c>
      <c r="G41" s="55">
        <f>[2]食材支出表!G41</f>
        <v>1</v>
      </c>
      <c r="H41" s="55">
        <f>[2]食材支出表!H41</f>
        <v>300</v>
      </c>
      <c r="I41" s="55">
        <f>[2]食材支出表!I41</f>
        <v>4</v>
      </c>
      <c r="J41" s="55">
        <f>[2]食材支出表!J41</f>
        <v>0</v>
      </c>
      <c r="K41" s="55">
        <f>[2]食材支出表!K41</f>
        <v>0</v>
      </c>
      <c r="L41" s="55">
        <f>[2]食材支出表!L41</f>
        <v>0</v>
      </c>
      <c r="M41" s="55">
        <f>[2]食材支出表!M41</f>
        <v>0</v>
      </c>
      <c r="N41" s="55">
        <f>[2]食材支出表!N41</f>
        <v>0</v>
      </c>
      <c r="O41" s="55">
        <f>[2]食材支出表!O41</f>
        <v>0</v>
      </c>
      <c r="P41" s="55">
        <f>[2]食材支出表!P41</f>
        <v>75</v>
      </c>
      <c r="Q41" s="55">
        <f>[2]食材支出表!Q41</f>
        <v>1</v>
      </c>
      <c r="R41" s="55">
        <f>[2]食材支出表!R41</f>
        <v>75</v>
      </c>
      <c r="S41" s="55">
        <f>[2]食材支出表!S41</f>
        <v>1</v>
      </c>
      <c r="T41" s="55">
        <f>[2]食材支出表!T41</f>
        <v>150</v>
      </c>
      <c r="U41" s="55">
        <f>[2]食材支出表!U41</f>
        <v>2</v>
      </c>
      <c r="V41" s="55">
        <f>[2]食材支出表!V41</f>
        <v>150</v>
      </c>
      <c r="W41" s="55">
        <f>[2]食材支出表!W41</f>
        <v>2</v>
      </c>
      <c r="X41" s="55">
        <f>[2]食材支出表!X41</f>
        <v>0</v>
      </c>
      <c r="Y41" s="55">
        <f>[2]食材支出表!Y41</f>
        <v>0</v>
      </c>
      <c r="Z41" s="55">
        <f>[2]食材支出表!Z41</f>
        <v>0</v>
      </c>
      <c r="AA41" s="55">
        <f>[2]食材支出表!AA41</f>
        <v>0</v>
      </c>
      <c r="AB41" s="55">
        <f>[2]食材支出表!AB41</f>
        <v>0</v>
      </c>
      <c r="AC41" s="55">
        <f>[2]食材支出表!AC41</f>
        <v>0</v>
      </c>
      <c r="AD41" s="55">
        <f>[2]食材支出表!AD41</f>
        <v>75</v>
      </c>
      <c r="AE41" s="55">
        <f>[2]食材支出表!AE41</f>
        <v>1</v>
      </c>
      <c r="AF41" s="55">
        <f>[2]食材支出表!AF41</f>
        <v>0</v>
      </c>
      <c r="AG41" s="55">
        <f>[2]食材支出表!AG41</f>
        <v>0</v>
      </c>
      <c r="AH41" s="55">
        <f>[2]食材支出表!AH41</f>
        <v>75</v>
      </c>
      <c r="AI41" s="55">
        <f>[2]食材支出表!AI41</f>
        <v>1</v>
      </c>
      <c r="AJ41" s="55">
        <f>[2]食材支出表!AJ41</f>
        <v>0</v>
      </c>
      <c r="AK41" s="55">
        <f>[2]食材支出表!AK41</f>
        <v>0</v>
      </c>
      <c r="AL41" s="55">
        <f>[2]食材支出表!AL41</f>
        <v>0</v>
      </c>
      <c r="AM41" s="55">
        <f>[2]食材支出表!AM41</f>
        <v>0</v>
      </c>
      <c r="AN41" s="55">
        <f>[2]食材支出表!AN41</f>
        <v>0</v>
      </c>
      <c r="AO41" s="55">
        <f>[2]食材支出表!AO41</f>
        <v>0</v>
      </c>
      <c r="AP41" s="55">
        <f>[2]食材支出表!AP41</f>
        <v>0</v>
      </c>
      <c r="AQ41" s="55">
        <f>[2]食材支出表!AQ41</f>
        <v>0</v>
      </c>
      <c r="AR41" s="55">
        <f>[2]食材支出表!AR41</f>
        <v>0</v>
      </c>
      <c r="AS41" s="55">
        <f>[2]食材支出表!AS41</f>
        <v>0</v>
      </c>
      <c r="AT41" s="55">
        <f>[2]食材支出表!AT41</f>
        <v>0</v>
      </c>
      <c r="AU41" s="55">
        <f>[2]食材支出表!AU41</f>
        <v>0</v>
      </c>
      <c r="AV41" s="55">
        <f>[2]食材支出表!AV41</f>
        <v>150</v>
      </c>
      <c r="AW41" s="55">
        <f>[2]食材支出表!AW41</f>
        <v>2</v>
      </c>
      <c r="AX41" s="55">
        <f>[2]食材支出表!AX41</f>
        <v>75</v>
      </c>
      <c r="AY41" s="55">
        <f>[2]食材支出表!AY41</f>
        <v>1</v>
      </c>
      <c r="AZ41" s="55">
        <f>[2]食材支出表!AZ41</f>
        <v>0</v>
      </c>
      <c r="BA41" s="55">
        <f>[2]食材支出表!BA41</f>
        <v>0</v>
      </c>
      <c r="BB41" s="55">
        <f>[2]食材支出表!BB41</f>
        <v>75</v>
      </c>
      <c r="BC41" s="55">
        <f>[2]食材支出表!BC41</f>
        <v>1</v>
      </c>
      <c r="BD41" s="55">
        <f>[2]食材支出表!BD41</f>
        <v>75</v>
      </c>
      <c r="BE41" s="55">
        <f>[2]食材支出表!BE41</f>
        <v>1</v>
      </c>
      <c r="BF41" s="55">
        <f>[2]食材支出表!BF41</f>
        <v>0</v>
      </c>
      <c r="BG41" s="55">
        <f>[2]食材支出表!BG41</f>
        <v>0</v>
      </c>
      <c r="BH41" s="55">
        <f>[2]食材支出表!BH41</f>
        <v>0</v>
      </c>
      <c r="BI41" s="55">
        <f>[2]食材支出表!BI41</f>
        <v>0</v>
      </c>
      <c r="BJ41" s="55">
        <f>[2]食材支出表!BJ41</f>
        <v>150</v>
      </c>
      <c r="BK41" s="55">
        <f>[2]食材支出表!BK41</f>
        <v>2</v>
      </c>
      <c r="BL41" s="55">
        <f>[2]食材支出表!BL41</f>
        <v>0</v>
      </c>
      <c r="BM41" s="55">
        <f>[2]食材支出表!BM41</f>
        <v>0</v>
      </c>
      <c r="BN41" s="87">
        <f t="shared" si="4"/>
        <v>1800</v>
      </c>
      <c r="BO41" s="87">
        <f t="shared" ref="BO41:BO75" si="5">$D41+$F41+$H41+$J41+$L41+$N41+$P41+$R41+$T41+$V41+$X41+$Z41+$AB41+$AD41+$AF41</f>
        <v>1200</v>
      </c>
      <c r="BP41" s="34">
        <f t="shared" si="2"/>
        <v>600</v>
      </c>
      <c r="BQ41" s="103"/>
    </row>
    <row r="42" spans="1:69" ht="18">
      <c r="A42" s="64" t="s">
        <v>119</v>
      </c>
      <c r="B42" s="65" t="s">
        <v>75</v>
      </c>
      <c r="C42" s="68" t="s">
        <v>16</v>
      </c>
      <c r="D42" s="55">
        <f>[2]食材支出表!D42</f>
        <v>0</v>
      </c>
      <c r="E42" s="55">
        <f>[2]食材支出表!E42</f>
        <v>0</v>
      </c>
      <c r="F42" s="55">
        <f>[2]食材支出表!F42</f>
        <v>0</v>
      </c>
      <c r="G42" s="55">
        <f>[2]食材支出表!G42</f>
        <v>0</v>
      </c>
      <c r="H42" s="55">
        <f>[2]食材支出表!H42</f>
        <v>0</v>
      </c>
      <c r="I42" s="55">
        <f>[2]食材支出表!I42</f>
        <v>0</v>
      </c>
      <c r="J42" s="55">
        <f>[2]食材支出表!J42</f>
        <v>0</v>
      </c>
      <c r="K42" s="55">
        <f>[2]食材支出表!K42</f>
        <v>0</v>
      </c>
      <c r="L42" s="55">
        <f>[2]食材支出表!L42</f>
        <v>0</v>
      </c>
      <c r="M42" s="55">
        <f>[2]食材支出表!M42</f>
        <v>0</v>
      </c>
      <c r="N42" s="55">
        <f>[2]食材支出表!N42</f>
        <v>0</v>
      </c>
      <c r="O42" s="55">
        <f>[2]食材支出表!O42</f>
        <v>0</v>
      </c>
      <c r="P42" s="55">
        <f>[2]食材支出表!P42</f>
        <v>0</v>
      </c>
      <c r="Q42" s="55">
        <f>[2]食材支出表!Q42</f>
        <v>0</v>
      </c>
      <c r="R42" s="55">
        <f>[2]食材支出表!R42</f>
        <v>0</v>
      </c>
      <c r="S42" s="55">
        <f>[2]食材支出表!S42</f>
        <v>0</v>
      </c>
      <c r="T42" s="55">
        <f>[2]食材支出表!T42</f>
        <v>0</v>
      </c>
      <c r="U42" s="55">
        <f>[2]食材支出表!U42</f>
        <v>0</v>
      </c>
      <c r="V42" s="55">
        <f>[2]食材支出表!V42</f>
        <v>0</v>
      </c>
      <c r="W42" s="55">
        <f>[2]食材支出表!W42</f>
        <v>0</v>
      </c>
      <c r="X42" s="55">
        <f>[2]食材支出表!X42</f>
        <v>0</v>
      </c>
      <c r="Y42" s="55">
        <f>[2]食材支出表!Y42</f>
        <v>0</v>
      </c>
      <c r="Z42" s="55">
        <f>[2]食材支出表!Z42</f>
        <v>0</v>
      </c>
      <c r="AA42" s="55">
        <f>[2]食材支出表!AA42</f>
        <v>0</v>
      </c>
      <c r="AB42" s="55">
        <f>[2]食材支出表!AB42</f>
        <v>0</v>
      </c>
      <c r="AC42" s="55">
        <f>[2]食材支出表!AC42</f>
        <v>0</v>
      </c>
      <c r="AD42" s="55">
        <f>[2]食材支出表!AD42</f>
        <v>0</v>
      </c>
      <c r="AE42" s="55">
        <f>[2]食材支出表!AE42</f>
        <v>0</v>
      </c>
      <c r="AF42" s="55">
        <f>[2]食材支出表!AF42</f>
        <v>0</v>
      </c>
      <c r="AG42" s="55">
        <f>[2]食材支出表!AG42</f>
        <v>0</v>
      </c>
      <c r="AH42" s="55">
        <f>[2]食材支出表!AH42</f>
        <v>0</v>
      </c>
      <c r="AI42" s="55">
        <f>[2]食材支出表!AI42</f>
        <v>0</v>
      </c>
      <c r="AJ42" s="55">
        <f>[2]食材支出表!AJ42</f>
        <v>0</v>
      </c>
      <c r="AK42" s="55">
        <f>[2]食材支出表!AK42</f>
        <v>0</v>
      </c>
      <c r="AL42" s="55">
        <f>[2]食材支出表!AL42</f>
        <v>0</v>
      </c>
      <c r="AM42" s="55">
        <f>[2]食材支出表!AM42</f>
        <v>0</v>
      </c>
      <c r="AN42" s="55">
        <f>[2]食材支出表!AN42</f>
        <v>0</v>
      </c>
      <c r="AO42" s="55">
        <f>[2]食材支出表!AO42</f>
        <v>0</v>
      </c>
      <c r="AP42" s="55">
        <f>[2]食材支出表!AP42</f>
        <v>0</v>
      </c>
      <c r="AQ42" s="55">
        <f>[2]食材支出表!AQ42</f>
        <v>0</v>
      </c>
      <c r="AR42" s="55">
        <f>[2]食材支出表!AR42</f>
        <v>0</v>
      </c>
      <c r="AS42" s="55">
        <f>[2]食材支出表!AS42</f>
        <v>0</v>
      </c>
      <c r="AT42" s="55">
        <f>[2]食材支出表!AT42</f>
        <v>0</v>
      </c>
      <c r="AU42" s="55">
        <f>[2]食材支出表!AU42</f>
        <v>0</v>
      </c>
      <c r="AV42" s="55">
        <f>[2]食材支出表!AV42</f>
        <v>0</v>
      </c>
      <c r="AW42" s="55">
        <f>[2]食材支出表!AW42</f>
        <v>0</v>
      </c>
      <c r="AX42" s="55">
        <f>[2]食材支出表!AX42</f>
        <v>0</v>
      </c>
      <c r="AY42" s="55">
        <f>[2]食材支出表!AY42</f>
        <v>0</v>
      </c>
      <c r="AZ42" s="55">
        <f>[2]食材支出表!AZ42</f>
        <v>0</v>
      </c>
      <c r="BA42" s="55">
        <f>[2]食材支出表!BA42</f>
        <v>0</v>
      </c>
      <c r="BB42" s="55">
        <f>[2]食材支出表!BB42</f>
        <v>0</v>
      </c>
      <c r="BC42" s="55">
        <f>[2]食材支出表!BC42</f>
        <v>0</v>
      </c>
      <c r="BD42" s="55">
        <f>[2]食材支出表!BD42</f>
        <v>0</v>
      </c>
      <c r="BE42" s="55">
        <f>[2]食材支出表!BE42</f>
        <v>0</v>
      </c>
      <c r="BF42" s="55">
        <f>[2]食材支出表!BF42</f>
        <v>0</v>
      </c>
      <c r="BG42" s="55">
        <f>[2]食材支出表!BG42</f>
        <v>0</v>
      </c>
      <c r="BH42" s="55">
        <f>[2]食材支出表!BH42</f>
        <v>0</v>
      </c>
      <c r="BI42" s="55">
        <f>[2]食材支出表!BI42</f>
        <v>0</v>
      </c>
      <c r="BJ42" s="55">
        <f>[2]食材支出表!BJ42</f>
        <v>0</v>
      </c>
      <c r="BK42" s="55">
        <f>[2]食材支出表!BK42</f>
        <v>0</v>
      </c>
      <c r="BL42" s="55">
        <f>[2]食材支出表!BL42</f>
        <v>0</v>
      </c>
      <c r="BM42" s="55">
        <f>[2]食材支出表!BM42</f>
        <v>0</v>
      </c>
      <c r="BN42" s="87">
        <f t="shared" ref="BN42:BN75" si="6">$D42+$F42+$H42+$J42+$L42+$N42+$P42+$R42+$T42+$V42+$X42+$Z42+$AB42+$AD42+$AF42+$AH42+$AJ42+$AL42+$AN42+$AP42+$AR42+$AT42+$AV42+$AX42+$AZ42+$BB42+$BD42+$BF42+$BH42+$BJ42+$BL42</f>
        <v>0</v>
      </c>
      <c r="BO42" s="87">
        <f t="shared" si="5"/>
        <v>0</v>
      </c>
      <c r="BP42" s="34">
        <f t="shared" ref="BP42:BP75" si="7">$AH42+$AJ42+$AL42+$AN42+$AP42+$AR42+$AT42+$AV42+$AX42+$AZ42+$BB42+$BD42+$BF42+$BH42+$BJ42+$BL42</f>
        <v>0</v>
      </c>
      <c r="BQ42" s="103"/>
    </row>
    <row r="43" spans="1:69" ht="18">
      <c r="A43" s="64" t="s">
        <v>288</v>
      </c>
      <c r="B43" s="65" t="s">
        <v>75</v>
      </c>
      <c r="C43" s="68" t="s">
        <v>306</v>
      </c>
      <c r="D43" s="55">
        <f>[2]食材支出表!D43</f>
        <v>0</v>
      </c>
      <c r="E43" s="55">
        <f>[2]食材支出表!E43</f>
        <v>0</v>
      </c>
      <c r="F43" s="55">
        <f>[2]食材支出表!F43</f>
        <v>0</v>
      </c>
      <c r="G43" s="55">
        <f>[2]食材支出表!G43</f>
        <v>0</v>
      </c>
      <c r="H43" s="55">
        <f>[2]食材支出表!H43</f>
        <v>0</v>
      </c>
      <c r="I43" s="55">
        <f>[2]食材支出表!I43</f>
        <v>0</v>
      </c>
      <c r="J43" s="55">
        <f>[2]食材支出表!J43</f>
        <v>0</v>
      </c>
      <c r="K43" s="55">
        <f>[2]食材支出表!K43</f>
        <v>0</v>
      </c>
      <c r="L43" s="55">
        <f>[2]食材支出表!L43</f>
        <v>0</v>
      </c>
      <c r="M43" s="55">
        <f>[2]食材支出表!M43</f>
        <v>0</v>
      </c>
      <c r="N43" s="55">
        <f>[2]食材支出表!N43</f>
        <v>0</v>
      </c>
      <c r="O43" s="55">
        <f>[2]食材支出表!O43</f>
        <v>0</v>
      </c>
      <c r="P43" s="55">
        <f>[2]食材支出表!P43</f>
        <v>0</v>
      </c>
      <c r="Q43" s="55">
        <f>[2]食材支出表!Q43</f>
        <v>0</v>
      </c>
      <c r="R43" s="55">
        <f>[2]食材支出表!R43</f>
        <v>0</v>
      </c>
      <c r="S43" s="55">
        <f>[2]食材支出表!S43</f>
        <v>0</v>
      </c>
      <c r="T43" s="55">
        <f>[2]食材支出表!T43</f>
        <v>0</v>
      </c>
      <c r="U43" s="55">
        <f>[2]食材支出表!U43</f>
        <v>0</v>
      </c>
      <c r="V43" s="55">
        <f>[2]食材支出表!V43</f>
        <v>0</v>
      </c>
      <c r="W43" s="55">
        <f>[2]食材支出表!W43</f>
        <v>0</v>
      </c>
      <c r="X43" s="55">
        <f>[2]食材支出表!X43</f>
        <v>0</v>
      </c>
      <c r="Y43" s="55">
        <f>[2]食材支出表!Y43</f>
        <v>0</v>
      </c>
      <c r="Z43" s="55">
        <f>[2]食材支出表!Z43</f>
        <v>0</v>
      </c>
      <c r="AA43" s="55">
        <f>[2]食材支出表!AA43</f>
        <v>0</v>
      </c>
      <c r="AB43" s="55">
        <f>[2]食材支出表!AB43</f>
        <v>0</v>
      </c>
      <c r="AC43" s="55">
        <f>[2]食材支出表!AC43</f>
        <v>0</v>
      </c>
      <c r="AD43" s="55">
        <f>[2]食材支出表!AD43</f>
        <v>0</v>
      </c>
      <c r="AE43" s="55">
        <f>[2]食材支出表!AE43</f>
        <v>0</v>
      </c>
      <c r="AF43" s="55">
        <f>[2]食材支出表!AF43</f>
        <v>0</v>
      </c>
      <c r="AG43" s="55">
        <f>[2]食材支出表!AG43</f>
        <v>0</v>
      </c>
      <c r="AH43" s="55">
        <f>[2]食材支出表!AH43</f>
        <v>0</v>
      </c>
      <c r="AI43" s="55">
        <f>[2]食材支出表!AI43</f>
        <v>0</v>
      </c>
      <c r="AJ43" s="55">
        <f>[2]食材支出表!AJ43</f>
        <v>0</v>
      </c>
      <c r="AK43" s="55">
        <f>[2]食材支出表!AK43</f>
        <v>0</v>
      </c>
      <c r="AL43" s="55">
        <f>[2]食材支出表!AL43</f>
        <v>0</v>
      </c>
      <c r="AM43" s="55">
        <f>[2]食材支出表!AM43</f>
        <v>0</v>
      </c>
      <c r="AN43" s="55">
        <f>[2]食材支出表!AN43</f>
        <v>0</v>
      </c>
      <c r="AO43" s="55">
        <f>[2]食材支出表!AO43</f>
        <v>0</v>
      </c>
      <c r="AP43" s="55">
        <f>[2]食材支出表!AP43</f>
        <v>0</v>
      </c>
      <c r="AQ43" s="55">
        <f>[2]食材支出表!AQ43</f>
        <v>0</v>
      </c>
      <c r="AR43" s="55">
        <f>[2]食材支出表!AR43</f>
        <v>0</v>
      </c>
      <c r="AS43" s="55">
        <f>[2]食材支出表!AS43</f>
        <v>0</v>
      </c>
      <c r="AT43" s="55">
        <f>[2]食材支出表!AT43</f>
        <v>0</v>
      </c>
      <c r="AU43" s="55">
        <f>[2]食材支出表!AU43</f>
        <v>0</v>
      </c>
      <c r="AV43" s="55">
        <f>[2]食材支出表!AV43</f>
        <v>0</v>
      </c>
      <c r="AW43" s="55">
        <f>[2]食材支出表!AW43</f>
        <v>0</v>
      </c>
      <c r="AX43" s="55">
        <f>[2]食材支出表!AX43</f>
        <v>0</v>
      </c>
      <c r="AY43" s="55">
        <f>[2]食材支出表!AY43</f>
        <v>0</v>
      </c>
      <c r="AZ43" s="55">
        <f>[2]食材支出表!AZ43</f>
        <v>0</v>
      </c>
      <c r="BA43" s="55">
        <f>[2]食材支出表!BA43</f>
        <v>0</v>
      </c>
      <c r="BB43" s="55">
        <f>[2]食材支出表!BB43</f>
        <v>0</v>
      </c>
      <c r="BC43" s="55">
        <f>[2]食材支出表!BC43</f>
        <v>0</v>
      </c>
      <c r="BD43" s="55">
        <f>[2]食材支出表!BD43</f>
        <v>0</v>
      </c>
      <c r="BE43" s="55">
        <f>[2]食材支出表!BE43</f>
        <v>0</v>
      </c>
      <c r="BF43" s="55">
        <f>[2]食材支出表!BF43</f>
        <v>0</v>
      </c>
      <c r="BG43" s="55">
        <f>[2]食材支出表!BG43</f>
        <v>0</v>
      </c>
      <c r="BH43" s="55">
        <f>[2]食材支出表!BH43</f>
        <v>0</v>
      </c>
      <c r="BI43" s="55">
        <f>[2]食材支出表!BI43</f>
        <v>0</v>
      </c>
      <c r="BJ43" s="55">
        <f>[2]食材支出表!BJ43</f>
        <v>0</v>
      </c>
      <c r="BK43" s="55">
        <f>[2]食材支出表!BK43</f>
        <v>0</v>
      </c>
      <c r="BL43" s="55">
        <f>[2]食材支出表!BL43</f>
        <v>0</v>
      </c>
      <c r="BM43" s="55">
        <f>[2]食材支出表!BM43</f>
        <v>0</v>
      </c>
      <c r="BN43" s="87">
        <f t="shared" si="6"/>
        <v>0</v>
      </c>
      <c r="BO43" s="87">
        <f t="shared" si="5"/>
        <v>0</v>
      </c>
      <c r="BP43" s="34">
        <f t="shared" si="7"/>
        <v>0</v>
      </c>
      <c r="BQ43" s="103"/>
    </row>
    <row r="44" spans="1:69" ht="18">
      <c r="A44" s="64" t="s">
        <v>298</v>
      </c>
      <c r="B44" s="65" t="s">
        <v>75</v>
      </c>
      <c r="C44" s="68" t="s">
        <v>13</v>
      </c>
      <c r="D44" s="55">
        <f>[2]食材支出表!D44</f>
        <v>0</v>
      </c>
      <c r="E44" s="55">
        <f>[2]食材支出表!E44</f>
        <v>0</v>
      </c>
      <c r="F44" s="55">
        <f>[2]食材支出表!F44</f>
        <v>0</v>
      </c>
      <c r="G44" s="55">
        <f>[2]食材支出表!G44</f>
        <v>0</v>
      </c>
      <c r="H44" s="55">
        <f>[2]食材支出表!H44</f>
        <v>0</v>
      </c>
      <c r="I44" s="55">
        <f>[2]食材支出表!I44</f>
        <v>0</v>
      </c>
      <c r="J44" s="55">
        <f>[2]食材支出表!J44</f>
        <v>0</v>
      </c>
      <c r="K44" s="55">
        <f>[2]食材支出表!K44</f>
        <v>0</v>
      </c>
      <c r="L44" s="55">
        <f>[2]食材支出表!L44</f>
        <v>0</v>
      </c>
      <c r="M44" s="55">
        <f>[2]食材支出表!M44</f>
        <v>0</v>
      </c>
      <c r="N44" s="55">
        <f>[2]食材支出表!N44</f>
        <v>0</v>
      </c>
      <c r="O44" s="55">
        <f>[2]食材支出表!O44</f>
        <v>0</v>
      </c>
      <c r="P44" s="55">
        <f>[2]食材支出表!P44</f>
        <v>0</v>
      </c>
      <c r="Q44" s="55">
        <f>[2]食材支出表!Q44</f>
        <v>0</v>
      </c>
      <c r="R44" s="55">
        <f>[2]食材支出表!R44</f>
        <v>0</v>
      </c>
      <c r="S44" s="55">
        <f>[2]食材支出表!S44</f>
        <v>0</v>
      </c>
      <c r="T44" s="55">
        <f>[2]食材支出表!T44</f>
        <v>0</v>
      </c>
      <c r="U44" s="55">
        <f>[2]食材支出表!U44</f>
        <v>0</v>
      </c>
      <c r="V44" s="55">
        <f>[2]食材支出表!V44</f>
        <v>0</v>
      </c>
      <c r="W44" s="55">
        <f>[2]食材支出表!W44</f>
        <v>0</v>
      </c>
      <c r="X44" s="55">
        <f>[2]食材支出表!X44</f>
        <v>0</v>
      </c>
      <c r="Y44" s="55">
        <f>[2]食材支出表!Y44</f>
        <v>0</v>
      </c>
      <c r="Z44" s="55">
        <f>[2]食材支出表!Z44</f>
        <v>0</v>
      </c>
      <c r="AA44" s="55">
        <f>[2]食材支出表!AA44</f>
        <v>0</v>
      </c>
      <c r="AB44" s="55">
        <f>[2]食材支出表!AB44</f>
        <v>0</v>
      </c>
      <c r="AC44" s="55">
        <f>[2]食材支出表!AC44</f>
        <v>0</v>
      </c>
      <c r="AD44" s="55">
        <f>[2]食材支出表!AD44</f>
        <v>0</v>
      </c>
      <c r="AE44" s="55">
        <f>[2]食材支出表!AE44</f>
        <v>0</v>
      </c>
      <c r="AF44" s="55">
        <f>[2]食材支出表!AF44</f>
        <v>0</v>
      </c>
      <c r="AG44" s="55">
        <f>[2]食材支出表!AG44</f>
        <v>0</v>
      </c>
      <c r="AH44" s="55">
        <f>[2]食材支出表!AH44</f>
        <v>0</v>
      </c>
      <c r="AI44" s="55">
        <f>[2]食材支出表!AI44</f>
        <v>0</v>
      </c>
      <c r="AJ44" s="55">
        <f>[2]食材支出表!AJ44</f>
        <v>0</v>
      </c>
      <c r="AK44" s="55">
        <f>[2]食材支出表!AK44</f>
        <v>0</v>
      </c>
      <c r="AL44" s="55">
        <f>[2]食材支出表!AL44</f>
        <v>0</v>
      </c>
      <c r="AM44" s="55">
        <f>[2]食材支出表!AM44</f>
        <v>0</v>
      </c>
      <c r="AN44" s="55">
        <f>[2]食材支出表!AN44</f>
        <v>0</v>
      </c>
      <c r="AO44" s="55">
        <f>[2]食材支出表!AO44</f>
        <v>0</v>
      </c>
      <c r="AP44" s="55">
        <f>[2]食材支出表!AP44</f>
        <v>0</v>
      </c>
      <c r="AQ44" s="55">
        <f>[2]食材支出表!AQ44</f>
        <v>0</v>
      </c>
      <c r="AR44" s="55">
        <f>[2]食材支出表!AR44</f>
        <v>0</v>
      </c>
      <c r="AS44" s="55">
        <f>[2]食材支出表!AS44</f>
        <v>0</v>
      </c>
      <c r="AT44" s="55">
        <f>[2]食材支出表!AT44</f>
        <v>0</v>
      </c>
      <c r="AU44" s="55">
        <f>[2]食材支出表!AU44</f>
        <v>0</v>
      </c>
      <c r="AV44" s="55">
        <f>[2]食材支出表!AV44</f>
        <v>0</v>
      </c>
      <c r="AW44" s="55">
        <f>[2]食材支出表!AW44</f>
        <v>0</v>
      </c>
      <c r="AX44" s="55">
        <f>[2]食材支出表!AX44</f>
        <v>0</v>
      </c>
      <c r="AY44" s="55">
        <f>[2]食材支出表!AY44</f>
        <v>0</v>
      </c>
      <c r="AZ44" s="55">
        <f>[2]食材支出表!AZ44</f>
        <v>0</v>
      </c>
      <c r="BA44" s="55">
        <f>[2]食材支出表!BA44</f>
        <v>0</v>
      </c>
      <c r="BB44" s="55">
        <f>[2]食材支出表!BB44</f>
        <v>0</v>
      </c>
      <c r="BC44" s="55">
        <f>[2]食材支出表!BC44</f>
        <v>0</v>
      </c>
      <c r="BD44" s="55">
        <f>[2]食材支出表!BD44</f>
        <v>0</v>
      </c>
      <c r="BE44" s="55">
        <f>[2]食材支出表!BE44</f>
        <v>0</v>
      </c>
      <c r="BF44" s="55">
        <f>[2]食材支出表!BF44</f>
        <v>0</v>
      </c>
      <c r="BG44" s="55">
        <f>[2]食材支出表!BG44</f>
        <v>0</v>
      </c>
      <c r="BH44" s="55">
        <f>[2]食材支出表!BH44</f>
        <v>0</v>
      </c>
      <c r="BI44" s="55">
        <f>[2]食材支出表!BI44</f>
        <v>0</v>
      </c>
      <c r="BJ44" s="55">
        <f>[2]食材支出表!BJ44</f>
        <v>0</v>
      </c>
      <c r="BK44" s="55">
        <f>[2]食材支出表!BK44</f>
        <v>0</v>
      </c>
      <c r="BL44" s="55">
        <f>[2]食材支出表!BL44</f>
        <v>0</v>
      </c>
      <c r="BM44" s="55">
        <f>[2]食材支出表!BM44</f>
        <v>0</v>
      </c>
      <c r="BN44" s="87">
        <f t="shared" si="6"/>
        <v>0</v>
      </c>
      <c r="BO44" s="87">
        <f t="shared" si="5"/>
        <v>0</v>
      </c>
      <c r="BP44" s="34">
        <f t="shared" si="7"/>
        <v>0</v>
      </c>
      <c r="BQ44" s="103"/>
    </row>
    <row r="45" spans="1:69" ht="18">
      <c r="A45" s="64" t="s">
        <v>288</v>
      </c>
      <c r="B45" s="65" t="s">
        <v>300</v>
      </c>
      <c r="C45" s="68" t="s">
        <v>14</v>
      </c>
      <c r="D45" s="55">
        <f>[2]食材支出表!D45</f>
        <v>0</v>
      </c>
      <c r="E45" s="55">
        <f>[2]食材支出表!E45</f>
        <v>0</v>
      </c>
      <c r="F45" s="55">
        <f>[2]食材支出表!F45</f>
        <v>0</v>
      </c>
      <c r="G45" s="55">
        <f>[2]食材支出表!G45</f>
        <v>0</v>
      </c>
      <c r="H45" s="55">
        <f>[2]食材支出表!H45</f>
        <v>0</v>
      </c>
      <c r="I45" s="55">
        <f>[2]食材支出表!I45</f>
        <v>0</v>
      </c>
      <c r="J45" s="55">
        <f>[2]食材支出表!J45</f>
        <v>0</v>
      </c>
      <c r="K45" s="55">
        <f>[2]食材支出表!K45</f>
        <v>0</v>
      </c>
      <c r="L45" s="55">
        <f>[2]食材支出表!L45</f>
        <v>0</v>
      </c>
      <c r="M45" s="55">
        <f>[2]食材支出表!M45</f>
        <v>0</v>
      </c>
      <c r="N45" s="55">
        <f>[2]食材支出表!N45</f>
        <v>0</v>
      </c>
      <c r="O45" s="55">
        <f>[2]食材支出表!O45</f>
        <v>0</v>
      </c>
      <c r="P45" s="55">
        <f>[2]食材支出表!P45</f>
        <v>0</v>
      </c>
      <c r="Q45" s="55">
        <f>[2]食材支出表!Q45</f>
        <v>0</v>
      </c>
      <c r="R45" s="55">
        <f>[2]食材支出表!R45</f>
        <v>0</v>
      </c>
      <c r="S45" s="55">
        <f>[2]食材支出表!S45</f>
        <v>0</v>
      </c>
      <c r="T45" s="55">
        <f>[2]食材支出表!T45</f>
        <v>0</v>
      </c>
      <c r="U45" s="55">
        <f>[2]食材支出表!U45</f>
        <v>0</v>
      </c>
      <c r="V45" s="55">
        <f>[2]食材支出表!V45</f>
        <v>0</v>
      </c>
      <c r="W45" s="55">
        <f>[2]食材支出表!W45</f>
        <v>0</v>
      </c>
      <c r="X45" s="55">
        <f>[2]食材支出表!X45</f>
        <v>0</v>
      </c>
      <c r="Y45" s="55">
        <f>[2]食材支出表!Y45</f>
        <v>0</v>
      </c>
      <c r="Z45" s="55">
        <f>[2]食材支出表!Z45</f>
        <v>0</v>
      </c>
      <c r="AA45" s="55">
        <f>[2]食材支出表!AA45</f>
        <v>0</v>
      </c>
      <c r="AB45" s="55">
        <f>[2]食材支出表!AB45</f>
        <v>0</v>
      </c>
      <c r="AC45" s="55">
        <f>[2]食材支出表!AC45</f>
        <v>0</v>
      </c>
      <c r="AD45" s="55">
        <f>[2]食材支出表!AD45</f>
        <v>0</v>
      </c>
      <c r="AE45" s="55">
        <f>[2]食材支出表!AE45</f>
        <v>0</v>
      </c>
      <c r="AF45" s="55">
        <f>[2]食材支出表!AF45</f>
        <v>0</v>
      </c>
      <c r="AG45" s="55">
        <f>[2]食材支出表!AG45</f>
        <v>0</v>
      </c>
      <c r="AH45" s="55">
        <f>[2]食材支出表!AH45</f>
        <v>0</v>
      </c>
      <c r="AI45" s="55">
        <f>[2]食材支出表!AI45</f>
        <v>0</v>
      </c>
      <c r="AJ45" s="55">
        <f>[2]食材支出表!AJ45</f>
        <v>0</v>
      </c>
      <c r="AK45" s="55">
        <f>[2]食材支出表!AK45</f>
        <v>0</v>
      </c>
      <c r="AL45" s="55">
        <f>[2]食材支出表!AL45</f>
        <v>0</v>
      </c>
      <c r="AM45" s="55">
        <f>[2]食材支出表!AM45</f>
        <v>0</v>
      </c>
      <c r="AN45" s="55">
        <f>[2]食材支出表!AN45</f>
        <v>0</v>
      </c>
      <c r="AO45" s="55">
        <f>[2]食材支出表!AO45</f>
        <v>0</v>
      </c>
      <c r="AP45" s="55">
        <f>[2]食材支出表!AP45</f>
        <v>0</v>
      </c>
      <c r="AQ45" s="55">
        <f>[2]食材支出表!AQ45</f>
        <v>0</v>
      </c>
      <c r="AR45" s="55">
        <f>[2]食材支出表!AR45</f>
        <v>0</v>
      </c>
      <c r="AS45" s="55">
        <f>[2]食材支出表!AS45</f>
        <v>0</v>
      </c>
      <c r="AT45" s="55">
        <f>[2]食材支出表!AT45</f>
        <v>0</v>
      </c>
      <c r="AU45" s="55">
        <f>[2]食材支出表!AU45</f>
        <v>0</v>
      </c>
      <c r="AV45" s="55">
        <f>[2]食材支出表!AV45</f>
        <v>0</v>
      </c>
      <c r="AW45" s="55">
        <f>[2]食材支出表!AW45</f>
        <v>0</v>
      </c>
      <c r="AX45" s="55">
        <f>[2]食材支出表!AX45</f>
        <v>0</v>
      </c>
      <c r="AY45" s="55">
        <f>[2]食材支出表!AY45</f>
        <v>0</v>
      </c>
      <c r="AZ45" s="55">
        <f>[2]食材支出表!AZ45</f>
        <v>0</v>
      </c>
      <c r="BA45" s="55">
        <f>[2]食材支出表!BA45</f>
        <v>0</v>
      </c>
      <c r="BB45" s="55">
        <f>[2]食材支出表!BB45</f>
        <v>0</v>
      </c>
      <c r="BC45" s="55">
        <f>[2]食材支出表!BC45</f>
        <v>0</v>
      </c>
      <c r="BD45" s="55">
        <f>[2]食材支出表!BD45</f>
        <v>0</v>
      </c>
      <c r="BE45" s="55">
        <f>[2]食材支出表!BE45</f>
        <v>0</v>
      </c>
      <c r="BF45" s="55">
        <f>[2]食材支出表!BF45</f>
        <v>0</v>
      </c>
      <c r="BG45" s="55">
        <f>[2]食材支出表!BG45</f>
        <v>0</v>
      </c>
      <c r="BH45" s="55">
        <f>[2]食材支出表!BH45</f>
        <v>0</v>
      </c>
      <c r="BI45" s="55">
        <f>[2]食材支出表!BI45</f>
        <v>0</v>
      </c>
      <c r="BJ45" s="55">
        <f>[2]食材支出表!BJ45</f>
        <v>0</v>
      </c>
      <c r="BK45" s="55">
        <f>[2]食材支出表!BK45</f>
        <v>0</v>
      </c>
      <c r="BL45" s="55">
        <f>[2]食材支出表!BL45</f>
        <v>0</v>
      </c>
      <c r="BM45" s="55">
        <f>[2]食材支出表!BM45</f>
        <v>0</v>
      </c>
      <c r="BN45" s="87">
        <f t="shared" si="6"/>
        <v>0</v>
      </c>
      <c r="BO45" s="87">
        <f t="shared" si="5"/>
        <v>0</v>
      </c>
      <c r="BP45" s="34">
        <f t="shared" si="7"/>
        <v>0</v>
      </c>
      <c r="BQ45" s="103"/>
    </row>
    <row r="46" spans="1:69" ht="18">
      <c r="A46" s="64" t="s">
        <v>307</v>
      </c>
      <c r="B46" s="65" t="s">
        <v>300</v>
      </c>
      <c r="C46" s="68" t="s">
        <v>15</v>
      </c>
      <c r="D46" s="55">
        <f>[2]食材支出表!D46</f>
        <v>0</v>
      </c>
      <c r="E46" s="55">
        <f>[2]食材支出表!E46</f>
        <v>0</v>
      </c>
      <c r="F46" s="55">
        <f>[2]食材支出表!F46</f>
        <v>0</v>
      </c>
      <c r="G46" s="55">
        <f>[2]食材支出表!G46</f>
        <v>0</v>
      </c>
      <c r="H46" s="55">
        <f>[2]食材支出表!H46</f>
        <v>0</v>
      </c>
      <c r="I46" s="55">
        <f>[2]食材支出表!I46</f>
        <v>0</v>
      </c>
      <c r="J46" s="55">
        <f>[2]食材支出表!J46</f>
        <v>0</v>
      </c>
      <c r="K46" s="55">
        <f>[2]食材支出表!K46</f>
        <v>0</v>
      </c>
      <c r="L46" s="55">
        <f>[2]食材支出表!L46</f>
        <v>0</v>
      </c>
      <c r="M46" s="55">
        <f>[2]食材支出表!M46</f>
        <v>0</v>
      </c>
      <c r="N46" s="55">
        <f>[2]食材支出表!N46</f>
        <v>0</v>
      </c>
      <c r="O46" s="55">
        <f>[2]食材支出表!O46</f>
        <v>0</v>
      </c>
      <c r="P46" s="55">
        <f>[2]食材支出表!P46</f>
        <v>0</v>
      </c>
      <c r="Q46" s="55">
        <f>[2]食材支出表!Q46</f>
        <v>0</v>
      </c>
      <c r="R46" s="55">
        <f>[2]食材支出表!R46</f>
        <v>0</v>
      </c>
      <c r="S46" s="55">
        <f>[2]食材支出表!S46</f>
        <v>0</v>
      </c>
      <c r="T46" s="55">
        <f>[2]食材支出表!T46</f>
        <v>0</v>
      </c>
      <c r="U46" s="55">
        <f>[2]食材支出表!U46</f>
        <v>0</v>
      </c>
      <c r="V46" s="55">
        <f>[2]食材支出表!V46</f>
        <v>0</v>
      </c>
      <c r="W46" s="55">
        <f>[2]食材支出表!W46</f>
        <v>0</v>
      </c>
      <c r="X46" s="55">
        <f>[2]食材支出表!X46</f>
        <v>0</v>
      </c>
      <c r="Y46" s="55">
        <f>[2]食材支出表!Y46</f>
        <v>0</v>
      </c>
      <c r="Z46" s="55">
        <f>[2]食材支出表!Z46</f>
        <v>0</v>
      </c>
      <c r="AA46" s="55">
        <f>[2]食材支出表!AA46</f>
        <v>0</v>
      </c>
      <c r="AB46" s="55">
        <f>[2]食材支出表!AB46</f>
        <v>0</v>
      </c>
      <c r="AC46" s="55">
        <f>[2]食材支出表!AC46</f>
        <v>0</v>
      </c>
      <c r="AD46" s="55">
        <f>[2]食材支出表!AD46</f>
        <v>0</v>
      </c>
      <c r="AE46" s="55">
        <f>[2]食材支出表!AE46</f>
        <v>0</v>
      </c>
      <c r="AF46" s="55">
        <f>[2]食材支出表!AF46</f>
        <v>0</v>
      </c>
      <c r="AG46" s="55">
        <f>[2]食材支出表!AG46</f>
        <v>0</v>
      </c>
      <c r="AH46" s="55">
        <f>[2]食材支出表!AH46</f>
        <v>0</v>
      </c>
      <c r="AI46" s="55">
        <f>[2]食材支出表!AI46</f>
        <v>0</v>
      </c>
      <c r="AJ46" s="55">
        <f>[2]食材支出表!AJ46</f>
        <v>0</v>
      </c>
      <c r="AK46" s="55">
        <f>[2]食材支出表!AK46</f>
        <v>0</v>
      </c>
      <c r="AL46" s="55">
        <f>[2]食材支出表!AL46</f>
        <v>0</v>
      </c>
      <c r="AM46" s="55">
        <f>[2]食材支出表!AM46</f>
        <v>0</v>
      </c>
      <c r="AN46" s="55">
        <f>[2]食材支出表!AN46</f>
        <v>0</v>
      </c>
      <c r="AO46" s="55">
        <f>[2]食材支出表!AO46</f>
        <v>0</v>
      </c>
      <c r="AP46" s="55">
        <f>[2]食材支出表!AP46</f>
        <v>0</v>
      </c>
      <c r="AQ46" s="55">
        <f>[2]食材支出表!AQ46</f>
        <v>0</v>
      </c>
      <c r="AR46" s="55">
        <f>[2]食材支出表!AR46</f>
        <v>0</v>
      </c>
      <c r="AS46" s="55">
        <f>[2]食材支出表!AS46</f>
        <v>0</v>
      </c>
      <c r="AT46" s="55">
        <f>[2]食材支出表!AT46</f>
        <v>0</v>
      </c>
      <c r="AU46" s="55">
        <f>[2]食材支出表!AU46</f>
        <v>0</v>
      </c>
      <c r="AV46" s="55">
        <f>[2]食材支出表!AV46</f>
        <v>0</v>
      </c>
      <c r="AW46" s="55">
        <f>[2]食材支出表!AW46</f>
        <v>0</v>
      </c>
      <c r="AX46" s="55">
        <f>[2]食材支出表!AX46</f>
        <v>0</v>
      </c>
      <c r="AY46" s="55">
        <f>[2]食材支出表!AY46</f>
        <v>0</v>
      </c>
      <c r="AZ46" s="55">
        <f>[2]食材支出表!AZ46</f>
        <v>0</v>
      </c>
      <c r="BA46" s="55">
        <f>[2]食材支出表!BA46</f>
        <v>0</v>
      </c>
      <c r="BB46" s="55">
        <f>[2]食材支出表!BB46</f>
        <v>0</v>
      </c>
      <c r="BC46" s="55">
        <f>[2]食材支出表!BC46</f>
        <v>0</v>
      </c>
      <c r="BD46" s="55">
        <f>[2]食材支出表!BD46</f>
        <v>0</v>
      </c>
      <c r="BE46" s="55">
        <f>[2]食材支出表!BE46</f>
        <v>0</v>
      </c>
      <c r="BF46" s="55">
        <f>[2]食材支出表!BF46</f>
        <v>0</v>
      </c>
      <c r="BG46" s="55">
        <f>[2]食材支出表!BG46</f>
        <v>0</v>
      </c>
      <c r="BH46" s="55">
        <f>[2]食材支出表!BH46</f>
        <v>0</v>
      </c>
      <c r="BI46" s="55">
        <f>[2]食材支出表!BI46</f>
        <v>0</v>
      </c>
      <c r="BJ46" s="55">
        <f>[2]食材支出表!BJ46</f>
        <v>0</v>
      </c>
      <c r="BK46" s="55">
        <f>[2]食材支出表!BK46</f>
        <v>0</v>
      </c>
      <c r="BL46" s="55">
        <f>[2]食材支出表!BL46</f>
        <v>0</v>
      </c>
      <c r="BM46" s="55">
        <f>[2]食材支出表!BM46</f>
        <v>0</v>
      </c>
      <c r="BN46" s="87">
        <f t="shared" si="6"/>
        <v>0</v>
      </c>
      <c r="BO46" s="87">
        <f t="shared" si="5"/>
        <v>0</v>
      </c>
      <c r="BP46" s="34">
        <f t="shared" si="7"/>
        <v>0</v>
      </c>
      <c r="BQ46" s="103"/>
    </row>
    <row r="47" spans="1:69" ht="18">
      <c r="A47" s="64" t="s">
        <v>288</v>
      </c>
      <c r="B47" s="65" t="s">
        <v>75</v>
      </c>
      <c r="C47" s="68" t="s">
        <v>232</v>
      </c>
      <c r="D47" s="55">
        <f>[2]食材支出表!D47</f>
        <v>0</v>
      </c>
      <c r="E47" s="55">
        <f>[2]食材支出表!E47</f>
        <v>0</v>
      </c>
      <c r="F47" s="55">
        <f>[2]食材支出表!F47</f>
        <v>0</v>
      </c>
      <c r="G47" s="55">
        <f>[2]食材支出表!G47</f>
        <v>0</v>
      </c>
      <c r="H47" s="55">
        <f>[2]食材支出表!H47</f>
        <v>0</v>
      </c>
      <c r="I47" s="55">
        <f>[2]食材支出表!I47</f>
        <v>0</v>
      </c>
      <c r="J47" s="55">
        <f>[2]食材支出表!J47</f>
        <v>0</v>
      </c>
      <c r="K47" s="55">
        <f>[2]食材支出表!K47</f>
        <v>0</v>
      </c>
      <c r="L47" s="55">
        <f>[2]食材支出表!L47</f>
        <v>0</v>
      </c>
      <c r="M47" s="55">
        <f>[2]食材支出表!M47</f>
        <v>0</v>
      </c>
      <c r="N47" s="55">
        <f>[2]食材支出表!N47</f>
        <v>0</v>
      </c>
      <c r="O47" s="55">
        <f>[2]食材支出表!O47</f>
        <v>0</v>
      </c>
      <c r="P47" s="55">
        <f>[2]食材支出表!P47</f>
        <v>0</v>
      </c>
      <c r="Q47" s="55">
        <f>[2]食材支出表!Q47</f>
        <v>0</v>
      </c>
      <c r="R47" s="55">
        <f>[2]食材支出表!R47</f>
        <v>0</v>
      </c>
      <c r="S47" s="55">
        <f>[2]食材支出表!S47</f>
        <v>0</v>
      </c>
      <c r="T47" s="55">
        <f>[2]食材支出表!T47</f>
        <v>0</v>
      </c>
      <c r="U47" s="55">
        <f>[2]食材支出表!U47</f>
        <v>0</v>
      </c>
      <c r="V47" s="55">
        <f>[2]食材支出表!V47</f>
        <v>0</v>
      </c>
      <c r="W47" s="55">
        <f>[2]食材支出表!W47</f>
        <v>0</v>
      </c>
      <c r="X47" s="55">
        <f>[2]食材支出表!X47</f>
        <v>0</v>
      </c>
      <c r="Y47" s="55">
        <f>[2]食材支出表!Y47</f>
        <v>0</v>
      </c>
      <c r="Z47" s="55">
        <f>[2]食材支出表!Z47</f>
        <v>0</v>
      </c>
      <c r="AA47" s="55">
        <f>[2]食材支出表!AA47</f>
        <v>0</v>
      </c>
      <c r="AB47" s="55">
        <f>[2]食材支出表!AB47</f>
        <v>0</v>
      </c>
      <c r="AC47" s="55">
        <f>[2]食材支出表!AC47</f>
        <v>0</v>
      </c>
      <c r="AD47" s="55">
        <f>[2]食材支出表!AD47</f>
        <v>0</v>
      </c>
      <c r="AE47" s="55">
        <f>[2]食材支出表!AE47</f>
        <v>0</v>
      </c>
      <c r="AF47" s="55">
        <f>[2]食材支出表!AF47</f>
        <v>0</v>
      </c>
      <c r="AG47" s="55">
        <f>[2]食材支出表!AG47</f>
        <v>0</v>
      </c>
      <c r="AH47" s="55">
        <f>[2]食材支出表!AH47</f>
        <v>0</v>
      </c>
      <c r="AI47" s="55">
        <f>[2]食材支出表!AI47</f>
        <v>0</v>
      </c>
      <c r="AJ47" s="55">
        <f>[2]食材支出表!AJ47</f>
        <v>0</v>
      </c>
      <c r="AK47" s="55">
        <f>[2]食材支出表!AK47</f>
        <v>0</v>
      </c>
      <c r="AL47" s="55">
        <f>[2]食材支出表!AL47</f>
        <v>0</v>
      </c>
      <c r="AM47" s="55">
        <f>[2]食材支出表!AM47</f>
        <v>0</v>
      </c>
      <c r="AN47" s="55">
        <f>[2]食材支出表!AN47</f>
        <v>0</v>
      </c>
      <c r="AO47" s="55">
        <f>[2]食材支出表!AO47</f>
        <v>0</v>
      </c>
      <c r="AP47" s="55">
        <f>[2]食材支出表!AP47</f>
        <v>0</v>
      </c>
      <c r="AQ47" s="55">
        <f>[2]食材支出表!AQ47</f>
        <v>0</v>
      </c>
      <c r="AR47" s="55">
        <f>[2]食材支出表!AR47</f>
        <v>0</v>
      </c>
      <c r="AS47" s="55">
        <f>[2]食材支出表!AS47</f>
        <v>0</v>
      </c>
      <c r="AT47" s="55">
        <f>[2]食材支出表!AT47</f>
        <v>0</v>
      </c>
      <c r="AU47" s="55">
        <f>[2]食材支出表!AU47</f>
        <v>0</v>
      </c>
      <c r="AV47" s="55">
        <f>[2]食材支出表!AV47</f>
        <v>0</v>
      </c>
      <c r="AW47" s="55">
        <f>[2]食材支出表!AW47</f>
        <v>0</v>
      </c>
      <c r="AX47" s="55">
        <f>[2]食材支出表!AX47</f>
        <v>0</v>
      </c>
      <c r="AY47" s="55">
        <f>[2]食材支出表!AY47</f>
        <v>0</v>
      </c>
      <c r="AZ47" s="55">
        <f>[2]食材支出表!AZ47</f>
        <v>0</v>
      </c>
      <c r="BA47" s="55">
        <f>[2]食材支出表!BA47</f>
        <v>0</v>
      </c>
      <c r="BB47" s="55">
        <f>[2]食材支出表!BB47</f>
        <v>0</v>
      </c>
      <c r="BC47" s="55">
        <f>[2]食材支出表!BC47</f>
        <v>0</v>
      </c>
      <c r="BD47" s="55">
        <f>[2]食材支出表!BD47</f>
        <v>0</v>
      </c>
      <c r="BE47" s="55">
        <f>[2]食材支出表!BE47</f>
        <v>0</v>
      </c>
      <c r="BF47" s="55">
        <f>[2]食材支出表!BF47</f>
        <v>0</v>
      </c>
      <c r="BG47" s="55">
        <f>[2]食材支出表!BG47</f>
        <v>0</v>
      </c>
      <c r="BH47" s="55">
        <f>[2]食材支出表!BH47</f>
        <v>0</v>
      </c>
      <c r="BI47" s="55">
        <f>[2]食材支出表!BI47</f>
        <v>0</v>
      </c>
      <c r="BJ47" s="55">
        <f>[2]食材支出表!BJ47</f>
        <v>0</v>
      </c>
      <c r="BK47" s="55">
        <f>[2]食材支出表!BK47</f>
        <v>0</v>
      </c>
      <c r="BL47" s="55">
        <f>[2]食材支出表!BL47</f>
        <v>0</v>
      </c>
      <c r="BM47" s="55">
        <f>[2]食材支出表!BM47</f>
        <v>0</v>
      </c>
      <c r="BN47" s="87">
        <f t="shared" si="6"/>
        <v>0</v>
      </c>
      <c r="BO47" s="87">
        <f t="shared" si="5"/>
        <v>0</v>
      </c>
      <c r="BP47" s="34">
        <f t="shared" si="7"/>
        <v>0</v>
      </c>
      <c r="BQ47" s="103"/>
    </row>
    <row r="48" spans="1:69" ht="18">
      <c r="A48" s="64" t="s">
        <v>308</v>
      </c>
      <c r="B48" s="65" t="s">
        <v>75</v>
      </c>
      <c r="C48" s="68" t="s">
        <v>16</v>
      </c>
      <c r="D48" s="55">
        <f>[2]食材支出表!D48</f>
        <v>0</v>
      </c>
      <c r="E48" s="55">
        <f>[2]食材支出表!E48</f>
        <v>0</v>
      </c>
      <c r="F48" s="55">
        <f>[2]食材支出表!F48</f>
        <v>0</v>
      </c>
      <c r="G48" s="55">
        <f>[2]食材支出表!G48</f>
        <v>0</v>
      </c>
      <c r="H48" s="55">
        <f>[2]食材支出表!H48</f>
        <v>0</v>
      </c>
      <c r="I48" s="55">
        <f>[2]食材支出表!I48</f>
        <v>0</v>
      </c>
      <c r="J48" s="55">
        <f>[2]食材支出表!J48</f>
        <v>0</v>
      </c>
      <c r="K48" s="55">
        <f>[2]食材支出表!K48</f>
        <v>0</v>
      </c>
      <c r="L48" s="55">
        <f>[2]食材支出表!L48</f>
        <v>0</v>
      </c>
      <c r="M48" s="55">
        <f>[2]食材支出表!M48</f>
        <v>0</v>
      </c>
      <c r="N48" s="55">
        <f>[2]食材支出表!N48</f>
        <v>0</v>
      </c>
      <c r="O48" s="55">
        <f>[2]食材支出表!O48</f>
        <v>0</v>
      </c>
      <c r="P48" s="55">
        <f>[2]食材支出表!P48</f>
        <v>0</v>
      </c>
      <c r="Q48" s="55">
        <f>[2]食材支出表!Q48</f>
        <v>0</v>
      </c>
      <c r="R48" s="55">
        <f>[2]食材支出表!R48</f>
        <v>0</v>
      </c>
      <c r="S48" s="55">
        <f>[2]食材支出表!S48</f>
        <v>0</v>
      </c>
      <c r="T48" s="55">
        <f>[2]食材支出表!T48</f>
        <v>0</v>
      </c>
      <c r="U48" s="55">
        <f>[2]食材支出表!U48</f>
        <v>0</v>
      </c>
      <c r="V48" s="55">
        <f>[2]食材支出表!V48</f>
        <v>0</v>
      </c>
      <c r="W48" s="55">
        <f>[2]食材支出表!W48</f>
        <v>0</v>
      </c>
      <c r="X48" s="55">
        <f>[2]食材支出表!X48</f>
        <v>0</v>
      </c>
      <c r="Y48" s="55">
        <f>[2]食材支出表!Y48</f>
        <v>0</v>
      </c>
      <c r="Z48" s="55">
        <f>[2]食材支出表!Z48</f>
        <v>0</v>
      </c>
      <c r="AA48" s="55">
        <f>[2]食材支出表!AA48</f>
        <v>0</v>
      </c>
      <c r="AB48" s="55">
        <f>[2]食材支出表!AB48</f>
        <v>0</v>
      </c>
      <c r="AC48" s="55">
        <f>[2]食材支出表!AC48</f>
        <v>0</v>
      </c>
      <c r="AD48" s="55">
        <f>[2]食材支出表!AD48</f>
        <v>0</v>
      </c>
      <c r="AE48" s="55">
        <f>[2]食材支出表!AE48</f>
        <v>0</v>
      </c>
      <c r="AF48" s="55">
        <f>[2]食材支出表!AF48</f>
        <v>0</v>
      </c>
      <c r="AG48" s="55">
        <f>[2]食材支出表!AG48</f>
        <v>0</v>
      </c>
      <c r="AH48" s="55">
        <f>[2]食材支出表!AH48</f>
        <v>0</v>
      </c>
      <c r="AI48" s="55">
        <f>[2]食材支出表!AI48</f>
        <v>0</v>
      </c>
      <c r="AJ48" s="55">
        <f>[2]食材支出表!AJ48</f>
        <v>0</v>
      </c>
      <c r="AK48" s="55">
        <f>[2]食材支出表!AK48</f>
        <v>0</v>
      </c>
      <c r="AL48" s="55">
        <f>[2]食材支出表!AL48</f>
        <v>0</v>
      </c>
      <c r="AM48" s="55">
        <f>[2]食材支出表!AM48</f>
        <v>0</v>
      </c>
      <c r="AN48" s="55">
        <f>[2]食材支出表!AN48</f>
        <v>0</v>
      </c>
      <c r="AO48" s="55">
        <f>[2]食材支出表!AO48</f>
        <v>0</v>
      </c>
      <c r="AP48" s="55">
        <f>[2]食材支出表!AP48</f>
        <v>0</v>
      </c>
      <c r="AQ48" s="55">
        <f>[2]食材支出表!AQ48</f>
        <v>0</v>
      </c>
      <c r="AR48" s="55">
        <f>[2]食材支出表!AR48</f>
        <v>0</v>
      </c>
      <c r="AS48" s="55">
        <f>[2]食材支出表!AS48</f>
        <v>0</v>
      </c>
      <c r="AT48" s="55">
        <f>[2]食材支出表!AT48</f>
        <v>0</v>
      </c>
      <c r="AU48" s="55">
        <f>[2]食材支出表!AU48</f>
        <v>0</v>
      </c>
      <c r="AV48" s="55">
        <f>[2]食材支出表!AV48</f>
        <v>0</v>
      </c>
      <c r="AW48" s="55">
        <f>[2]食材支出表!AW48</f>
        <v>0</v>
      </c>
      <c r="AX48" s="55">
        <f>[2]食材支出表!AX48</f>
        <v>0</v>
      </c>
      <c r="AY48" s="55">
        <f>[2]食材支出表!AY48</f>
        <v>0</v>
      </c>
      <c r="AZ48" s="55">
        <f>[2]食材支出表!AZ48</f>
        <v>0</v>
      </c>
      <c r="BA48" s="55">
        <f>[2]食材支出表!BA48</f>
        <v>0</v>
      </c>
      <c r="BB48" s="55">
        <f>[2]食材支出表!BB48</f>
        <v>0</v>
      </c>
      <c r="BC48" s="55">
        <f>[2]食材支出表!BC48</f>
        <v>0</v>
      </c>
      <c r="BD48" s="55">
        <f>[2]食材支出表!BD48</f>
        <v>0</v>
      </c>
      <c r="BE48" s="55">
        <f>[2]食材支出表!BE48</f>
        <v>0</v>
      </c>
      <c r="BF48" s="55">
        <f>[2]食材支出表!BF48</f>
        <v>0</v>
      </c>
      <c r="BG48" s="55">
        <f>[2]食材支出表!BG48</f>
        <v>0</v>
      </c>
      <c r="BH48" s="55">
        <f>[2]食材支出表!BH48</f>
        <v>0</v>
      </c>
      <c r="BI48" s="55">
        <f>[2]食材支出表!BI48</f>
        <v>0</v>
      </c>
      <c r="BJ48" s="55">
        <f>[2]食材支出表!BJ48</f>
        <v>0</v>
      </c>
      <c r="BK48" s="55">
        <f>[2]食材支出表!BK48</f>
        <v>0</v>
      </c>
      <c r="BL48" s="55">
        <f>[2]食材支出表!BL48</f>
        <v>0</v>
      </c>
      <c r="BM48" s="55">
        <f>[2]食材支出表!BM48</f>
        <v>0</v>
      </c>
      <c r="BN48" s="87">
        <f t="shared" si="6"/>
        <v>0</v>
      </c>
      <c r="BO48" s="87">
        <f t="shared" si="5"/>
        <v>0</v>
      </c>
      <c r="BP48" s="34">
        <f t="shared" si="7"/>
        <v>0</v>
      </c>
      <c r="BQ48" s="103"/>
    </row>
    <row r="49" spans="1:69" ht="18">
      <c r="A49" s="64" t="s">
        <v>290</v>
      </c>
      <c r="B49" s="65" t="s">
        <v>309</v>
      </c>
      <c r="C49" s="68" t="s">
        <v>310</v>
      </c>
      <c r="D49" s="55">
        <f>[2]食材支出表!D49</f>
        <v>0</v>
      </c>
      <c r="E49" s="55">
        <f>[2]食材支出表!E49</f>
        <v>0</v>
      </c>
      <c r="F49" s="55">
        <f>[2]食材支出表!F49</f>
        <v>0</v>
      </c>
      <c r="G49" s="55">
        <f>[2]食材支出表!G49</f>
        <v>0</v>
      </c>
      <c r="H49" s="55">
        <f>[2]食材支出表!H49</f>
        <v>0</v>
      </c>
      <c r="I49" s="55">
        <f>[2]食材支出表!I49</f>
        <v>0</v>
      </c>
      <c r="J49" s="55">
        <f>[2]食材支出表!J49</f>
        <v>0</v>
      </c>
      <c r="K49" s="55">
        <f>[2]食材支出表!K49</f>
        <v>0</v>
      </c>
      <c r="L49" s="55">
        <f>[2]食材支出表!L49</f>
        <v>0</v>
      </c>
      <c r="M49" s="55">
        <f>[2]食材支出表!M49</f>
        <v>0</v>
      </c>
      <c r="N49" s="55">
        <f>[2]食材支出表!N49</f>
        <v>0</v>
      </c>
      <c r="O49" s="55">
        <f>[2]食材支出表!O49</f>
        <v>0</v>
      </c>
      <c r="P49" s="55">
        <f>[2]食材支出表!P49</f>
        <v>0</v>
      </c>
      <c r="Q49" s="55">
        <f>[2]食材支出表!Q49</f>
        <v>0</v>
      </c>
      <c r="R49" s="55">
        <f>[2]食材支出表!R49</f>
        <v>0</v>
      </c>
      <c r="S49" s="55">
        <f>[2]食材支出表!S49</f>
        <v>0</v>
      </c>
      <c r="T49" s="55">
        <f>[2]食材支出表!T49</f>
        <v>0</v>
      </c>
      <c r="U49" s="55">
        <f>[2]食材支出表!U49</f>
        <v>0</v>
      </c>
      <c r="V49" s="55">
        <f>[2]食材支出表!V49</f>
        <v>0</v>
      </c>
      <c r="W49" s="55">
        <f>[2]食材支出表!W49</f>
        <v>0</v>
      </c>
      <c r="X49" s="55">
        <f>[2]食材支出表!X49</f>
        <v>0</v>
      </c>
      <c r="Y49" s="55">
        <f>[2]食材支出表!Y49</f>
        <v>0</v>
      </c>
      <c r="Z49" s="55">
        <f>[2]食材支出表!Z49</f>
        <v>0</v>
      </c>
      <c r="AA49" s="55">
        <f>[2]食材支出表!AA49</f>
        <v>0</v>
      </c>
      <c r="AB49" s="55">
        <f>[2]食材支出表!AB49</f>
        <v>0</v>
      </c>
      <c r="AC49" s="55">
        <f>[2]食材支出表!AC49</f>
        <v>0</v>
      </c>
      <c r="AD49" s="55">
        <f>[2]食材支出表!AD49</f>
        <v>0</v>
      </c>
      <c r="AE49" s="55">
        <f>[2]食材支出表!AE49</f>
        <v>0</v>
      </c>
      <c r="AF49" s="55">
        <f>[2]食材支出表!AF49</f>
        <v>0</v>
      </c>
      <c r="AG49" s="55">
        <f>[2]食材支出表!AG49</f>
        <v>0</v>
      </c>
      <c r="AH49" s="55">
        <f>[2]食材支出表!AH49</f>
        <v>0</v>
      </c>
      <c r="AI49" s="55">
        <f>[2]食材支出表!AI49</f>
        <v>0</v>
      </c>
      <c r="AJ49" s="55">
        <f>[2]食材支出表!AJ49</f>
        <v>0</v>
      </c>
      <c r="AK49" s="55">
        <f>[2]食材支出表!AK49</f>
        <v>0</v>
      </c>
      <c r="AL49" s="55">
        <f>[2]食材支出表!AL49</f>
        <v>0</v>
      </c>
      <c r="AM49" s="55">
        <f>[2]食材支出表!AM49</f>
        <v>0</v>
      </c>
      <c r="AN49" s="55">
        <f>[2]食材支出表!AN49</f>
        <v>0</v>
      </c>
      <c r="AO49" s="55">
        <f>[2]食材支出表!AO49</f>
        <v>0</v>
      </c>
      <c r="AP49" s="55">
        <f>[2]食材支出表!AP49</f>
        <v>0</v>
      </c>
      <c r="AQ49" s="55">
        <f>[2]食材支出表!AQ49</f>
        <v>0</v>
      </c>
      <c r="AR49" s="55">
        <f>[2]食材支出表!AR49</f>
        <v>0</v>
      </c>
      <c r="AS49" s="55">
        <f>[2]食材支出表!AS49</f>
        <v>0</v>
      </c>
      <c r="AT49" s="55">
        <f>[2]食材支出表!AT49</f>
        <v>0</v>
      </c>
      <c r="AU49" s="55">
        <f>[2]食材支出表!AU49</f>
        <v>0</v>
      </c>
      <c r="AV49" s="55">
        <f>[2]食材支出表!AV49</f>
        <v>0</v>
      </c>
      <c r="AW49" s="55">
        <f>[2]食材支出表!AW49</f>
        <v>0</v>
      </c>
      <c r="AX49" s="55">
        <f>[2]食材支出表!AX49</f>
        <v>0</v>
      </c>
      <c r="AY49" s="55">
        <f>[2]食材支出表!AY49</f>
        <v>0</v>
      </c>
      <c r="AZ49" s="55">
        <f>[2]食材支出表!AZ49</f>
        <v>0</v>
      </c>
      <c r="BA49" s="55">
        <f>[2]食材支出表!BA49</f>
        <v>0</v>
      </c>
      <c r="BB49" s="55">
        <f>[2]食材支出表!BB49</f>
        <v>0</v>
      </c>
      <c r="BC49" s="55">
        <f>[2]食材支出表!BC49</f>
        <v>0</v>
      </c>
      <c r="BD49" s="55">
        <f>[2]食材支出表!BD49</f>
        <v>0</v>
      </c>
      <c r="BE49" s="55">
        <f>[2]食材支出表!BE49</f>
        <v>0</v>
      </c>
      <c r="BF49" s="55">
        <f>[2]食材支出表!BF49</f>
        <v>0</v>
      </c>
      <c r="BG49" s="55">
        <f>[2]食材支出表!BG49</f>
        <v>0</v>
      </c>
      <c r="BH49" s="55">
        <f>[2]食材支出表!BH49</f>
        <v>0</v>
      </c>
      <c r="BI49" s="55">
        <f>[2]食材支出表!BI49</f>
        <v>0</v>
      </c>
      <c r="BJ49" s="55">
        <f>[2]食材支出表!BJ49</f>
        <v>0</v>
      </c>
      <c r="BK49" s="55">
        <f>[2]食材支出表!BK49</f>
        <v>0</v>
      </c>
      <c r="BL49" s="55">
        <f>[2]食材支出表!BL49</f>
        <v>0</v>
      </c>
      <c r="BM49" s="55">
        <f>[2]食材支出表!BM49</f>
        <v>0</v>
      </c>
      <c r="BN49" s="87">
        <f t="shared" si="6"/>
        <v>0</v>
      </c>
      <c r="BO49" s="87">
        <f t="shared" si="5"/>
        <v>0</v>
      </c>
      <c r="BP49" s="34">
        <f t="shared" si="7"/>
        <v>0</v>
      </c>
      <c r="BQ49" s="103"/>
    </row>
    <row r="50" spans="1:69" ht="18">
      <c r="A50" s="64" t="s">
        <v>290</v>
      </c>
      <c r="B50" s="65" t="s">
        <v>75</v>
      </c>
      <c r="C50" s="68" t="s">
        <v>311</v>
      </c>
      <c r="D50" s="55">
        <f>[2]食材支出表!D50</f>
        <v>0</v>
      </c>
      <c r="E50" s="55">
        <f>[2]食材支出表!E50</f>
        <v>0</v>
      </c>
      <c r="F50" s="55">
        <f>[2]食材支出表!F50</f>
        <v>0</v>
      </c>
      <c r="G50" s="55">
        <f>[2]食材支出表!G50</f>
        <v>0</v>
      </c>
      <c r="H50" s="55">
        <f>[2]食材支出表!H50</f>
        <v>0</v>
      </c>
      <c r="I50" s="55">
        <f>[2]食材支出表!I50</f>
        <v>0</v>
      </c>
      <c r="J50" s="55">
        <f>[2]食材支出表!J50</f>
        <v>0</v>
      </c>
      <c r="K50" s="55">
        <f>[2]食材支出表!K50</f>
        <v>0</v>
      </c>
      <c r="L50" s="55">
        <f>[2]食材支出表!L50</f>
        <v>0</v>
      </c>
      <c r="M50" s="55">
        <f>[2]食材支出表!M50</f>
        <v>0</v>
      </c>
      <c r="N50" s="55">
        <f>[2]食材支出表!N50</f>
        <v>0</v>
      </c>
      <c r="O50" s="55">
        <f>[2]食材支出表!O50</f>
        <v>0</v>
      </c>
      <c r="P50" s="55">
        <f>[2]食材支出表!P50</f>
        <v>0</v>
      </c>
      <c r="Q50" s="55">
        <f>[2]食材支出表!Q50</f>
        <v>0</v>
      </c>
      <c r="R50" s="55">
        <f>[2]食材支出表!R50</f>
        <v>0</v>
      </c>
      <c r="S50" s="55">
        <f>[2]食材支出表!S50</f>
        <v>0</v>
      </c>
      <c r="T50" s="55">
        <f>[2]食材支出表!T50</f>
        <v>0</v>
      </c>
      <c r="U50" s="55">
        <f>[2]食材支出表!U50</f>
        <v>0</v>
      </c>
      <c r="V50" s="55">
        <f>[2]食材支出表!V50</f>
        <v>0</v>
      </c>
      <c r="W50" s="55">
        <f>[2]食材支出表!W50</f>
        <v>0</v>
      </c>
      <c r="X50" s="55">
        <f>[2]食材支出表!X50</f>
        <v>0</v>
      </c>
      <c r="Y50" s="55">
        <f>[2]食材支出表!Y50</f>
        <v>0</v>
      </c>
      <c r="Z50" s="55">
        <f>[2]食材支出表!Z50</f>
        <v>0</v>
      </c>
      <c r="AA50" s="55">
        <f>[2]食材支出表!AA50</f>
        <v>0</v>
      </c>
      <c r="AB50" s="55">
        <f>[2]食材支出表!AB50</f>
        <v>0</v>
      </c>
      <c r="AC50" s="55">
        <f>[2]食材支出表!AC50</f>
        <v>0</v>
      </c>
      <c r="AD50" s="55">
        <f>[2]食材支出表!AD50</f>
        <v>0</v>
      </c>
      <c r="AE50" s="55">
        <f>[2]食材支出表!AE50</f>
        <v>0</v>
      </c>
      <c r="AF50" s="55">
        <f>[2]食材支出表!AF50</f>
        <v>0</v>
      </c>
      <c r="AG50" s="55">
        <f>[2]食材支出表!AG50</f>
        <v>0</v>
      </c>
      <c r="AH50" s="55">
        <f>[2]食材支出表!AH50</f>
        <v>0</v>
      </c>
      <c r="AI50" s="55">
        <f>[2]食材支出表!AI50</f>
        <v>0</v>
      </c>
      <c r="AJ50" s="55">
        <f>[2]食材支出表!AJ50</f>
        <v>0</v>
      </c>
      <c r="AK50" s="55">
        <f>[2]食材支出表!AK50</f>
        <v>0</v>
      </c>
      <c r="AL50" s="55">
        <f>[2]食材支出表!AL50</f>
        <v>0</v>
      </c>
      <c r="AM50" s="55">
        <f>[2]食材支出表!AM50</f>
        <v>0</v>
      </c>
      <c r="AN50" s="55">
        <f>[2]食材支出表!AN50</f>
        <v>0</v>
      </c>
      <c r="AO50" s="55">
        <f>[2]食材支出表!AO50</f>
        <v>0</v>
      </c>
      <c r="AP50" s="55">
        <f>[2]食材支出表!AP50</f>
        <v>0</v>
      </c>
      <c r="AQ50" s="55">
        <f>[2]食材支出表!AQ50</f>
        <v>0</v>
      </c>
      <c r="AR50" s="55">
        <f>[2]食材支出表!AR50</f>
        <v>0</v>
      </c>
      <c r="AS50" s="55">
        <f>[2]食材支出表!AS50</f>
        <v>0</v>
      </c>
      <c r="AT50" s="55">
        <f>[2]食材支出表!AT50</f>
        <v>0</v>
      </c>
      <c r="AU50" s="55">
        <f>[2]食材支出表!AU50</f>
        <v>0</v>
      </c>
      <c r="AV50" s="55">
        <f>[2]食材支出表!AV50</f>
        <v>0</v>
      </c>
      <c r="AW50" s="55">
        <f>[2]食材支出表!AW50</f>
        <v>0</v>
      </c>
      <c r="AX50" s="55">
        <f>[2]食材支出表!AX50</f>
        <v>0</v>
      </c>
      <c r="AY50" s="55">
        <f>[2]食材支出表!AY50</f>
        <v>0</v>
      </c>
      <c r="AZ50" s="55">
        <f>[2]食材支出表!AZ50</f>
        <v>0</v>
      </c>
      <c r="BA50" s="55">
        <f>[2]食材支出表!BA50</f>
        <v>0</v>
      </c>
      <c r="BB50" s="55">
        <f>[2]食材支出表!BB50</f>
        <v>0</v>
      </c>
      <c r="BC50" s="55">
        <f>[2]食材支出表!BC50</f>
        <v>0</v>
      </c>
      <c r="BD50" s="55">
        <f>[2]食材支出表!BD50</f>
        <v>0</v>
      </c>
      <c r="BE50" s="55">
        <f>[2]食材支出表!BE50</f>
        <v>0</v>
      </c>
      <c r="BF50" s="55">
        <f>[2]食材支出表!BF50</f>
        <v>0</v>
      </c>
      <c r="BG50" s="55">
        <f>[2]食材支出表!BG50</f>
        <v>0</v>
      </c>
      <c r="BH50" s="55">
        <f>[2]食材支出表!BH50</f>
        <v>0</v>
      </c>
      <c r="BI50" s="55">
        <f>[2]食材支出表!BI50</f>
        <v>0</v>
      </c>
      <c r="BJ50" s="55">
        <f>[2]食材支出表!BJ50</f>
        <v>0</v>
      </c>
      <c r="BK50" s="55">
        <f>[2]食材支出表!BK50</f>
        <v>0</v>
      </c>
      <c r="BL50" s="55">
        <f>[2]食材支出表!BL50</f>
        <v>0</v>
      </c>
      <c r="BM50" s="55">
        <f>[2]食材支出表!BM50</f>
        <v>0</v>
      </c>
      <c r="BN50" s="87">
        <f t="shared" si="6"/>
        <v>0</v>
      </c>
      <c r="BO50" s="87">
        <f t="shared" si="5"/>
        <v>0</v>
      </c>
      <c r="BP50" s="34">
        <f t="shared" si="7"/>
        <v>0</v>
      </c>
      <c r="BQ50" s="103"/>
    </row>
    <row r="51" spans="1:69" ht="18">
      <c r="A51" s="64" t="s">
        <v>290</v>
      </c>
      <c r="B51" s="65" t="s">
        <v>75</v>
      </c>
      <c r="C51" s="68" t="s">
        <v>14</v>
      </c>
      <c r="D51" s="55">
        <f>[2]食材支出表!D51</f>
        <v>0</v>
      </c>
      <c r="E51" s="55">
        <f>[2]食材支出表!E51</f>
        <v>0</v>
      </c>
      <c r="F51" s="55">
        <f>[2]食材支出表!F51</f>
        <v>0</v>
      </c>
      <c r="G51" s="55">
        <f>[2]食材支出表!G51</f>
        <v>0</v>
      </c>
      <c r="H51" s="55">
        <f>[2]食材支出表!H51</f>
        <v>0</v>
      </c>
      <c r="I51" s="55">
        <f>[2]食材支出表!I51</f>
        <v>0</v>
      </c>
      <c r="J51" s="55">
        <f>[2]食材支出表!J51</f>
        <v>0</v>
      </c>
      <c r="K51" s="55">
        <f>[2]食材支出表!K51</f>
        <v>0</v>
      </c>
      <c r="L51" s="55">
        <f>[2]食材支出表!L51</f>
        <v>0</v>
      </c>
      <c r="M51" s="55">
        <f>[2]食材支出表!M51</f>
        <v>0</v>
      </c>
      <c r="N51" s="55">
        <f>[2]食材支出表!N51</f>
        <v>0</v>
      </c>
      <c r="O51" s="55">
        <f>[2]食材支出表!O51</f>
        <v>0</v>
      </c>
      <c r="P51" s="55">
        <f>[2]食材支出表!P51</f>
        <v>0</v>
      </c>
      <c r="Q51" s="55">
        <f>[2]食材支出表!Q51</f>
        <v>0</v>
      </c>
      <c r="R51" s="55">
        <f>[2]食材支出表!R51</f>
        <v>0</v>
      </c>
      <c r="S51" s="55">
        <f>[2]食材支出表!S51</f>
        <v>0</v>
      </c>
      <c r="T51" s="55">
        <f>[2]食材支出表!T51</f>
        <v>0</v>
      </c>
      <c r="U51" s="55">
        <f>[2]食材支出表!U51</f>
        <v>0</v>
      </c>
      <c r="V51" s="55">
        <f>[2]食材支出表!V51</f>
        <v>0</v>
      </c>
      <c r="W51" s="55">
        <f>[2]食材支出表!W51</f>
        <v>0</v>
      </c>
      <c r="X51" s="55">
        <f>[2]食材支出表!X51</f>
        <v>0</v>
      </c>
      <c r="Y51" s="55">
        <f>[2]食材支出表!Y51</f>
        <v>0</v>
      </c>
      <c r="Z51" s="55">
        <f>[2]食材支出表!Z51</f>
        <v>0</v>
      </c>
      <c r="AA51" s="55">
        <f>[2]食材支出表!AA51</f>
        <v>0</v>
      </c>
      <c r="AB51" s="55">
        <f>[2]食材支出表!AB51</f>
        <v>0</v>
      </c>
      <c r="AC51" s="55">
        <f>[2]食材支出表!AC51</f>
        <v>0</v>
      </c>
      <c r="AD51" s="55">
        <f>[2]食材支出表!AD51</f>
        <v>0</v>
      </c>
      <c r="AE51" s="55">
        <f>[2]食材支出表!AE51</f>
        <v>0</v>
      </c>
      <c r="AF51" s="55">
        <f>[2]食材支出表!AF51</f>
        <v>0</v>
      </c>
      <c r="AG51" s="55">
        <f>[2]食材支出表!AG51</f>
        <v>0</v>
      </c>
      <c r="AH51" s="55">
        <f>[2]食材支出表!AH51</f>
        <v>0</v>
      </c>
      <c r="AI51" s="55">
        <f>[2]食材支出表!AI51</f>
        <v>0</v>
      </c>
      <c r="AJ51" s="55">
        <f>[2]食材支出表!AJ51</f>
        <v>0</v>
      </c>
      <c r="AK51" s="55">
        <f>[2]食材支出表!AK51</f>
        <v>0</v>
      </c>
      <c r="AL51" s="55">
        <f>[2]食材支出表!AL51</f>
        <v>0</v>
      </c>
      <c r="AM51" s="55">
        <f>[2]食材支出表!AM51</f>
        <v>0</v>
      </c>
      <c r="AN51" s="55">
        <f>[2]食材支出表!AN51</f>
        <v>0</v>
      </c>
      <c r="AO51" s="55">
        <f>[2]食材支出表!AO51</f>
        <v>0</v>
      </c>
      <c r="AP51" s="55">
        <f>[2]食材支出表!AP51</f>
        <v>0</v>
      </c>
      <c r="AQ51" s="55">
        <f>[2]食材支出表!AQ51</f>
        <v>0</v>
      </c>
      <c r="AR51" s="55">
        <f>[2]食材支出表!AR51</f>
        <v>0</v>
      </c>
      <c r="AS51" s="55">
        <f>[2]食材支出表!AS51</f>
        <v>0</v>
      </c>
      <c r="AT51" s="55">
        <f>[2]食材支出表!AT51</f>
        <v>0</v>
      </c>
      <c r="AU51" s="55">
        <f>[2]食材支出表!AU51</f>
        <v>0</v>
      </c>
      <c r="AV51" s="55">
        <f>[2]食材支出表!AV51</f>
        <v>0</v>
      </c>
      <c r="AW51" s="55">
        <f>[2]食材支出表!AW51</f>
        <v>0</v>
      </c>
      <c r="AX51" s="55">
        <f>[2]食材支出表!AX51</f>
        <v>0</v>
      </c>
      <c r="AY51" s="55">
        <f>[2]食材支出表!AY51</f>
        <v>0</v>
      </c>
      <c r="AZ51" s="55">
        <f>[2]食材支出表!AZ51</f>
        <v>0</v>
      </c>
      <c r="BA51" s="55">
        <f>[2]食材支出表!BA51</f>
        <v>0</v>
      </c>
      <c r="BB51" s="55">
        <f>[2]食材支出表!BB51</f>
        <v>0</v>
      </c>
      <c r="BC51" s="55">
        <f>[2]食材支出表!BC51</f>
        <v>0</v>
      </c>
      <c r="BD51" s="55">
        <f>[2]食材支出表!BD51</f>
        <v>0</v>
      </c>
      <c r="BE51" s="55">
        <f>[2]食材支出表!BE51</f>
        <v>0</v>
      </c>
      <c r="BF51" s="55">
        <f>[2]食材支出表!BF51</f>
        <v>0</v>
      </c>
      <c r="BG51" s="55">
        <f>[2]食材支出表!BG51</f>
        <v>0</v>
      </c>
      <c r="BH51" s="55">
        <f>[2]食材支出表!BH51</f>
        <v>0</v>
      </c>
      <c r="BI51" s="55">
        <f>[2]食材支出表!BI51</f>
        <v>0</v>
      </c>
      <c r="BJ51" s="55">
        <f>[2]食材支出表!BJ51</f>
        <v>0</v>
      </c>
      <c r="BK51" s="55">
        <f>[2]食材支出表!BK51</f>
        <v>0</v>
      </c>
      <c r="BL51" s="55">
        <f>[2]食材支出表!BL51</f>
        <v>0</v>
      </c>
      <c r="BM51" s="55">
        <f>[2]食材支出表!BM51</f>
        <v>0</v>
      </c>
      <c r="BN51" s="87">
        <f t="shared" si="6"/>
        <v>0</v>
      </c>
      <c r="BO51" s="87">
        <f t="shared" si="5"/>
        <v>0</v>
      </c>
      <c r="BP51" s="34">
        <f t="shared" si="7"/>
        <v>0</v>
      </c>
      <c r="BQ51" s="103"/>
    </row>
    <row r="52" spans="1:69" ht="18">
      <c r="A52" s="64" t="s">
        <v>290</v>
      </c>
      <c r="B52" s="65" t="s">
        <v>75</v>
      </c>
      <c r="C52" s="68" t="s">
        <v>15</v>
      </c>
      <c r="D52" s="55">
        <f>[2]食材支出表!D52</f>
        <v>0</v>
      </c>
      <c r="E52" s="55">
        <f>[2]食材支出表!E52</f>
        <v>0</v>
      </c>
      <c r="F52" s="55">
        <f>[2]食材支出表!F52</f>
        <v>0</v>
      </c>
      <c r="G52" s="55">
        <f>[2]食材支出表!G52</f>
        <v>0</v>
      </c>
      <c r="H52" s="55">
        <f>[2]食材支出表!H52</f>
        <v>0</v>
      </c>
      <c r="I52" s="55">
        <f>[2]食材支出表!I52</f>
        <v>0</v>
      </c>
      <c r="J52" s="55">
        <f>[2]食材支出表!J52</f>
        <v>0</v>
      </c>
      <c r="K52" s="55">
        <f>[2]食材支出表!K52</f>
        <v>0</v>
      </c>
      <c r="L52" s="55">
        <f>[2]食材支出表!L52</f>
        <v>0</v>
      </c>
      <c r="M52" s="55">
        <f>[2]食材支出表!M52</f>
        <v>0</v>
      </c>
      <c r="N52" s="55">
        <f>[2]食材支出表!N52</f>
        <v>0</v>
      </c>
      <c r="O52" s="55">
        <f>[2]食材支出表!O52</f>
        <v>0</v>
      </c>
      <c r="P52" s="55">
        <f>[2]食材支出表!P52</f>
        <v>0</v>
      </c>
      <c r="Q52" s="55">
        <f>[2]食材支出表!Q52</f>
        <v>0</v>
      </c>
      <c r="R52" s="55">
        <f>[2]食材支出表!R52</f>
        <v>0</v>
      </c>
      <c r="S52" s="55">
        <f>[2]食材支出表!S52</f>
        <v>0</v>
      </c>
      <c r="T52" s="55">
        <f>[2]食材支出表!T52</f>
        <v>0</v>
      </c>
      <c r="U52" s="55">
        <f>[2]食材支出表!U52</f>
        <v>0</v>
      </c>
      <c r="V52" s="55">
        <f>[2]食材支出表!V52</f>
        <v>0</v>
      </c>
      <c r="W52" s="55">
        <f>[2]食材支出表!W52</f>
        <v>0</v>
      </c>
      <c r="X52" s="55">
        <f>[2]食材支出表!X52</f>
        <v>0</v>
      </c>
      <c r="Y52" s="55">
        <f>[2]食材支出表!Y52</f>
        <v>0</v>
      </c>
      <c r="Z52" s="55">
        <f>[2]食材支出表!Z52</f>
        <v>0</v>
      </c>
      <c r="AA52" s="55">
        <f>[2]食材支出表!AA52</f>
        <v>0</v>
      </c>
      <c r="AB52" s="55">
        <f>[2]食材支出表!AB52</f>
        <v>0</v>
      </c>
      <c r="AC52" s="55">
        <f>[2]食材支出表!AC52</f>
        <v>0</v>
      </c>
      <c r="AD52" s="55">
        <f>[2]食材支出表!AD52</f>
        <v>0</v>
      </c>
      <c r="AE52" s="55">
        <f>[2]食材支出表!AE52</f>
        <v>0</v>
      </c>
      <c r="AF52" s="55">
        <f>[2]食材支出表!AF52</f>
        <v>0</v>
      </c>
      <c r="AG52" s="55">
        <f>[2]食材支出表!AG52</f>
        <v>0</v>
      </c>
      <c r="AH52" s="55">
        <f>[2]食材支出表!AH52</f>
        <v>0</v>
      </c>
      <c r="AI52" s="55">
        <f>[2]食材支出表!AI52</f>
        <v>0</v>
      </c>
      <c r="AJ52" s="55">
        <f>[2]食材支出表!AJ52</f>
        <v>0</v>
      </c>
      <c r="AK52" s="55">
        <f>[2]食材支出表!AK52</f>
        <v>0</v>
      </c>
      <c r="AL52" s="55">
        <f>[2]食材支出表!AL52</f>
        <v>0</v>
      </c>
      <c r="AM52" s="55">
        <f>[2]食材支出表!AM52</f>
        <v>0</v>
      </c>
      <c r="AN52" s="55">
        <f>[2]食材支出表!AN52</f>
        <v>0</v>
      </c>
      <c r="AO52" s="55">
        <f>[2]食材支出表!AO52</f>
        <v>0</v>
      </c>
      <c r="AP52" s="55">
        <f>[2]食材支出表!AP52</f>
        <v>0</v>
      </c>
      <c r="AQ52" s="55">
        <f>[2]食材支出表!AQ52</f>
        <v>0</v>
      </c>
      <c r="AR52" s="55">
        <f>[2]食材支出表!AR52</f>
        <v>0</v>
      </c>
      <c r="AS52" s="55">
        <f>[2]食材支出表!AS52</f>
        <v>0</v>
      </c>
      <c r="AT52" s="55">
        <f>[2]食材支出表!AT52</f>
        <v>0</v>
      </c>
      <c r="AU52" s="55">
        <f>[2]食材支出表!AU52</f>
        <v>0</v>
      </c>
      <c r="AV52" s="55">
        <f>[2]食材支出表!AV52</f>
        <v>0</v>
      </c>
      <c r="AW52" s="55">
        <f>[2]食材支出表!AW52</f>
        <v>0</v>
      </c>
      <c r="AX52" s="55">
        <f>[2]食材支出表!AX52</f>
        <v>0</v>
      </c>
      <c r="AY52" s="55">
        <f>[2]食材支出表!AY52</f>
        <v>0</v>
      </c>
      <c r="AZ52" s="55">
        <f>[2]食材支出表!AZ52</f>
        <v>0</v>
      </c>
      <c r="BA52" s="55">
        <f>[2]食材支出表!BA52</f>
        <v>0</v>
      </c>
      <c r="BB52" s="55">
        <f>[2]食材支出表!BB52</f>
        <v>0</v>
      </c>
      <c r="BC52" s="55">
        <f>[2]食材支出表!BC52</f>
        <v>0</v>
      </c>
      <c r="BD52" s="55">
        <f>[2]食材支出表!BD52</f>
        <v>0</v>
      </c>
      <c r="BE52" s="55">
        <f>[2]食材支出表!BE52</f>
        <v>0</v>
      </c>
      <c r="BF52" s="55">
        <f>[2]食材支出表!BF52</f>
        <v>0</v>
      </c>
      <c r="BG52" s="55">
        <f>[2]食材支出表!BG52</f>
        <v>0</v>
      </c>
      <c r="BH52" s="55">
        <f>[2]食材支出表!BH52</f>
        <v>0</v>
      </c>
      <c r="BI52" s="55">
        <f>[2]食材支出表!BI52</f>
        <v>0</v>
      </c>
      <c r="BJ52" s="55">
        <f>[2]食材支出表!BJ52</f>
        <v>0</v>
      </c>
      <c r="BK52" s="55">
        <f>[2]食材支出表!BK52</f>
        <v>0</v>
      </c>
      <c r="BL52" s="55">
        <f>[2]食材支出表!BL52</f>
        <v>0</v>
      </c>
      <c r="BM52" s="55">
        <f>[2]食材支出表!BM52</f>
        <v>0</v>
      </c>
      <c r="BN52" s="87">
        <f t="shared" si="6"/>
        <v>0</v>
      </c>
      <c r="BO52" s="87">
        <f t="shared" si="5"/>
        <v>0</v>
      </c>
      <c r="BP52" s="34">
        <f t="shared" si="7"/>
        <v>0</v>
      </c>
      <c r="BQ52" s="103"/>
    </row>
    <row r="53" spans="1:69" ht="18">
      <c r="A53" s="64" t="s">
        <v>290</v>
      </c>
      <c r="B53" s="65" t="s">
        <v>309</v>
      </c>
      <c r="C53" s="68" t="s">
        <v>312</v>
      </c>
      <c r="D53" s="55">
        <f>[2]食材支出表!D53</f>
        <v>0</v>
      </c>
      <c r="E53" s="55">
        <f>[2]食材支出表!E53</f>
        <v>0</v>
      </c>
      <c r="F53" s="55">
        <f>[2]食材支出表!F53</f>
        <v>0</v>
      </c>
      <c r="G53" s="55">
        <f>[2]食材支出表!G53</f>
        <v>0</v>
      </c>
      <c r="H53" s="55">
        <f>[2]食材支出表!H53</f>
        <v>0</v>
      </c>
      <c r="I53" s="55">
        <f>[2]食材支出表!I53</f>
        <v>0</v>
      </c>
      <c r="J53" s="55">
        <f>[2]食材支出表!J53</f>
        <v>0</v>
      </c>
      <c r="K53" s="55">
        <f>[2]食材支出表!K53</f>
        <v>0</v>
      </c>
      <c r="L53" s="55">
        <f>[2]食材支出表!L53</f>
        <v>0</v>
      </c>
      <c r="M53" s="55">
        <f>[2]食材支出表!M53</f>
        <v>0</v>
      </c>
      <c r="N53" s="55">
        <f>[2]食材支出表!N53</f>
        <v>0</v>
      </c>
      <c r="O53" s="55">
        <f>[2]食材支出表!O53</f>
        <v>0</v>
      </c>
      <c r="P53" s="55">
        <f>[2]食材支出表!P53</f>
        <v>0</v>
      </c>
      <c r="Q53" s="55">
        <f>[2]食材支出表!Q53</f>
        <v>0</v>
      </c>
      <c r="R53" s="55">
        <f>[2]食材支出表!R53</f>
        <v>0</v>
      </c>
      <c r="S53" s="55">
        <f>[2]食材支出表!S53</f>
        <v>0</v>
      </c>
      <c r="T53" s="55">
        <f>[2]食材支出表!T53</f>
        <v>0</v>
      </c>
      <c r="U53" s="55">
        <f>[2]食材支出表!U53</f>
        <v>0</v>
      </c>
      <c r="V53" s="55">
        <f>[2]食材支出表!V53</f>
        <v>0</v>
      </c>
      <c r="W53" s="55">
        <f>[2]食材支出表!W53</f>
        <v>0</v>
      </c>
      <c r="X53" s="55">
        <f>[2]食材支出表!X53</f>
        <v>0</v>
      </c>
      <c r="Y53" s="55">
        <f>[2]食材支出表!Y53</f>
        <v>0</v>
      </c>
      <c r="Z53" s="55">
        <f>[2]食材支出表!Z53</f>
        <v>0</v>
      </c>
      <c r="AA53" s="55">
        <f>[2]食材支出表!AA53</f>
        <v>0</v>
      </c>
      <c r="AB53" s="55">
        <f>[2]食材支出表!AB53</f>
        <v>0</v>
      </c>
      <c r="AC53" s="55">
        <f>[2]食材支出表!AC53</f>
        <v>0</v>
      </c>
      <c r="AD53" s="55">
        <f>[2]食材支出表!AD53</f>
        <v>0</v>
      </c>
      <c r="AE53" s="55">
        <f>[2]食材支出表!AE53</f>
        <v>0</v>
      </c>
      <c r="AF53" s="55">
        <f>[2]食材支出表!AF53</f>
        <v>0</v>
      </c>
      <c r="AG53" s="55">
        <f>[2]食材支出表!AG53</f>
        <v>0</v>
      </c>
      <c r="AH53" s="55">
        <f>[2]食材支出表!AH53</f>
        <v>0</v>
      </c>
      <c r="AI53" s="55">
        <f>[2]食材支出表!AI53</f>
        <v>0</v>
      </c>
      <c r="AJ53" s="55">
        <f>[2]食材支出表!AJ53</f>
        <v>0</v>
      </c>
      <c r="AK53" s="55">
        <f>[2]食材支出表!AK53</f>
        <v>0</v>
      </c>
      <c r="AL53" s="55">
        <f>[2]食材支出表!AL53</f>
        <v>0</v>
      </c>
      <c r="AM53" s="55">
        <f>[2]食材支出表!AM53</f>
        <v>0</v>
      </c>
      <c r="AN53" s="55">
        <f>[2]食材支出表!AN53</f>
        <v>0</v>
      </c>
      <c r="AO53" s="55">
        <f>[2]食材支出表!AO53</f>
        <v>0</v>
      </c>
      <c r="AP53" s="55">
        <f>[2]食材支出表!AP53</f>
        <v>0</v>
      </c>
      <c r="AQ53" s="55">
        <f>[2]食材支出表!AQ53</f>
        <v>0</v>
      </c>
      <c r="AR53" s="55">
        <f>[2]食材支出表!AR53</f>
        <v>0</v>
      </c>
      <c r="AS53" s="55">
        <f>[2]食材支出表!AS53</f>
        <v>0</v>
      </c>
      <c r="AT53" s="55">
        <f>[2]食材支出表!AT53</f>
        <v>0</v>
      </c>
      <c r="AU53" s="55">
        <f>[2]食材支出表!AU53</f>
        <v>0</v>
      </c>
      <c r="AV53" s="55">
        <f>[2]食材支出表!AV53</f>
        <v>0</v>
      </c>
      <c r="AW53" s="55">
        <f>[2]食材支出表!AW53</f>
        <v>0</v>
      </c>
      <c r="AX53" s="55">
        <f>[2]食材支出表!AX53</f>
        <v>0</v>
      </c>
      <c r="AY53" s="55">
        <f>[2]食材支出表!AY53</f>
        <v>0</v>
      </c>
      <c r="AZ53" s="55">
        <f>[2]食材支出表!AZ53</f>
        <v>0</v>
      </c>
      <c r="BA53" s="55">
        <f>[2]食材支出表!BA53</f>
        <v>0</v>
      </c>
      <c r="BB53" s="55">
        <f>[2]食材支出表!BB53</f>
        <v>0</v>
      </c>
      <c r="BC53" s="55">
        <f>[2]食材支出表!BC53</f>
        <v>0</v>
      </c>
      <c r="BD53" s="55">
        <f>[2]食材支出表!BD53</f>
        <v>0</v>
      </c>
      <c r="BE53" s="55">
        <f>[2]食材支出表!BE53</f>
        <v>0</v>
      </c>
      <c r="BF53" s="55">
        <f>[2]食材支出表!BF53</f>
        <v>0</v>
      </c>
      <c r="BG53" s="55">
        <f>[2]食材支出表!BG53</f>
        <v>0</v>
      </c>
      <c r="BH53" s="55">
        <f>[2]食材支出表!BH53</f>
        <v>0</v>
      </c>
      <c r="BI53" s="55">
        <f>[2]食材支出表!BI53</f>
        <v>0</v>
      </c>
      <c r="BJ53" s="55">
        <f>[2]食材支出表!BJ53</f>
        <v>0</v>
      </c>
      <c r="BK53" s="55">
        <f>[2]食材支出表!BK53</f>
        <v>0</v>
      </c>
      <c r="BL53" s="55">
        <f>[2]食材支出表!BL53</f>
        <v>0</v>
      </c>
      <c r="BM53" s="55">
        <f>[2]食材支出表!BM53</f>
        <v>0</v>
      </c>
      <c r="BN53" s="87">
        <f t="shared" si="6"/>
        <v>0</v>
      </c>
      <c r="BO53" s="87">
        <f t="shared" si="5"/>
        <v>0</v>
      </c>
      <c r="BP53" s="34">
        <f t="shared" si="7"/>
        <v>0</v>
      </c>
      <c r="BQ53" s="103"/>
    </row>
    <row r="54" spans="1:69" ht="18">
      <c r="A54" s="64" t="s">
        <v>313</v>
      </c>
      <c r="B54" s="65" t="s">
        <v>75</v>
      </c>
      <c r="C54" s="68" t="s">
        <v>16</v>
      </c>
      <c r="D54" s="55">
        <f>[2]食材支出表!D54</f>
        <v>0</v>
      </c>
      <c r="E54" s="55">
        <f>[2]食材支出表!E54</f>
        <v>0</v>
      </c>
      <c r="F54" s="55">
        <f>[2]食材支出表!F54</f>
        <v>0</v>
      </c>
      <c r="G54" s="55">
        <f>[2]食材支出表!G54</f>
        <v>0</v>
      </c>
      <c r="H54" s="55">
        <f>[2]食材支出表!H54</f>
        <v>0</v>
      </c>
      <c r="I54" s="55">
        <f>[2]食材支出表!I54</f>
        <v>0</v>
      </c>
      <c r="J54" s="55">
        <f>[2]食材支出表!J54</f>
        <v>0</v>
      </c>
      <c r="K54" s="55">
        <f>[2]食材支出表!K54</f>
        <v>0</v>
      </c>
      <c r="L54" s="55">
        <f>[2]食材支出表!L54</f>
        <v>0</v>
      </c>
      <c r="M54" s="55">
        <f>[2]食材支出表!M54</f>
        <v>0</v>
      </c>
      <c r="N54" s="55">
        <f>[2]食材支出表!N54</f>
        <v>0</v>
      </c>
      <c r="O54" s="55">
        <f>[2]食材支出表!O54</f>
        <v>0</v>
      </c>
      <c r="P54" s="55">
        <f>[2]食材支出表!P54</f>
        <v>0</v>
      </c>
      <c r="Q54" s="55">
        <f>[2]食材支出表!Q54</f>
        <v>0</v>
      </c>
      <c r="R54" s="55">
        <f>[2]食材支出表!R54</f>
        <v>0</v>
      </c>
      <c r="S54" s="55">
        <f>[2]食材支出表!S54</f>
        <v>0</v>
      </c>
      <c r="T54" s="55">
        <f>[2]食材支出表!T54</f>
        <v>0</v>
      </c>
      <c r="U54" s="55">
        <f>[2]食材支出表!U54</f>
        <v>0</v>
      </c>
      <c r="V54" s="55">
        <f>[2]食材支出表!V54</f>
        <v>0</v>
      </c>
      <c r="W54" s="55">
        <f>[2]食材支出表!W54</f>
        <v>0</v>
      </c>
      <c r="X54" s="55">
        <f>[2]食材支出表!X54</f>
        <v>0</v>
      </c>
      <c r="Y54" s="55">
        <f>[2]食材支出表!Y54</f>
        <v>0</v>
      </c>
      <c r="Z54" s="55">
        <f>[2]食材支出表!Z54</f>
        <v>0</v>
      </c>
      <c r="AA54" s="55">
        <f>[2]食材支出表!AA54</f>
        <v>0</v>
      </c>
      <c r="AB54" s="55">
        <f>[2]食材支出表!AB54</f>
        <v>0</v>
      </c>
      <c r="AC54" s="55">
        <f>[2]食材支出表!AC54</f>
        <v>0</v>
      </c>
      <c r="AD54" s="55">
        <f>[2]食材支出表!AD54</f>
        <v>0</v>
      </c>
      <c r="AE54" s="55">
        <f>[2]食材支出表!AE54</f>
        <v>0</v>
      </c>
      <c r="AF54" s="55">
        <f>[2]食材支出表!AF54</f>
        <v>0</v>
      </c>
      <c r="AG54" s="55">
        <f>[2]食材支出表!AG54</f>
        <v>0</v>
      </c>
      <c r="AH54" s="55">
        <f>[2]食材支出表!AH54</f>
        <v>0</v>
      </c>
      <c r="AI54" s="55">
        <f>[2]食材支出表!AI54</f>
        <v>0</v>
      </c>
      <c r="AJ54" s="55">
        <f>[2]食材支出表!AJ54</f>
        <v>0</v>
      </c>
      <c r="AK54" s="55">
        <f>[2]食材支出表!AK54</f>
        <v>0</v>
      </c>
      <c r="AL54" s="55">
        <f>[2]食材支出表!AL54</f>
        <v>0</v>
      </c>
      <c r="AM54" s="55">
        <f>[2]食材支出表!AM54</f>
        <v>0</v>
      </c>
      <c r="AN54" s="55">
        <f>[2]食材支出表!AN54</f>
        <v>0</v>
      </c>
      <c r="AO54" s="55">
        <f>[2]食材支出表!AO54</f>
        <v>0</v>
      </c>
      <c r="AP54" s="55">
        <f>[2]食材支出表!AP54</f>
        <v>0</v>
      </c>
      <c r="AQ54" s="55">
        <f>[2]食材支出表!AQ54</f>
        <v>0</v>
      </c>
      <c r="AR54" s="55">
        <f>[2]食材支出表!AR54</f>
        <v>0</v>
      </c>
      <c r="AS54" s="55">
        <f>[2]食材支出表!AS54</f>
        <v>0</v>
      </c>
      <c r="AT54" s="55">
        <f>[2]食材支出表!AT54</f>
        <v>0</v>
      </c>
      <c r="AU54" s="55">
        <f>[2]食材支出表!AU54</f>
        <v>0</v>
      </c>
      <c r="AV54" s="55">
        <f>[2]食材支出表!AV54</f>
        <v>0</v>
      </c>
      <c r="AW54" s="55">
        <f>[2]食材支出表!AW54</f>
        <v>0</v>
      </c>
      <c r="AX54" s="55">
        <f>[2]食材支出表!AX54</f>
        <v>0</v>
      </c>
      <c r="AY54" s="55">
        <f>[2]食材支出表!AY54</f>
        <v>0</v>
      </c>
      <c r="AZ54" s="55">
        <f>[2]食材支出表!AZ54</f>
        <v>0</v>
      </c>
      <c r="BA54" s="55">
        <f>[2]食材支出表!BA54</f>
        <v>0</v>
      </c>
      <c r="BB54" s="55">
        <f>[2]食材支出表!BB54</f>
        <v>0</v>
      </c>
      <c r="BC54" s="55">
        <f>[2]食材支出表!BC54</f>
        <v>0</v>
      </c>
      <c r="BD54" s="55">
        <f>[2]食材支出表!BD54</f>
        <v>0</v>
      </c>
      <c r="BE54" s="55">
        <f>[2]食材支出表!BE54</f>
        <v>0</v>
      </c>
      <c r="BF54" s="55">
        <f>[2]食材支出表!BF54</f>
        <v>0</v>
      </c>
      <c r="BG54" s="55">
        <f>[2]食材支出表!BG54</f>
        <v>0</v>
      </c>
      <c r="BH54" s="55">
        <f>[2]食材支出表!BH54</f>
        <v>0</v>
      </c>
      <c r="BI54" s="55">
        <f>[2]食材支出表!BI54</f>
        <v>0</v>
      </c>
      <c r="BJ54" s="55">
        <f>[2]食材支出表!BJ54</f>
        <v>0</v>
      </c>
      <c r="BK54" s="55">
        <f>[2]食材支出表!BK54</f>
        <v>0</v>
      </c>
      <c r="BL54" s="55">
        <f>[2]食材支出表!BL54</f>
        <v>0</v>
      </c>
      <c r="BM54" s="55">
        <f>[2]食材支出表!BM54</f>
        <v>0</v>
      </c>
      <c r="BN54" s="87">
        <f t="shared" si="6"/>
        <v>0</v>
      </c>
      <c r="BO54" s="87">
        <f t="shared" si="5"/>
        <v>0</v>
      </c>
      <c r="BP54" s="34">
        <f t="shared" si="7"/>
        <v>0</v>
      </c>
      <c r="BQ54" s="103"/>
    </row>
    <row r="55" spans="1:69" ht="18">
      <c r="A55" s="64" t="s">
        <v>111</v>
      </c>
      <c r="B55" s="65" t="s">
        <v>76</v>
      </c>
      <c r="C55" s="69" t="s">
        <v>17</v>
      </c>
      <c r="D55" s="55">
        <f>[2]食材支出表!D55</f>
        <v>0</v>
      </c>
      <c r="E55" s="55">
        <f>[2]食材支出表!E55</f>
        <v>0</v>
      </c>
      <c r="F55" s="55">
        <f>[2]食材支出表!F55</f>
        <v>0</v>
      </c>
      <c r="G55" s="55">
        <f>[2]食材支出表!G55</f>
        <v>0</v>
      </c>
      <c r="H55" s="55">
        <f>[2]食材支出表!H55</f>
        <v>0</v>
      </c>
      <c r="I55" s="55">
        <f>[2]食材支出表!I55</f>
        <v>0</v>
      </c>
      <c r="J55" s="55">
        <f>[2]食材支出表!J55</f>
        <v>2400</v>
      </c>
      <c r="K55" s="55">
        <f>[2]食材支出表!K55</f>
        <v>12</v>
      </c>
      <c r="L55" s="55">
        <f>[2]食材支出表!L55</f>
        <v>0</v>
      </c>
      <c r="M55" s="55">
        <f>[2]食材支出表!M55</f>
        <v>0</v>
      </c>
      <c r="N55" s="55">
        <f>[2]食材支出表!N55</f>
        <v>0</v>
      </c>
      <c r="O55" s="55">
        <f>[2]食材支出表!O55</f>
        <v>0</v>
      </c>
      <c r="P55" s="55">
        <f>[2]食材支出表!P55</f>
        <v>0</v>
      </c>
      <c r="Q55" s="55">
        <f>[2]食材支出表!Q55</f>
        <v>0</v>
      </c>
      <c r="R55" s="55">
        <f>[2]食材支出表!R55</f>
        <v>0</v>
      </c>
      <c r="S55" s="55">
        <f>[2]食材支出表!S55</f>
        <v>0</v>
      </c>
      <c r="T55" s="55">
        <f>[2]食材支出表!T55</f>
        <v>0</v>
      </c>
      <c r="U55" s="55">
        <f>[2]食材支出表!U55</f>
        <v>0</v>
      </c>
      <c r="V55" s="55">
        <f>[2]食材支出表!V55</f>
        <v>0</v>
      </c>
      <c r="W55" s="55">
        <f>[2]食材支出表!W55</f>
        <v>0</v>
      </c>
      <c r="X55" s="55">
        <f>[2]食材支出表!X55</f>
        <v>0</v>
      </c>
      <c r="Y55" s="55">
        <f>[2]食材支出表!Y55</f>
        <v>0</v>
      </c>
      <c r="Z55" s="55">
        <f>[2]食材支出表!Z55</f>
        <v>0</v>
      </c>
      <c r="AA55" s="55">
        <f>[2]食材支出表!AA55</f>
        <v>0</v>
      </c>
      <c r="AB55" s="55">
        <f>[2]食材支出表!AB55</f>
        <v>0</v>
      </c>
      <c r="AC55" s="55">
        <f>[2]食材支出表!AC55</f>
        <v>0</v>
      </c>
      <c r="AD55" s="55">
        <f>[2]食材支出表!AD55</f>
        <v>0</v>
      </c>
      <c r="AE55" s="55">
        <f>[2]食材支出表!AE55</f>
        <v>0</v>
      </c>
      <c r="AF55" s="55">
        <f>[2]食材支出表!AF55</f>
        <v>0</v>
      </c>
      <c r="AG55" s="55">
        <f>[2]食材支出表!AG55</f>
        <v>0</v>
      </c>
      <c r="AH55" s="55">
        <f>[2]食材支出表!AH55</f>
        <v>0</v>
      </c>
      <c r="AI55" s="55">
        <f>[2]食材支出表!AI55</f>
        <v>0</v>
      </c>
      <c r="AJ55" s="55">
        <f>[2]食材支出表!AJ55</f>
        <v>0</v>
      </c>
      <c r="AK55" s="55">
        <f>[2]食材支出表!AK55</f>
        <v>0</v>
      </c>
      <c r="AL55" s="55">
        <f>[2]食材支出表!AL55</f>
        <v>0</v>
      </c>
      <c r="AM55" s="55">
        <f>[2]食材支出表!AM55</f>
        <v>0</v>
      </c>
      <c r="AN55" s="55">
        <f>[2]食材支出表!AN55</f>
        <v>0</v>
      </c>
      <c r="AO55" s="55">
        <f>[2]食材支出表!AO55</f>
        <v>0</v>
      </c>
      <c r="AP55" s="55">
        <f>[2]食材支出表!AP55</f>
        <v>0</v>
      </c>
      <c r="AQ55" s="55">
        <f>[2]食材支出表!AQ55</f>
        <v>0</v>
      </c>
      <c r="AR55" s="55">
        <f>[2]食材支出表!AR55</f>
        <v>0</v>
      </c>
      <c r="AS55" s="55">
        <f>[2]食材支出表!AS55</f>
        <v>0</v>
      </c>
      <c r="AT55" s="55">
        <f>[2]食材支出表!AT55</f>
        <v>0</v>
      </c>
      <c r="AU55" s="55">
        <f>[2]食材支出表!AU55</f>
        <v>0</v>
      </c>
      <c r="AV55" s="55">
        <f>[2]食材支出表!AV55</f>
        <v>0</v>
      </c>
      <c r="AW55" s="55">
        <f>[2]食材支出表!AW55</f>
        <v>0</v>
      </c>
      <c r="AX55" s="55">
        <f>[2]食材支出表!AX55</f>
        <v>0</v>
      </c>
      <c r="AY55" s="55">
        <f>[2]食材支出表!AY55</f>
        <v>0</v>
      </c>
      <c r="AZ55" s="55">
        <f>[2]食材支出表!AZ55</f>
        <v>0</v>
      </c>
      <c r="BA55" s="55">
        <f>[2]食材支出表!BA55</f>
        <v>0</v>
      </c>
      <c r="BB55" s="55">
        <f>[2]食材支出表!BB55</f>
        <v>0</v>
      </c>
      <c r="BC55" s="55">
        <f>[2]食材支出表!BC55</f>
        <v>0</v>
      </c>
      <c r="BD55" s="55">
        <f>[2]食材支出表!BD55</f>
        <v>0</v>
      </c>
      <c r="BE55" s="55">
        <f>[2]食材支出表!BE55</f>
        <v>0</v>
      </c>
      <c r="BF55" s="55">
        <f>[2]食材支出表!BF55</f>
        <v>0</v>
      </c>
      <c r="BG55" s="55">
        <f>[2]食材支出表!BG55</f>
        <v>0</v>
      </c>
      <c r="BH55" s="55">
        <f>[2]食材支出表!BH55</f>
        <v>0</v>
      </c>
      <c r="BI55" s="55">
        <f>[2]食材支出表!BI55</f>
        <v>0</v>
      </c>
      <c r="BJ55" s="55">
        <f>[2]食材支出表!BJ55</f>
        <v>0</v>
      </c>
      <c r="BK55" s="55">
        <f>[2]食材支出表!BK55</f>
        <v>0</v>
      </c>
      <c r="BL55" s="55">
        <f>[2]食材支出表!BL55</f>
        <v>0</v>
      </c>
      <c r="BM55" s="55">
        <f>[2]食材支出表!BM55</f>
        <v>0</v>
      </c>
      <c r="BN55" s="87">
        <f t="shared" si="6"/>
        <v>2400</v>
      </c>
      <c r="BO55" s="87">
        <f t="shared" si="5"/>
        <v>2400</v>
      </c>
      <c r="BP55" s="34">
        <f t="shared" si="7"/>
        <v>0</v>
      </c>
      <c r="BQ55" s="103"/>
    </row>
    <row r="56" spans="1:69" ht="18">
      <c r="A56" s="64" t="s">
        <v>73</v>
      </c>
      <c r="B56" s="65" t="s">
        <v>76</v>
      </c>
      <c r="C56" s="69" t="s">
        <v>18</v>
      </c>
      <c r="D56" s="55">
        <f>[2]食材支出表!D56</f>
        <v>0</v>
      </c>
      <c r="E56" s="55">
        <f>[2]食材支出表!E56</f>
        <v>0</v>
      </c>
      <c r="F56" s="55">
        <f>[2]食材支出表!F56</f>
        <v>0</v>
      </c>
      <c r="G56" s="55">
        <f>[2]食材支出表!G56</f>
        <v>0</v>
      </c>
      <c r="H56" s="55">
        <f>[2]食材支出表!H56</f>
        <v>0</v>
      </c>
      <c r="I56" s="55">
        <f>[2]食材支出表!I56</f>
        <v>0</v>
      </c>
      <c r="J56" s="55">
        <f>[2]食材支出表!J56</f>
        <v>0</v>
      </c>
      <c r="K56" s="55">
        <f>[2]食材支出表!K56</f>
        <v>0</v>
      </c>
      <c r="L56" s="55">
        <f>[2]食材支出表!L56</f>
        <v>0</v>
      </c>
      <c r="M56" s="55">
        <f>[2]食材支出表!M56</f>
        <v>0</v>
      </c>
      <c r="N56" s="55">
        <f>[2]食材支出表!N56</f>
        <v>0</v>
      </c>
      <c r="O56" s="55">
        <f>[2]食材支出表!O56</f>
        <v>0</v>
      </c>
      <c r="P56" s="55">
        <f>[2]食材支出表!P56</f>
        <v>0</v>
      </c>
      <c r="Q56" s="55">
        <f>[2]食材支出表!Q56</f>
        <v>0</v>
      </c>
      <c r="R56" s="55">
        <f>[2]食材支出表!R56</f>
        <v>0</v>
      </c>
      <c r="S56" s="55">
        <f>[2]食材支出表!S56</f>
        <v>0</v>
      </c>
      <c r="T56" s="55">
        <f>[2]食材支出表!T56</f>
        <v>0</v>
      </c>
      <c r="U56" s="55">
        <f>[2]食材支出表!U56</f>
        <v>0</v>
      </c>
      <c r="V56" s="55">
        <f>[2]食材支出表!V56</f>
        <v>0</v>
      </c>
      <c r="W56" s="55">
        <f>[2]食材支出表!W56</f>
        <v>0</v>
      </c>
      <c r="X56" s="55">
        <f>[2]食材支出表!X56</f>
        <v>0</v>
      </c>
      <c r="Y56" s="55">
        <f>[2]食材支出表!Y56</f>
        <v>0</v>
      </c>
      <c r="Z56" s="55">
        <f>[2]食材支出表!Z56</f>
        <v>4266</v>
      </c>
      <c r="AA56" s="55">
        <f>[2]食材支出表!AA56</f>
        <v>15.8</v>
      </c>
      <c r="AB56" s="55">
        <f>[2]食材支出表!AB56</f>
        <v>0</v>
      </c>
      <c r="AC56" s="55">
        <f>[2]食材支出表!AC56</f>
        <v>0</v>
      </c>
      <c r="AD56" s="55">
        <f>[2]食材支出表!AD56</f>
        <v>0</v>
      </c>
      <c r="AE56" s="55">
        <f>[2]食材支出表!AE56</f>
        <v>0</v>
      </c>
      <c r="AF56" s="55">
        <f>[2]食材支出表!AF56</f>
        <v>0</v>
      </c>
      <c r="AG56" s="55">
        <f>[2]食材支出表!AG56</f>
        <v>0</v>
      </c>
      <c r="AH56" s="55">
        <f>[2]食材支出表!AH56</f>
        <v>0</v>
      </c>
      <c r="AI56" s="55">
        <f>[2]食材支出表!AI56</f>
        <v>0</v>
      </c>
      <c r="AJ56" s="55">
        <f>[2]食材支出表!AJ56</f>
        <v>0</v>
      </c>
      <c r="AK56" s="55">
        <f>[2]食材支出表!AK56</f>
        <v>0</v>
      </c>
      <c r="AL56" s="55">
        <f>[2]食材支出表!AL56</f>
        <v>0</v>
      </c>
      <c r="AM56" s="55">
        <f>[2]食材支出表!AM56</f>
        <v>0</v>
      </c>
      <c r="AN56" s="55">
        <f>[2]食材支出表!AN56</f>
        <v>0</v>
      </c>
      <c r="AO56" s="55">
        <f>[2]食材支出表!AO56</f>
        <v>0</v>
      </c>
      <c r="AP56" s="55">
        <f>[2]食材支出表!AP56</f>
        <v>0</v>
      </c>
      <c r="AQ56" s="55">
        <f>[2]食材支出表!AQ56</f>
        <v>0</v>
      </c>
      <c r="AR56" s="55">
        <f>[2]食材支出表!AR56</f>
        <v>0</v>
      </c>
      <c r="AS56" s="55">
        <f>[2]食材支出表!AS56</f>
        <v>0</v>
      </c>
      <c r="AT56" s="55">
        <f>[2]食材支出表!AT56</f>
        <v>0</v>
      </c>
      <c r="AU56" s="55">
        <f>[2]食材支出表!AU56</f>
        <v>0</v>
      </c>
      <c r="AV56" s="55">
        <f>[2]食材支出表!AV56</f>
        <v>0</v>
      </c>
      <c r="AW56" s="55">
        <f>[2]食材支出表!AW56</f>
        <v>0</v>
      </c>
      <c r="AX56" s="55">
        <f>[2]食材支出表!AX56</f>
        <v>0</v>
      </c>
      <c r="AY56" s="55">
        <f>[2]食材支出表!AY56</f>
        <v>0</v>
      </c>
      <c r="AZ56" s="55">
        <f>[2]食材支出表!AZ56</f>
        <v>0</v>
      </c>
      <c r="BA56" s="55">
        <f>[2]食材支出表!BA56</f>
        <v>0</v>
      </c>
      <c r="BB56" s="55">
        <f>[2]食材支出表!BB56</f>
        <v>0</v>
      </c>
      <c r="BC56" s="55">
        <f>[2]食材支出表!BC56</f>
        <v>0</v>
      </c>
      <c r="BD56" s="55">
        <f>[2]食材支出表!BD56</f>
        <v>0</v>
      </c>
      <c r="BE56" s="55">
        <f>[2]食材支出表!BE56</f>
        <v>0</v>
      </c>
      <c r="BF56" s="55">
        <f>[2]食材支出表!BF56</f>
        <v>0</v>
      </c>
      <c r="BG56" s="55">
        <f>[2]食材支出表!BG56</f>
        <v>0</v>
      </c>
      <c r="BH56" s="55">
        <f>[2]食材支出表!BH56</f>
        <v>0</v>
      </c>
      <c r="BI56" s="55">
        <f>[2]食材支出表!BI56</f>
        <v>0</v>
      </c>
      <c r="BJ56" s="55">
        <f>[2]食材支出表!BJ56</f>
        <v>0</v>
      </c>
      <c r="BK56" s="55">
        <f>[2]食材支出表!BK56</f>
        <v>0</v>
      </c>
      <c r="BL56" s="55">
        <f>[2]食材支出表!BL56</f>
        <v>0</v>
      </c>
      <c r="BM56" s="55">
        <f>[2]食材支出表!BM56</f>
        <v>0</v>
      </c>
      <c r="BN56" s="87">
        <f t="shared" si="6"/>
        <v>4266</v>
      </c>
      <c r="BO56" s="87">
        <f t="shared" si="5"/>
        <v>4266</v>
      </c>
      <c r="BP56" s="34">
        <f t="shared" si="7"/>
        <v>0</v>
      </c>
      <c r="BQ56" s="103"/>
    </row>
    <row r="57" spans="1:69" ht="18">
      <c r="A57" s="64" t="s">
        <v>120</v>
      </c>
      <c r="B57" s="65" t="s">
        <v>76</v>
      </c>
      <c r="C57" s="69" t="s">
        <v>19</v>
      </c>
      <c r="D57" s="55">
        <f>[2]食材支出表!D57</f>
        <v>0</v>
      </c>
      <c r="E57" s="55">
        <f>[2]食材支出表!E57</f>
        <v>0</v>
      </c>
      <c r="F57" s="55">
        <f>[2]食材支出表!F57</f>
        <v>0</v>
      </c>
      <c r="G57" s="55">
        <f>[2]食材支出表!G57</f>
        <v>0</v>
      </c>
      <c r="H57" s="55">
        <f>[2]食材支出表!H57</f>
        <v>0</v>
      </c>
      <c r="I57" s="55">
        <f>[2]食材支出表!I57</f>
        <v>0</v>
      </c>
      <c r="J57" s="55">
        <f>[2]食材支出表!J57</f>
        <v>0</v>
      </c>
      <c r="K57" s="55">
        <f>[2]食材支出表!K57</f>
        <v>0</v>
      </c>
      <c r="L57" s="55">
        <f>[2]食材支出表!L57</f>
        <v>0</v>
      </c>
      <c r="M57" s="55">
        <f>[2]食材支出表!M57</f>
        <v>0</v>
      </c>
      <c r="N57" s="55">
        <f>[2]食材支出表!N57</f>
        <v>0</v>
      </c>
      <c r="O57" s="55">
        <f>[2]食材支出表!O57</f>
        <v>0</v>
      </c>
      <c r="P57" s="55">
        <f>[2]食材支出表!P57</f>
        <v>0</v>
      </c>
      <c r="Q57" s="55">
        <f>[2]食材支出表!Q57</f>
        <v>0</v>
      </c>
      <c r="R57" s="55">
        <f>[2]食材支出表!R57</f>
        <v>0</v>
      </c>
      <c r="S57" s="55">
        <f>[2]食材支出表!S57</f>
        <v>0</v>
      </c>
      <c r="T57" s="55">
        <f>[2]食材支出表!T57</f>
        <v>0</v>
      </c>
      <c r="U57" s="55">
        <f>[2]食材支出表!U57</f>
        <v>0</v>
      </c>
      <c r="V57" s="55">
        <f>[2]食材支出表!V57</f>
        <v>0</v>
      </c>
      <c r="W57" s="55">
        <f>[2]食材支出表!W57</f>
        <v>0</v>
      </c>
      <c r="X57" s="55">
        <f>[2]食材支出表!X57</f>
        <v>3811</v>
      </c>
      <c r="Y57" s="55">
        <f>[2]食材支出表!Y57</f>
        <v>1</v>
      </c>
      <c r="Z57" s="55">
        <f>[2]食材支出表!Z57</f>
        <v>0</v>
      </c>
      <c r="AA57" s="55">
        <f>[2]食材支出表!AA57</f>
        <v>0</v>
      </c>
      <c r="AB57" s="55">
        <f>[2]食材支出表!AB57</f>
        <v>0</v>
      </c>
      <c r="AC57" s="55">
        <f>[2]食材支出表!AC57</f>
        <v>0</v>
      </c>
      <c r="AD57" s="55">
        <f>[2]食材支出表!AD57</f>
        <v>0</v>
      </c>
      <c r="AE57" s="55">
        <f>[2]食材支出表!AE57</f>
        <v>0</v>
      </c>
      <c r="AF57" s="55">
        <f>[2]食材支出表!AF57</f>
        <v>0</v>
      </c>
      <c r="AG57" s="55">
        <f>[2]食材支出表!AG57</f>
        <v>0</v>
      </c>
      <c r="AH57" s="55">
        <f>[2]食材支出表!AH57</f>
        <v>0</v>
      </c>
      <c r="AI57" s="55">
        <f>[2]食材支出表!AI57</f>
        <v>0</v>
      </c>
      <c r="AJ57" s="55">
        <f>[2]食材支出表!AJ57</f>
        <v>0</v>
      </c>
      <c r="AK57" s="55">
        <f>[2]食材支出表!AK57</f>
        <v>0</v>
      </c>
      <c r="AL57" s="55">
        <f>[2]食材支出表!AL57</f>
        <v>0</v>
      </c>
      <c r="AM57" s="55">
        <f>[2]食材支出表!AM57</f>
        <v>0</v>
      </c>
      <c r="AN57" s="55">
        <f>[2]食材支出表!AN57</f>
        <v>0</v>
      </c>
      <c r="AO57" s="55">
        <f>[2]食材支出表!AO57</f>
        <v>0</v>
      </c>
      <c r="AP57" s="55">
        <f>[2]食材支出表!AP57</f>
        <v>0</v>
      </c>
      <c r="AQ57" s="55">
        <f>[2]食材支出表!AQ57</f>
        <v>0</v>
      </c>
      <c r="AR57" s="55">
        <f>[2]食材支出表!AR57</f>
        <v>0</v>
      </c>
      <c r="AS57" s="55">
        <f>[2]食材支出表!AS57</f>
        <v>0</v>
      </c>
      <c r="AT57" s="55">
        <f>[2]食材支出表!AT57</f>
        <v>0</v>
      </c>
      <c r="AU57" s="55">
        <f>[2]食材支出表!AU57</f>
        <v>0</v>
      </c>
      <c r="AV57" s="55">
        <f>[2]食材支出表!AV57</f>
        <v>0</v>
      </c>
      <c r="AW57" s="55">
        <f>[2]食材支出表!AW57</f>
        <v>0</v>
      </c>
      <c r="AX57" s="55">
        <f>[2]食材支出表!AX57</f>
        <v>0</v>
      </c>
      <c r="AY57" s="55">
        <f>[2]食材支出表!AY57</f>
        <v>0</v>
      </c>
      <c r="AZ57" s="55">
        <f>[2]食材支出表!AZ57</f>
        <v>0</v>
      </c>
      <c r="BA57" s="55">
        <f>[2]食材支出表!BA57</f>
        <v>0</v>
      </c>
      <c r="BB57" s="55">
        <f>[2]食材支出表!BB57</f>
        <v>0</v>
      </c>
      <c r="BC57" s="55">
        <f>[2]食材支出表!BC57</f>
        <v>0</v>
      </c>
      <c r="BD57" s="55">
        <f>[2]食材支出表!BD57</f>
        <v>0</v>
      </c>
      <c r="BE57" s="55">
        <f>[2]食材支出表!BE57</f>
        <v>0</v>
      </c>
      <c r="BF57" s="55">
        <f>[2]食材支出表!BF57</f>
        <v>0</v>
      </c>
      <c r="BG57" s="55">
        <f>[2]食材支出表!BG57</f>
        <v>0</v>
      </c>
      <c r="BH57" s="55">
        <f>[2]食材支出表!BH57</f>
        <v>0</v>
      </c>
      <c r="BI57" s="55">
        <f>[2]食材支出表!BI57</f>
        <v>0</v>
      </c>
      <c r="BJ57" s="55">
        <f>[2]食材支出表!BJ57</f>
        <v>0</v>
      </c>
      <c r="BK57" s="55">
        <f>[2]食材支出表!BK57</f>
        <v>0</v>
      </c>
      <c r="BL57" s="55">
        <f>[2]食材支出表!BL57</f>
        <v>0</v>
      </c>
      <c r="BM57" s="55">
        <f>[2]食材支出表!BM57</f>
        <v>0</v>
      </c>
      <c r="BN57" s="87">
        <f t="shared" si="6"/>
        <v>3811</v>
      </c>
      <c r="BO57" s="87">
        <f t="shared" si="5"/>
        <v>3811</v>
      </c>
      <c r="BP57" s="34">
        <f t="shared" si="7"/>
        <v>0</v>
      </c>
      <c r="BQ57" s="103"/>
    </row>
    <row r="58" spans="1:69" ht="18">
      <c r="A58" s="64" t="s">
        <v>117</v>
      </c>
      <c r="B58" s="65" t="s">
        <v>44</v>
      </c>
      <c r="C58" s="70" t="s">
        <v>55</v>
      </c>
      <c r="D58" s="55">
        <f>[2]食材支出表!D58</f>
        <v>0</v>
      </c>
      <c r="E58" s="55">
        <f>[2]食材支出表!E58</f>
        <v>0</v>
      </c>
      <c r="F58" s="55">
        <f>[2]食材支出表!F58</f>
        <v>0</v>
      </c>
      <c r="G58" s="55">
        <f>[2]食材支出表!G58</f>
        <v>0</v>
      </c>
      <c r="H58" s="55">
        <f>[2]食材支出表!H58</f>
        <v>0</v>
      </c>
      <c r="I58" s="55">
        <f>[2]食材支出表!I58</f>
        <v>0</v>
      </c>
      <c r="J58" s="55">
        <f>[2]食材支出表!J58</f>
        <v>0</v>
      </c>
      <c r="K58" s="55">
        <f>[2]食材支出表!K58</f>
        <v>0</v>
      </c>
      <c r="L58" s="55">
        <f>[2]食材支出表!L58</f>
        <v>0</v>
      </c>
      <c r="M58" s="55">
        <f>[2]食材支出表!M58</f>
        <v>0</v>
      </c>
      <c r="N58" s="55">
        <f>[2]食材支出表!N58</f>
        <v>0</v>
      </c>
      <c r="O58" s="55">
        <f>[2]食材支出表!O58</f>
        <v>0</v>
      </c>
      <c r="P58" s="55">
        <f>[2]食材支出表!P58</f>
        <v>0</v>
      </c>
      <c r="Q58" s="55">
        <f>[2]食材支出表!Q58</f>
        <v>0</v>
      </c>
      <c r="R58" s="55">
        <f>[2]食材支出表!R58</f>
        <v>0</v>
      </c>
      <c r="S58" s="55">
        <f>[2]食材支出表!S58</f>
        <v>0</v>
      </c>
      <c r="T58" s="55">
        <f>[2]食材支出表!T58</f>
        <v>0</v>
      </c>
      <c r="U58" s="55">
        <f>[2]食材支出表!U58</f>
        <v>0</v>
      </c>
      <c r="V58" s="55">
        <f>[2]食材支出表!V58</f>
        <v>0</v>
      </c>
      <c r="W58" s="55">
        <f>[2]食材支出表!W58</f>
        <v>0</v>
      </c>
      <c r="X58" s="55">
        <f>[2]食材支出表!X58</f>
        <v>0</v>
      </c>
      <c r="Y58" s="55">
        <f>[2]食材支出表!Y58</f>
        <v>0</v>
      </c>
      <c r="Z58" s="55">
        <f>[2]食材支出表!Z58</f>
        <v>0</v>
      </c>
      <c r="AA58" s="55">
        <f>[2]食材支出表!AA58</f>
        <v>0</v>
      </c>
      <c r="AB58" s="55">
        <f>[2]食材支出表!AB58</f>
        <v>0</v>
      </c>
      <c r="AC58" s="55">
        <f>[2]食材支出表!AC58</f>
        <v>0</v>
      </c>
      <c r="AD58" s="55">
        <f>[2]食材支出表!AD58</f>
        <v>0</v>
      </c>
      <c r="AE58" s="55">
        <f>[2]食材支出表!AE58</f>
        <v>0</v>
      </c>
      <c r="AF58" s="55">
        <f>[2]食材支出表!AF58</f>
        <v>0</v>
      </c>
      <c r="AG58" s="55">
        <f>[2]食材支出表!AG58</f>
        <v>0</v>
      </c>
      <c r="AH58" s="55">
        <f>[2]食材支出表!AH58</f>
        <v>0</v>
      </c>
      <c r="AI58" s="55">
        <f>[2]食材支出表!AI58</f>
        <v>0</v>
      </c>
      <c r="AJ58" s="55">
        <f>[2]食材支出表!AJ58</f>
        <v>0</v>
      </c>
      <c r="AK58" s="55">
        <f>[2]食材支出表!AK58</f>
        <v>0</v>
      </c>
      <c r="AL58" s="55">
        <f>[2]食材支出表!AL58</f>
        <v>0</v>
      </c>
      <c r="AM58" s="55">
        <f>[2]食材支出表!AM58</f>
        <v>0</v>
      </c>
      <c r="AN58" s="55">
        <f>[2]食材支出表!AN58</f>
        <v>0</v>
      </c>
      <c r="AO58" s="55">
        <f>[2]食材支出表!AO58</f>
        <v>0</v>
      </c>
      <c r="AP58" s="55">
        <f>[2]食材支出表!AP58</f>
        <v>0</v>
      </c>
      <c r="AQ58" s="55">
        <f>[2]食材支出表!AQ58</f>
        <v>0</v>
      </c>
      <c r="AR58" s="55">
        <f>[2]食材支出表!AR58</f>
        <v>0</v>
      </c>
      <c r="AS58" s="55">
        <f>[2]食材支出表!AS58</f>
        <v>0</v>
      </c>
      <c r="AT58" s="55">
        <f>[2]食材支出表!AT58</f>
        <v>0</v>
      </c>
      <c r="AU58" s="55">
        <f>[2]食材支出表!AU58</f>
        <v>0</v>
      </c>
      <c r="AV58" s="55">
        <f>[2]食材支出表!AV58</f>
        <v>0</v>
      </c>
      <c r="AW58" s="55">
        <f>[2]食材支出表!AW58</f>
        <v>0</v>
      </c>
      <c r="AX58" s="55">
        <f>[2]食材支出表!AX58</f>
        <v>0</v>
      </c>
      <c r="AY58" s="55">
        <f>[2]食材支出表!AY58</f>
        <v>0</v>
      </c>
      <c r="AZ58" s="55">
        <f>[2]食材支出表!AZ58</f>
        <v>0</v>
      </c>
      <c r="BA58" s="55">
        <f>[2]食材支出表!BA58</f>
        <v>0</v>
      </c>
      <c r="BB58" s="55">
        <f>[2]食材支出表!BB58</f>
        <v>0</v>
      </c>
      <c r="BC58" s="55">
        <f>[2]食材支出表!BC58</f>
        <v>0</v>
      </c>
      <c r="BD58" s="55">
        <f>[2]食材支出表!BD58</f>
        <v>0</v>
      </c>
      <c r="BE58" s="55">
        <f>[2]食材支出表!BE58</f>
        <v>0</v>
      </c>
      <c r="BF58" s="55">
        <f>[2]食材支出表!BF58</f>
        <v>0</v>
      </c>
      <c r="BG58" s="55">
        <f>[2]食材支出表!BG58</f>
        <v>0</v>
      </c>
      <c r="BH58" s="55">
        <f>[2]食材支出表!BH58</f>
        <v>0</v>
      </c>
      <c r="BI58" s="55">
        <f>[2]食材支出表!BI58</f>
        <v>0</v>
      </c>
      <c r="BJ58" s="55">
        <f>[2]食材支出表!BJ58</f>
        <v>0</v>
      </c>
      <c r="BK58" s="55">
        <f>[2]食材支出表!BK58</f>
        <v>0</v>
      </c>
      <c r="BL58" s="55">
        <f>[2]食材支出表!BL58</f>
        <v>0</v>
      </c>
      <c r="BM58" s="55">
        <f>[2]食材支出表!BM58</f>
        <v>0</v>
      </c>
      <c r="BN58" s="87">
        <f t="shared" si="6"/>
        <v>0</v>
      </c>
      <c r="BO58" s="87">
        <f t="shared" si="5"/>
        <v>0</v>
      </c>
      <c r="BP58" s="34">
        <f t="shared" si="7"/>
        <v>0</v>
      </c>
      <c r="BQ58" s="103"/>
    </row>
    <row r="59" spans="1:69" ht="18">
      <c r="A59" s="77" t="s">
        <v>286</v>
      </c>
      <c r="B59" s="78" t="s">
        <v>44</v>
      </c>
      <c r="C59" s="70" t="s">
        <v>55</v>
      </c>
      <c r="D59" s="55">
        <f>[2]食材支出表!D59</f>
        <v>380</v>
      </c>
      <c r="E59" s="55">
        <f>[2]食材支出表!E59</f>
        <v>1</v>
      </c>
      <c r="F59" s="55">
        <f>[2]食材支出表!F59</f>
        <v>0</v>
      </c>
      <c r="G59" s="55">
        <f>[2]食材支出表!G59</f>
        <v>0</v>
      </c>
      <c r="H59" s="55">
        <f>[2]食材支出表!H59</f>
        <v>0</v>
      </c>
      <c r="I59" s="55">
        <f>[2]食材支出表!I59</f>
        <v>0</v>
      </c>
      <c r="J59" s="55">
        <f>[2]食材支出表!J59</f>
        <v>760</v>
      </c>
      <c r="K59" s="55">
        <f>[2]食材支出表!K59</f>
        <v>2</v>
      </c>
      <c r="L59" s="55">
        <f>[2]食材支出表!L59</f>
        <v>0</v>
      </c>
      <c r="M59" s="55">
        <f>[2]食材支出表!M59</f>
        <v>0</v>
      </c>
      <c r="N59" s="55">
        <f>[2]食材支出表!N59</f>
        <v>0</v>
      </c>
      <c r="O59" s="55">
        <f>[2]食材支出表!O59</f>
        <v>0</v>
      </c>
      <c r="P59" s="55">
        <f>[2]食材支出表!P59</f>
        <v>0</v>
      </c>
      <c r="Q59" s="55">
        <f>[2]食材支出表!Q59</f>
        <v>0</v>
      </c>
      <c r="R59" s="55">
        <f>[2]食材支出表!R59</f>
        <v>0</v>
      </c>
      <c r="S59" s="55">
        <f>[2]食材支出表!S59</f>
        <v>0</v>
      </c>
      <c r="T59" s="55">
        <f>[2]食材支出表!T59</f>
        <v>380</v>
      </c>
      <c r="U59" s="55">
        <f>[2]食材支出表!U59</f>
        <v>1</v>
      </c>
      <c r="V59" s="55">
        <f>[2]食材支出表!V59</f>
        <v>380</v>
      </c>
      <c r="W59" s="55">
        <f>[2]食材支出表!W59</f>
        <v>1</v>
      </c>
      <c r="X59" s="55">
        <f>[2]食材支出表!X59</f>
        <v>0</v>
      </c>
      <c r="Y59" s="55">
        <f>[2]食材支出表!Y59</f>
        <v>0</v>
      </c>
      <c r="Z59" s="55">
        <f>[2]食材支出表!Z59</f>
        <v>0</v>
      </c>
      <c r="AA59" s="55">
        <f>[2]食材支出表!AA59</f>
        <v>0</v>
      </c>
      <c r="AB59" s="55">
        <f>[2]食材支出表!AB59</f>
        <v>0</v>
      </c>
      <c r="AC59" s="55">
        <f>[2]食材支出表!AC59</f>
        <v>0</v>
      </c>
      <c r="AD59" s="55">
        <f>[2]食材支出表!AD59</f>
        <v>0</v>
      </c>
      <c r="AE59" s="55">
        <f>[2]食材支出表!AE59</f>
        <v>0</v>
      </c>
      <c r="AF59" s="55">
        <f>[2]食材支出表!AF59</f>
        <v>0</v>
      </c>
      <c r="AG59" s="55">
        <f>[2]食材支出表!AG59</f>
        <v>0</v>
      </c>
      <c r="AH59" s="55">
        <f>[2]食材支出表!AH59</f>
        <v>0</v>
      </c>
      <c r="AI59" s="55">
        <f>[2]食材支出表!AI59</f>
        <v>0</v>
      </c>
      <c r="AJ59" s="55">
        <f>[2]食材支出表!AJ59</f>
        <v>0</v>
      </c>
      <c r="AK59" s="55">
        <f>[2]食材支出表!AK59</f>
        <v>0</v>
      </c>
      <c r="AL59" s="55">
        <f>[2]食材支出表!AL59</f>
        <v>0</v>
      </c>
      <c r="AM59" s="55">
        <f>[2]食材支出表!AM59</f>
        <v>0</v>
      </c>
      <c r="AN59" s="55">
        <f>[2]食材支出表!AN59</f>
        <v>0</v>
      </c>
      <c r="AO59" s="55">
        <f>[2]食材支出表!AO59</f>
        <v>0</v>
      </c>
      <c r="AP59" s="55">
        <f>[2]食材支出表!AP59</f>
        <v>380</v>
      </c>
      <c r="AQ59" s="55">
        <f>[2]食材支出表!AQ59</f>
        <v>1</v>
      </c>
      <c r="AR59" s="55">
        <f>[2]食材支出表!AR59</f>
        <v>0</v>
      </c>
      <c r="AS59" s="55">
        <f>[2]食材支出表!AS59</f>
        <v>0</v>
      </c>
      <c r="AT59" s="55">
        <f>[2]食材支出表!AT59</f>
        <v>0</v>
      </c>
      <c r="AU59" s="55">
        <f>[2]食材支出表!AU59</f>
        <v>0</v>
      </c>
      <c r="AV59" s="55">
        <f>[2]食材支出表!AV59</f>
        <v>380</v>
      </c>
      <c r="AW59" s="55">
        <f>[2]食材支出表!AW59</f>
        <v>1</v>
      </c>
      <c r="AX59" s="55">
        <f>[2]食材支出表!AX59</f>
        <v>0</v>
      </c>
      <c r="AY59" s="55">
        <f>[2]食材支出表!AY59</f>
        <v>0</v>
      </c>
      <c r="AZ59" s="55">
        <f>[2]食材支出表!AZ59</f>
        <v>0</v>
      </c>
      <c r="BA59" s="55">
        <f>[2]食材支出表!BA59</f>
        <v>0</v>
      </c>
      <c r="BB59" s="55">
        <f>[2]食材支出表!BB59</f>
        <v>380</v>
      </c>
      <c r="BC59" s="55">
        <f>[2]食材支出表!BC59</f>
        <v>1</v>
      </c>
      <c r="BD59" s="55">
        <f>[2]食材支出表!BD59</f>
        <v>0</v>
      </c>
      <c r="BE59" s="55">
        <f>[2]食材支出表!BE59</f>
        <v>0</v>
      </c>
      <c r="BF59" s="55">
        <f>[2]食材支出表!BF59</f>
        <v>0</v>
      </c>
      <c r="BG59" s="55">
        <f>[2]食材支出表!BG59</f>
        <v>0</v>
      </c>
      <c r="BH59" s="55">
        <f>[2]食材支出表!BH59</f>
        <v>0</v>
      </c>
      <c r="BI59" s="55">
        <f>[2]食材支出表!BI59</f>
        <v>0</v>
      </c>
      <c r="BJ59" s="55">
        <f>[2]食材支出表!BJ59</f>
        <v>380</v>
      </c>
      <c r="BK59" s="55">
        <f>[2]食材支出表!BK59</f>
        <v>1</v>
      </c>
      <c r="BL59" s="55">
        <f>[2]食材支出表!BL59</f>
        <v>0</v>
      </c>
      <c r="BM59" s="55">
        <f>[2]食材支出表!BM59</f>
        <v>0</v>
      </c>
      <c r="BN59" s="87">
        <f t="shared" si="6"/>
        <v>3420</v>
      </c>
      <c r="BO59" s="87">
        <f t="shared" si="5"/>
        <v>1900</v>
      </c>
      <c r="BP59" s="34">
        <f t="shared" si="7"/>
        <v>1520</v>
      </c>
      <c r="BQ59" s="103"/>
    </row>
    <row r="60" spans="1:69" ht="18">
      <c r="A60" s="64" t="s">
        <v>151</v>
      </c>
      <c r="B60" s="65" t="s">
        <v>132</v>
      </c>
      <c r="C60" s="70" t="s">
        <v>207</v>
      </c>
      <c r="D60" s="55">
        <f>[2]食材支出表!D60</f>
        <v>0</v>
      </c>
      <c r="E60" s="55">
        <f>[2]食材支出表!E60</f>
        <v>0</v>
      </c>
      <c r="F60" s="55">
        <f>[2]食材支出表!F60</f>
        <v>0</v>
      </c>
      <c r="G60" s="55">
        <f>[2]食材支出表!G60</f>
        <v>0</v>
      </c>
      <c r="H60" s="55">
        <f>[2]食材支出表!H60</f>
        <v>0</v>
      </c>
      <c r="I60" s="55">
        <f>[2]食材支出表!I60</f>
        <v>0</v>
      </c>
      <c r="J60" s="55">
        <f>[2]食材支出表!J60</f>
        <v>0</v>
      </c>
      <c r="K60" s="55">
        <f>[2]食材支出表!K60</f>
        <v>0</v>
      </c>
      <c r="L60" s="55">
        <f>[2]食材支出表!L60</f>
        <v>0</v>
      </c>
      <c r="M60" s="55">
        <f>[2]食材支出表!M60</f>
        <v>0</v>
      </c>
      <c r="N60" s="55">
        <f>[2]食材支出表!N60</f>
        <v>0</v>
      </c>
      <c r="O60" s="55">
        <f>[2]食材支出表!O60</f>
        <v>0</v>
      </c>
      <c r="P60" s="55">
        <f>[2]食材支出表!P60</f>
        <v>0</v>
      </c>
      <c r="Q60" s="55">
        <f>[2]食材支出表!Q60</f>
        <v>0</v>
      </c>
      <c r="R60" s="55">
        <f>[2]食材支出表!R60</f>
        <v>0</v>
      </c>
      <c r="S60" s="55">
        <f>[2]食材支出表!S60</f>
        <v>0</v>
      </c>
      <c r="T60" s="55">
        <f>[2]食材支出表!T60</f>
        <v>0</v>
      </c>
      <c r="U60" s="55">
        <f>[2]食材支出表!U60</f>
        <v>0</v>
      </c>
      <c r="V60" s="55">
        <f>[2]食材支出表!V60</f>
        <v>0</v>
      </c>
      <c r="W60" s="55">
        <f>[2]食材支出表!W60</f>
        <v>0</v>
      </c>
      <c r="X60" s="55">
        <f>[2]食材支出表!X60</f>
        <v>0</v>
      </c>
      <c r="Y60" s="55">
        <f>[2]食材支出表!Y60</f>
        <v>0</v>
      </c>
      <c r="Z60" s="55">
        <f>[2]食材支出表!Z60</f>
        <v>0</v>
      </c>
      <c r="AA60" s="55">
        <f>[2]食材支出表!AA60</f>
        <v>0</v>
      </c>
      <c r="AB60" s="55">
        <f>[2]食材支出表!AB60</f>
        <v>0</v>
      </c>
      <c r="AC60" s="55">
        <f>[2]食材支出表!AC60</f>
        <v>0</v>
      </c>
      <c r="AD60" s="55">
        <f>[2]食材支出表!AD60</f>
        <v>0</v>
      </c>
      <c r="AE60" s="55">
        <f>[2]食材支出表!AE60</f>
        <v>0</v>
      </c>
      <c r="AF60" s="55">
        <f>[2]食材支出表!AF60</f>
        <v>0</v>
      </c>
      <c r="AG60" s="55">
        <f>[2]食材支出表!AG60</f>
        <v>0</v>
      </c>
      <c r="AH60" s="55">
        <f>[2]食材支出表!AH60</f>
        <v>0</v>
      </c>
      <c r="AI60" s="55">
        <f>[2]食材支出表!AI60</f>
        <v>0</v>
      </c>
      <c r="AJ60" s="55">
        <f>[2]食材支出表!AJ60</f>
        <v>0</v>
      </c>
      <c r="AK60" s="55">
        <f>[2]食材支出表!AK60</f>
        <v>0</v>
      </c>
      <c r="AL60" s="55">
        <f>[2]食材支出表!AL60</f>
        <v>0</v>
      </c>
      <c r="AM60" s="55">
        <f>[2]食材支出表!AM60</f>
        <v>0</v>
      </c>
      <c r="AN60" s="55">
        <f>[2]食材支出表!AN60</f>
        <v>0</v>
      </c>
      <c r="AO60" s="55">
        <f>[2]食材支出表!AO60</f>
        <v>0</v>
      </c>
      <c r="AP60" s="55">
        <f>[2]食材支出表!AP60</f>
        <v>0</v>
      </c>
      <c r="AQ60" s="55">
        <f>[2]食材支出表!AQ60</f>
        <v>0</v>
      </c>
      <c r="AR60" s="55">
        <f>[2]食材支出表!AR60</f>
        <v>0</v>
      </c>
      <c r="AS60" s="55">
        <f>[2]食材支出表!AS60</f>
        <v>0</v>
      </c>
      <c r="AT60" s="55">
        <f>[2]食材支出表!AT60</f>
        <v>0</v>
      </c>
      <c r="AU60" s="55">
        <f>[2]食材支出表!AU60</f>
        <v>0</v>
      </c>
      <c r="AV60" s="55">
        <f>[2]食材支出表!AV60</f>
        <v>0</v>
      </c>
      <c r="AW60" s="55">
        <f>[2]食材支出表!AW60</f>
        <v>0</v>
      </c>
      <c r="AX60" s="55">
        <f>[2]食材支出表!AX60</f>
        <v>0</v>
      </c>
      <c r="AY60" s="55">
        <f>[2]食材支出表!AY60</f>
        <v>0</v>
      </c>
      <c r="AZ60" s="55">
        <f>[2]食材支出表!AZ60</f>
        <v>0</v>
      </c>
      <c r="BA60" s="55">
        <f>[2]食材支出表!BA60</f>
        <v>0</v>
      </c>
      <c r="BB60" s="55">
        <f>[2]食材支出表!BB60</f>
        <v>0</v>
      </c>
      <c r="BC60" s="55">
        <f>[2]食材支出表!BC60</f>
        <v>0</v>
      </c>
      <c r="BD60" s="55">
        <f>[2]食材支出表!BD60</f>
        <v>0</v>
      </c>
      <c r="BE60" s="55">
        <f>[2]食材支出表!BE60</f>
        <v>0</v>
      </c>
      <c r="BF60" s="55">
        <f>[2]食材支出表!BF60</f>
        <v>0</v>
      </c>
      <c r="BG60" s="55">
        <f>[2]食材支出表!BG60</f>
        <v>0</v>
      </c>
      <c r="BH60" s="55">
        <f>[2]食材支出表!BH60</f>
        <v>0</v>
      </c>
      <c r="BI60" s="55">
        <f>[2]食材支出表!BI60</f>
        <v>0</v>
      </c>
      <c r="BJ60" s="55">
        <f>[2]食材支出表!BJ60</f>
        <v>0</v>
      </c>
      <c r="BK60" s="55">
        <f>[2]食材支出表!BK60</f>
        <v>0</v>
      </c>
      <c r="BL60" s="55">
        <f>[2]食材支出表!BL60</f>
        <v>0</v>
      </c>
      <c r="BM60" s="55">
        <f>[2]食材支出表!BM60</f>
        <v>0</v>
      </c>
      <c r="BN60" s="87">
        <f t="shared" si="6"/>
        <v>0</v>
      </c>
      <c r="BO60" s="87">
        <f t="shared" si="5"/>
        <v>0</v>
      </c>
      <c r="BP60" s="34">
        <f t="shared" si="7"/>
        <v>0</v>
      </c>
      <c r="BQ60" s="103"/>
    </row>
    <row r="61" spans="1:69" ht="18">
      <c r="A61" s="64" t="s">
        <v>151</v>
      </c>
      <c r="B61" s="65" t="s">
        <v>44</v>
      </c>
      <c r="C61" s="70" t="s">
        <v>56</v>
      </c>
      <c r="D61" s="55">
        <f>[2]食材支出表!D61</f>
        <v>0</v>
      </c>
      <c r="E61" s="55">
        <f>[2]食材支出表!E61</f>
        <v>0</v>
      </c>
      <c r="F61" s="55">
        <f>[2]食材支出表!F61</f>
        <v>0</v>
      </c>
      <c r="G61" s="55">
        <f>[2]食材支出表!G61</f>
        <v>0</v>
      </c>
      <c r="H61" s="55">
        <f>[2]食材支出表!H61</f>
        <v>0</v>
      </c>
      <c r="I61" s="55">
        <f>[2]食材支出表!I61</f>
        <v>0</v>
      </c>
      <c r="J61" s="55">
        <f>[2]食材支出表!J61</f>
        <v>0</v>
      </c>
      <c r="K61" s="55">
        <f>[2]食材支出表!K61</f>
        <v>0</v>
      </c>
      <c r="L61" s="55">
        <f>[2]食材支出表!L61</f>
        <v>0</v>
      </c>
      <c r="M61" s="55">
        <f>[2]食材支出表!M61</f>
        <v>0</v>
      </c>
      <c r="N61" s="55">
        <f>[2]食材支出表!N61</f>
        <v>0</v>
      </c>
      <c r="O61" s="55">
        <f>[2]食材支出表!O61</f>
        <v>0</v>
      </c>
      <c r="P61" s="55">
        <f>[2]食材支出表!P61</f>
        <v>0</v>
      </c>
      <c r="Q61" s="55">
        <f>[2]食材支出表!Q61</f>
        <v>0</v>
      </c>
      <c r="R61" s="55">
        <f>[2]食材支出表!R61</f>
        <v>0</v>
      </c>
      <c r="S61" s="55">
        <f>[2]食材支出表!S61</f>
        <v>0</v>
      </c>
      <c r="T61" s="55">
        <f>[2]食材支出表!T61</f>
        <v>0</v>
      </c>
      <c r="U61" s="55">
        <f>[2]食材支出表!U61</f>
        <v>0</v>
      </c>
      <c r="V61" s="55">
        <f>[2]食材支出表!V61</f>
        <v>0</v>
      </c>
      <c r="W61" s="55">
        <f>[2]食材支出表!W61</f>
        <v>0</v>
      </c>
      <c r="X61" s="55">
        <f>[2]食材支出表!X61</f>
        <v>0</v>
      </c>
      <c r="Y61" s="55">
        <f>[2]食材支出表!Y61</f>
        <v>0</v>
      </c>
      <c r="Z61" s="55">
        <f>[2]食材支出表!Z61</f>
        <v>0</v>
      </c>
      <c r="AA61" s="55">
        <f>[2]食材支出表!AA61</f>
        <v>0</v>
      </c>
      <c r="AB61" s="55">
        <f>[2]食材支出表!AB61</f>
        <v>0</v>
      </c>
      <c r="AC61" s="55">
        <f>[2]食材支出表!AC61</f>
        <v>0</v>
      </c>
      <c r="AD61" s="55">
        <f>[2]食材支出表!AD61</f>
        <v>0</v>
      </c>
      <c r="AE61" s="55">
        <f>[2]食材支出表!AE61</f>
        <v>0</v>
      </c>
      <c r="AF61" s="55">
        <f>[2]食材支出表!AF61</f>
        <v>0</v>
      </c>
      <c r="AG61" s="55">
        <f>[2]食材支出表!AG61</f>
        <v>0</v>
      </c>
      <c r="AH61" s="55">
        <f>[2]食材支出表!AH61</f>
        <v>0</v>
      </c>
      <c r="AI61" s="55">
        <f>[2]食材支出表!AI61</f>
        <v>0</v>
      </c>
      <c r="AJ61" s="55">
        <f>[2]食材支出表!AJ61</f>
        <v>0</v>
      </c>
      <c r="AK61" s="55">
        <f>[2]食材支出表!AK61</f>
        <v>0</v>
      </c>
      <c r="AL61" s="55">
        <f>[2]食材支出表!AL61</f>
        <v>0</v>
      </c>
      <c r="AM61" s="55">
        <f>[2]食材支出表!AM61</f>
        <v>0</v>
      </c>
      <c r="AN61" s="55">
        <f>[2]食材支出表!AN61</f>
        <v>0</v>
      </c>
      <c r="AO61" s="55">
        <f>[2]食材支出表!AO61</f>
        <v>0</v>
      </c>
      <c r="AP61" s="55">
        <f>[2]食材支出表!AP61</f>
        <v>0</v>
      </c>
      <c r="AQ61" s="55">
        <f>[2]食材支出表!AQ61</f>
        <v>0</v>
      </c>
      <c r="AR61" s="55">
        <f>[2]食材支出表!AR61</f>
        <v>0</v>
      </c>
      <c r="AS61" s="55">
        <f>[2]食材支出表!AS61</f>
        <v>0</v>
      </c>
      <c r="AT61" s="55">
        <f>[2]食材支出表!AT61</f>
        <v>0</v>
      </c>
      <c r="AU61" s="55">
        <f>[2]食材支出表!AU61</f>
        <v>0</v>
      </c>
      <c r="AV61" s="55">
        <f>[2]食材支出表!AV61</f>
        <v>0</v>
      </c>
      <c r="AW61" s="55">
        <f>[2]食材支出表!AW61</f>
        <v>0</v>
      </c>
      <c r="AX61" s="55">
        <f>[2]食材支出表!AX61</f>
        <v>0</v>
      </c>
      <c r="AY61" s="55">
        <f>[2]食材支出表!AY61</f>
        <v>0</v>
      </c>
      <c r="AZ61" s="55">
        <f>[2]食材支出表!AZ61</f>
        <v>0</v>
      </c>
      <c r="BA61" s="55">
        <f>[2]食材支出表!BA61</f>
        <v>0</v>
      </c>
      <c r="BB61" s="55">
        <f>[2]食材支出表!BB61</f>
        <v>0</v>
      </c>
      <c r="BC61" s="55">
        <f>[2]食材支出表!BC61</f>
        <v>0</v>
      </c>
      <c r="BD61" s="55">
        <f>[2]食材支出表!BD61</f>
        <v>0</v>
      </c>
      <c r="BE61" s="55">
        <f>[2]食材支出表!BE61</f>
        <v>0</v>
      </c>
      <c r="BF61" s="55">
        <f>[2]食材支出表!BF61</f>
        <v>0</v>
      </c>
      <c r="BG61" s="55">
        <f>[2]食材支出表!BG61</f>
        <v>0</v>
      </c>
      <c r="BH61" s="55">
        <f>[2]食材支出表!BH61</f>
        <v>0</v>
      </c>
      <c r="BI61" s="55">
        <f>[2]食材支出表!BI61</f>
        <v>0</v>
      </c>
      <c r="BJ61" s="55">
        <f>[2]食材支出表!BJ61</f>
        <v>0</v>
      </c>
      <c r="BK61" s="55">
        <f>[2]食材支出表!BK61</f>
        <v>0</v>
      </c>
      <c r="BL61" s="55">
        <f>[2]食材支出表!BL61</f>
        <v>0</v>
      </c>
      <c r="BM61" s="55">
        <f>[2]食材支出表!BM61</f>
        <v>0</v>
      </c>
      <c r="BN61" s="87">
        <f t="shared" si="6"/>
        <v>0</v>
      </c>
      <c r="BO61" s="87">
        <f t="shared" si="5"/>
        <v>0</v>
      </c>
      <c r="BP61" s="34">
        <f t="shared" si="7"/>
        <v>0</v>
      </c>
      <c r="BQ61" s="103"/>
    </row>
    <row r="62" spans="1:69" ht="18">
      <c r="A62" s="64" t="s">
        <v>187</v>
      </c>
      <c r="B62" s="65" t="s">
        <v>362</v>
      </c>
      <c r="C62" s="70" t="s">
        <v>363</v>
      </c>
      <c r="D62" s="55">
        <f>[2]食材支出表!D62</f>
        <v>0</v>
      </c>
      <c r="E62" s="55">
        <f>[2]食材支出表!E62</f>
        <v>0</v>
      </c>
      <c r="F62" s="55">
        <f>[2]食材支出表!F62</f>
        <v>0</v>
      </c>
      <c r="G62" s="55">
        <f>[2]食材支出表!G62</f>
        <v>0</v>
      </c>
      <c r="H62" s="55">
        <f>[2]食材支出表!H62</f>
        <v>0</v>
      </c>
      <c r="I62" s="55">
        <f>[2]食材支出表!I62</f>
        <v>0</v>
      </c>
      <c r="J62" s="55">
        <f>[2]食材支出表!J62</f>
        <v>0</v>
      </c>
      <c r="K62" s="55">
        <f>[2]食材支出表!K62</f>
        <v>0</v>
      </c>
      <c r="L62" s="55">
        <f>[2]食材支出表!L62</f>
        <v>0</v>
      </c>
      <c r="M62" s="55">
        <f>[2]食材支出表!M62</f>
        <v>0</v>
      </c>
      <c r="N62" s="55">
        <f>[2]食材支出表!N62</f>
        <v>0</v>
      </c>
      <c r="O62" s="55">
        <f>[2]食材支出表!O62</f>
        <v>0</v>
      </c>
      <c r="P62" s="55">
        <f>[2]食材支出表!P62</f>
        <v>0</v>
      </c>
      <c r="Q62" s="55">
        <f>[2]食材支出表!Q62</f>
        <v>0</v>
      </c>
      <c r="R62" s="55">
        <f>[2]食材支出表!R62</f>
        <v>124</v>
      </c>
      <c r="S62" s="55">
        <f>[2]食材支出表!S62</f>
        <v>2</v>
      </c>
      <c r="T62" s="55">
        <f>[2]食材支出表!T62</f>
        <v>0</v>
      </c>
      <c r="U62" s="55">
        <f>[2]食材支出表!U62</f>
        <v>0</v>
      </c>
      <c r="V62" s="55">
        <f>[2]食材支出表!V62</f>
        <v>0</v>
      </c>
      <c r="W62" s="55">
        <f>[2]食材支出表!W62</f>
        <v>0</v>
      </c>
      <c r="X62" s="55">
        <f>[2]食材支出表!X62</f>
        <v>0</v>
      </c>
      <c r="Y62" s="55">
        <f>[2]食材支出表!Y62</f>
        <v>0</v>
      </c>
      <c r="Z62" s="55">
        <f>[2]食材支出表!Z62</f>
        <v>0</v>
      </c>
      <c r="AA62" s="55">
        <f>[2]食材支出表!AA62</f>
        <v>0</v>
      </c>
      <c r="AB62" s="55">
        <f>[2]食材支出表!AB62</f>
        <v>0</v>
      </c>
      <c r="AC62" s="55">
        <f>[2]食材支出表!AC62</f>
        <v>0</v>
      </c>
      <c r="AD62" s="55">
        <f>[2]食材支出表!AD62</f>
        <v>0</v>
      </c>
      <c r="AE62" s="55">
        <f>[2]食材支出表!AE62</f>
        <v>0</v>
      </c>
      <c r="AF62" s="55">
        <f>[2]食材支出表!AF62</f>
        <v>0</v>
      </c>
      <c r="AG62" s="55">
        <f>[2]食材支出表!AG62</f>
        <v>0</v>
      </c>
      <c r="AH62" s="55">
        <f>[2]食材支出表!AH62</f>
        <v>0</v>
      </c>
      <c r="AI62" s="55">
        <f>[2]食材支出表!AI62</f>
        <v>0</v>
      </c>
      <c r="AJ62" s="55">
        <f>[2]食材支出表!AJ62</f>
        <v>0</v>
      </c>
      <c r="AK62" s="55">
        <f>[2]食材支出表!AK62</f>
        <v>0</v>
      </c>
      <c r="AL62" s="55">
        <f>[2]食材支出表!AL62</f>
        <v>0</v>
      </c>
      <c r="AM62" s="55">
        <f>[2]食材支出表!AM62</f>
        <v>0</v>
      </c>
      <c r="AN62" s="55">
        <f>[2]食材支出表!AN62</f>
        <v>0</v>
      </c>
      <c r="AO62" s="55">
        <f>[2]食材支出表!AO62</f>
        <v>0</v>
      </c>
      <c r="AP62" s="55">
        <f>[2]食材支出表!AP62</f>
        <v>0</v>
      </c>
      <c r="AQ62" s="55">
        <f>[2]食材支出表!AQ62</f>
        <v>0</v>
      </c>
      <c r="AR62" s="55">
        <f>[2]食材支出表!AR62</f>
        <v>0</v>
      </c>
      <c r="AS62" s="55">
        <f>[2]食材支出表!AS62</f>
        <v>0</v>
      </c>
      <c r="AT62" s="55">
        <f>[2]食材支出表!AT62</f>
        <v>0</v>
      </c>
      <c r="AU62" s="55">
        <f>[2]食材支出表!AU62</f>
        <v>0</v>
      </c>
      <c r="AV62" s="55">
        <f>[2]食材支出表!AV62</f>
        <v>0</v>
      </c>
      <c r="AW62" s="55">
        <f>[2]食材支出表!AW62</f>
        <v>0</v>
      </c>
      <c r="AX62" s="55">
        <f>[2]食材支出表!AX62</f>
        <v>0</v>
      </c>
      <c r="AY62" s="55">
        <f>[2]食材支出表!AY62</f>
        <v>0</v>
      </c>
      <c r="AZ62" s="55">
        <f>[2]食材支出表!AZ62</f>
        <v>0</v>
      </c>
      <c r="BA62" s="55">
        <f>[2]食材支出表!BA62</f>
        <v>0</v>
      </c>
      <c r="BB62" s="55">
        <f>[2]食材支出表!BB62</f>
        <v>0</v>
      </c>
      <c r="BC62" s="55">
        <f>[2]食材支出表!BC62</f>
        <v>0</v>
      </c>
      <c r="BD62" s="55">
        <f>[2]食材支出表!BD62</f>
        <v>0</v>
      </c>
      <c r="BE62" s="55">
        <f>[2]食材支出表!BE62</f>
        <v>0</v>
      </c>
      <c r="BF62" s="55">
        <f>[2]食材支出表!BF62</f>
        <v>0</v>
      </c>
      <c r="BG62" s="55">
        <f>[2]食材支出表!BG62</f>
        <v>0</v>
      </c>
      <c r="BH62" s="55">
        <f>[2]食材支出表!BH62</f>
        <v>0</v>
      </c>
      <c r="BI62" s="55">
        <f>[2]食材支出表!BI62</f>
        <v>0</v>
      </c>
      <c r="BJ62" s="55">
        <f>[2]食材支出表!BJ62</f>
        <v>0</v>
      </c>
      <c r="BK62" s="55">
        <f>[2]食材支出表!BK62</f>
        <v>0</v>
      </c>
      <c r="BL62" s="55">
        <f>[2]食材支出表!BL62</f>
        <v>0</v>
      </c>
      <c r="BM62" s="55">
        <f>[2]食材支出表!BM62</f>
        <v>0</v>
      </c>
      <c r="BN62" s="87">
        <f t="shared" si="6"/>
        <v>124</v>
      </c>
      <c r="BO62" s="87">
        <f t="shared" si="5"/>
        <v>124</v>
      </c>
      <c r="BP62" s="34">
        <f t="shared" si="7"/>
        <v>0</v>
      </c>
      <c r="BQ62" s="103"/>
    </row>
    <row r="63" spans="1:69" ht="18">
      <c r="A63" s="64" t="s">
        <v>410</v>
      </c>
      <c r="B63" s="65" t="s">
        <v>362</v>
      </c>
      <c r="C63" s="70" t="s">
        <v>363</v>
      </c>
      <c r="D63" s="55">
        <f>[2]食材支出表!D63</f>
        <v>0</v>
      </c>
      <c r="E63" s="55">
        <f>[2]食材支出表!E63</f>
        <v>0</v>
      </c>
      <c r="F63" s="55">
        <f>[2]食材支出表!F63</f>
        <v>0</v>
      </c>
      <c r="G63" s="55">
        <f>[2]食材支出表!G63</f>
        <v>0</v>
      </c>
      <c r="H63" s="55">
        <f>[2]食材支出表!H63</f>
        <v>0</v>
      </c>
      <c r="I63" s="55">
        <f>[2]食材支出表!I63</f>
        <v>0</v>
      </c>
      <c r="J63" s="55">
        <f>[2]食材支出表!J63</f>
        <v>0</v>
      </c>
      <c r="K63" s="55">
        <f>[2]食材支出表!K63</f>
        <v>0</v>
      </c>
      <c r="L63" s="55">
        <f>[2]食材支出表!L63</f>
        <v>0</v>
      </c>
      <c r="M63" s="55">
        <f>[2]食材支出表!M63</f>
        <v>0</v>
      </c>
      <c r="N63" s="55">
        <f>[2]食材支出表!N63</f>
        <v>0</v>
      </c>
      <c r="O63" s="55">
        <f>[2]食材支出表!O63</f>
        <v>0</v>
      </c>
      <c r="P63" s="55">
        <f>[2]食材支出表!P63</f>
        <v>0</v>
      </c>
      <c r="Q63" s="55">
        <f>[2]食材支出表!Q63</f>
        <v>0</v>
      </c>
      <c r="R63" s="55">
        <f>[2]食材支出表!R63</f>
        <v>0</v>
      </c>
      <c r="S63" s="55">
        <f>[2]食材支出表!S63</f>
        <v>0</v>
      </c>
      <c r="T63" s="55">
        <f>[2]食材支出表!T63</f>
        <v>0</v>
      </c>
      <c r="U63" s="55">
        <f>[2]食材支出表!U63</f>
        <v>0</v>
      </c>
      <c r="V63" s="55">
        <f>[2]食材支出表!V63</f>
        <v>0</v>
      </c>
      <c r="W63" s="55">
        <f>[2]食材支出表!W63</f>
        <v>0</v>
      </c>
      <c r="X63" s="55">
        <f>[2]食材支出表!X63</f>
        <v>0</v>
      </c>
      <c r="Y63" s="55">
        <f>[2]食材支出表!Y63</f>
        <v>0</v>
      </c>
      <c r="Z63" s="55">
        <f>[2]食材支出表!Z63</f>
        <v>0</v>
      </c>
      <c r="AA63" s="55">
        <f>[2]食材支出表!AA63</f>
        <v>0</v>
      </c>
      <c r="AB63" s="55">
        <f>[2]食材支出表!AB63</f>
        <v>0</v>
      </c>
      <c r="AC63" s="55">
        <f>[2]食材支出表!AC63</f>
        <v>0</v>
      </c>
      <c r="AD63" s="55">
        <f>[2]食材支出表!AD63</f>
        <v>0</v>
      </c>
      <c r="AE63" s="55">
        <f>[2]食材支出表!AE63</f>
        <v>0</v>
      </c>
      <c r="AF63" s="55">
        <f>[2]食材支出表!AF63</f>
        <v>0</v>
      </c>
      <c r="AG63" s="55">
        <f>[2]食材支出表!AG63</f>
        <v>0</v>
      </c>
      <c r="AH63" s="55">
        <f>[2]食材支出表!AH63</f>
        <v>0</v>
      </c>
      <c r="AI63" s="55">
        <f>[2]食材支出表!AI63</f>
        <v>0</v>
      </c>
      <c r="AJ63" s="55">
        <f>[2]食材支出表!AJ63</f>
        <v>0</v>
      </c>
      <c r="AK63" s="55">
        <f>[2]食材支出表!AK63</f>
        <v>0</v>
      </c>
      <c r="AL63" s="55">
        <f>[2]食材支出表!AL63</f>
        <v>0</v>
      </c>
      <c r="AM63" s="55">
        <f>[2]食材支出表!AM63</f>
        <v>0</v>
      </c>
      <c r="AN63" s="55">
        <f>[2]食材支出表!AN63</f>
        <v>0</v>
      </c>
      <c r="AO63" s="55">
        <f>[2]食材支出表!AO63</f>
        <v>0</v>
      </c>
      <c r="AP63" s="55">
        <f>[2]食材支出表!AP63</f>
        <v>0</v>
      </c>
      <c r="AQ63" s="55">
        <f>[2]食材支出表!AQ63</f>
        <v>0</v>
      </c>
      <c r="AR63" s="55">
        <f>[2]食材支出表!AR63</f>
        <v>0</v>
      </c>
      <c r="AS63" s="55">
        <f>[2]食材支出表!AS63</f>
        <v>0</v>
      </c>
      <c r="AT63" s="55">
        <f>[2]食材支出表!AT63</f>
        <v>0</v>
      </c>
      <c r="AU63" s="55">
        <f>[2]食材支出表!AU63</f>
        <v>0</v>
      </c>
      <c r="AV63" s="55">
        <f>[2]食材支出表!AV63</f>
        <v>0</v>
      </c>
      <c r="AW63" s="55">
        <f>[2]食材支出表!AW63</f>
        <v>0</v>
      </c>
      <c r="AX63" s="55">
        <f>[2]食材支出表!AX63</f>
        <v>0</v>
      </c>
      <c r="AY63" s="55">
        <f>[2]食材支出表!AY63</f>
        <v>0</v>
      </c>
      <c r="AZ63" s="55">
        <f>[2]食材支出表!AZ63</f>
        <v>0</v>
      </c>
      <c r="BA63" s="55">
        <f>[2]食材支出表!BA63</f>
        <v>0</v>
      </c>
      <c r="BB63" s="55">
        <f>[2]食材支出表!BB63</f>
        <v>0</v>
      </c>
      <c r="BC63" s="55">
        <f>[2]食材支出表!BC63</f>
        <v>0</v>
      </c>
      <c r="BD63" s="55">
        <f>[2]食材支出表!BD63</f>
        <v>0</v>
      </c>
      <c r="BE63" s="55">
        <f>[2]食材支出表!BE63</f>
        <v>0</v>
      </c>
      <c r="BF63" s="55">
        <f>[2]食材支出表!BF63</f>
        <v>0</v>
      </c>
      <c r="BG63" s="55">
        <f>[2]食材支出表!BG63</f>
        <v>0</v>
      </c>
      <c r="BH63" s="55">
        <f>[2]食材支出表!BH63</f>
        <v>0</v>
      </c>
      <c r="BI63" s="55">
        <f>[2]食材支出表!BI63</f>
        <v>0</v>
      </c>
      <c r="BJ63" s="55">
        <f>[2]食材支出表!BJ63</f>
        <v>0</v>
      </c>
      <c r="BK63" s="55">
        <f>[2]食材支出表!BK63</f>
        <v>0</v>
      </c>
      <c r="BL63" s="55">
        <f>[2]食材支出表!BL63</f>
        <v>0</v>
      </c>
      <c r="BM63" s="55">
        <f>[2]食材支出表!BM63</f>
        <v>0</v>
      </c>
      <c r="BN63" s="87">
        <f t="shared" si="6"/>
        <v>0</v>
      </c>
      <c r="BO63" s="87">
        <f t="shared" si="5"/>
        <v>0</v>
      </c>
      <c r="BP63" s="34">
        <f t="shared" si="7"/>
        <v>0</v>
      </c>
      <c r="BQ63" s="103"/>
    </row>
    <row r="64" spans="1:69" ht="18">
      <c r="A64" s="64" t="s">
        <v>503</v>
      </c>
      <c r="B64" s="65" t="s">
        <v>44</v>
      </c>
      <c r="C64" s="70" t="s">
        <v>363</v>
      </c>
      <c r="D64" s="55">
        <f>[2]食材支出表!D64</f>
        <v>0</v>
      </c>
      <c r="E64" s="55">
        <f>[2]食材支出表!E64</f>
        <v>0</v>
      </c>
      <c r="F64" s="55">
        <f>[2]食材支出表!F64</f>
        <v>0</v>
      </c>
      <c r="G64" s="55">
        <f>[2]食材支出表!G64</f>
        <v>0</v>
      </c>
      <c r="H64" s="55">
        <f>[2]食材支出表!H64</f>
        <v>0</v>
      </c>
      <c r="I64" s="55">
        <f>[2]食材支出表!I64</f>
        <v>0</v>
      </c>
      <c r="J64" s="55">
        <f>[2]食材支出表!J64</f>
        <v>0</v>
      </c>
      <c r="K64" s="55">
        <f>[2]食材支出表!K64</f>
        <v>0</v>
      </c>
      <c r="L64" s="55">
        <f>[2]食材支出表!L64</f>
        <v>0</v>
      </c>
      <c r="M64" s="55">
        <f>[2]食材支出表!M64</f>
        <v>0</v>
      </c>
      <c r="N64" s="55">
        <f>[2]食材支出表!N64</f>
        <v>0</v>
      </c>
      <c r="O64" s="55">
        <f>[2]食材支出表!O64</f>
        <v>0</v>
      </c>
      <c r="P64" s="55">
        <f>[2]食材支出表!P64</f>
        <v>0</v>
      </c>
      <c r="Q64" s="55">
        <f>[2]食材支出表!Q64</f>
        <v>0</v>
      </c>
      <c r="R64" s="55">
        <f>[2]食材支出表!R64</f>
        <v>0</v>
      </c>
      <c r="S64" s="55">
        <f>[2]食材支出表!S64</f>
        <v>0</v>
      </c>
      <c r="T64" s="55">
        <f>[2]食材支出表!T64</f>
        <v>0</v>
      </c>
      <c r="U64" s="55">
        <f>[2]食材支出表!U64</f>
        <v>0</v>
      </c>
      <c r="V64" s="55">
        <f>[2]食材支出表!V64</f>
        <v>0</v>
      </c>
      <c r="W64" s="55">
        <f>[2]食材支出表!W64</f>
        <v>0</v>
      </c>
      <c r="X64" s="55">
        <f>[2]食材支出表!X64</f>
        <v>0</v>
      </c>
      <c r="Y64" s="55">
        <f>[2]食材支出表!Y64</f>
        <v>0</v>
      </c>
      <c r="Z64" s="55">
        <f>[2]食材支出表!Z64</f>
        <v>0</v>
      </c>
      <c r="AA64" s="55">
        <f>[2]食材支出表!AA64</f>
        <v>0</v>
      </c>
      <c r="AB64" s="55">
        <f>[2]食材支出表!AB64</f>
        <v>0</v>
      </c>
      <c r="AC64" s="55">
        <f>[2]食材支出表!AC64</f>
        <v>0</v>
      </c>
      <c r="AD64" s="55">
        <f>[2]食材支出表!AD64</f>
        <v>0</v>
      </c>
      <c r="AE64" s="55">
        <f>[2]食材支出表!AE64</f>
        <v>0</v>
      </c>
      <c r="AF64" s="55">
        <f>[2]食材支出表!AF64</f>
        <v>0</v>
      </c>
      <c r="AG64" s="55">
        <f>[2]食材支出表!AG64</f>
        <v>0</v>
      </c>
      <c r="AH64" s="55">
        <f>[2]食材支出表!AH64</f>
        <v>0</v>
      </c>
      <c r="AI64" s="55">
        <f>[2]食材支出表!AI64</f>
        <v>0</v>
      </c>
      <c r="AJ64" s="55">
        <f>[2]食材支出表!AJ64</f>
        <v>0</v>
      </c>
      <c r="AK64" s="55">
        <f>[2]食材支出表!AK64</f>
        <v>0</v>
      </c>
      <c r="AL64" s="55">
        <f>[2]食材支出表!AL64</f>
        <v>0</v>
      </c>
      <c r="AM64" s="55">
        <f>[2]食材支出表!AM64</f>
        <v>0</v>
      </c>
      <c r="AN64" s="55">
        <f>[2]食材支出表!AN64</f>
        <v>0</v>
      </c>
      <c r="AO64" s="55">
        <f>[2]食材支出表!AO64</f>
        <v>0</v>
      </c>
      <c r="AP64" s="55">
        <f>[2]食材支出表!AP64</f>
        <v>0</v>
      </c>
      <c r="AQ64" s="55">
        <f>[2]食材支出表!AQ64</f>
        <v>0</v>
      </c>
      <c r="AR64" s="55">
        <f>[2]食材支出表!AR64</f>
        <v>0</v>
      </c>
      <c r="AS64" s="55">
        <f>[2]食材支出表!AS64</f>
        <v>0</v>
      </c>
      <c r="AT64" s="55">
        <f>[2]食材支出表!AT64</f>
        <v>0</v>
      </c>
      <c r="AU64" s="55">
        <f>[2]食材支出表!AU64</f>
        <v>0</v>
      </c>
      <c r="AV64" s="55">
        <f>[2]食材支出表!AV64</f>
        <v>0</v>
      </c>
      <c r="AW64" s="55">
        <f>[2]食材支出表!AW64</f>
        <v>0</v>
      </c>
      <c r="AX64" s="55">
        <f>[2]食材支出表!AX64</f>
        <v>0</v>
      </c>
      <c r="AY64" s="55">
        <f>[2]食材支出表!AY64</f>
        <v>0</v>
      </c>
      <c r="AZ64" s="55">
        <f>[2]食材支出表!AZ64</f>
        <v>0</v>
      </c>
      <c r="BA64" s="55">
        <f>[2]食材支出表!BA64</f>
        <v>0</v>
      </c>
      <c r="BB64" s="55">
        <f>[2]食材支出表!BB64</f>
        <v>0</v>
      </c>
      <c r="BC64" s="55">
        <f>[2]食材支出表!BC64</f>
        <v>0</v>
      </c>
      <c r="BD64" s="55">
        <f>[2]食材支出表!BD64</f>
        <v>0</v>
      </c>
      <c r="BE64" s="55">
        <f>[2]食材支出表!BE64</f>
        <v>0</v>
      </c>
      <c r="BF64" s="55">
        <f>[2]食材支出表!BF64</f>
        <v>0</v>
      </c>
      <c r="BG64" s="55">
        <f>[2]食材支出表!BG64</f>
        <v>0</v>
      </c>
      <c r="BH64" s="55">
        <f>[2]食材支出表!BH64</f>
        <v>0</v>
      </c>
      <c r="BI64" s="55">
        <f>[2]食材支出表!BI64</f>
        <v>0</v>
      </c>
      <c r="BJ64" s="55">
        <f>[2]食材支出表!BJ64</f>
        <v>0</v>
      </c>
      <c r="BK64" s="55">
        <f>[2]食材支出表!BK64</f>
        <v>0</v>
      </c>
      <c r="BL64" s="55">
        <f>[2]食材支出表!BL64</f>
        <v>0</v>
      </c>
      <c r="BM64" s="55">
        <f>[2]食材支出表!BM64</f>
        <v>0</v>
      </c>
      <c r="BN64" s="87">
        <f t="shared" si="6"/>
        <v>0</v>
      </c>
      <c r="BO64" s="87">
        <f t="shared" si="5"/>
        <v>0</v>
      </c>
      <c r="BP64" s="34">
        <f t="shared" si="7"/>
        <v>0</v>
      </c>
      <c r="BQ64" s="103"/>
    </row>
    <row r="65" spans="1:69" ht="18">
      <c r="A65" s="64" t="s">
        <v>284</v>
      </c>
      <c r="B65" s="65" t="s">
        <v>44</v>
      </c>
      <c r="C65" s="70" t="s">
        <v>150</v>
      </c>
      <c r="D65" s="55">
        <f>[2]食材支出表!D65</f>
        <v>0</v>
      </c>
      <c r="E65" s="55">
        <f>[2]食材支出表!E65</f>
        <v>0</v>
      </c>
      <c r="F65" s="55">
        <f>[2]食材支出表!F65</f>
        <v>0</v>
      </c>
      <c r="G65" s="55">
        <f>[2]食材支出表!G65</f>
        <v>0</v>
      </c>
      <c r="H65" s="55">
        <f>[2]食材支出表!H65</f>
        <v>0</v>
      </c>
      <c r="I65" s="55">
        <f>[2]食材支出表!I65</f>
        <v>0</v>
      </c>
      <c r="J65" s="55">
        <f>[2]食材支出表!J65</f>
        <v>0</v>
      </c>
      <c r="K65" s="55">
        <f>[2]食材支出表!K65</f>
        <v>0</v>
      </c>
      <c r="L65" s="55">
        <f>[2]食材支出表!L65</f>
        <v>0</v>
      </c>
      <c r="M65" s="55">
        <f>[2]食材支出表!M65</f>
        <v>0</v>
      </c>
      <c r="N65" s="55">
        <f>[2]食材支出表!N65</f>
        <v>0</v>
      </c>
      <c r="O65" s="55">
        <f>[2]食材支出表!O65</f>
        <v>0</v>
      </c>
      <c r="P65" s="55">
        <f>[2]食材支出表!P65</f>
        <v>0</v>
      </c>
      <c r="Q65" s="55">
        <f>[2]食材支出表!Q65</f>
        <v>0</v>
      </c>
      <c r="R65" s="55">
        <f>[2]食材支出表!R65</f>
        <v>0</v>
      </c>
      <c r="S65" s="55">
        <f>[2]食材支出表!S65</f>
        <v>0</v>
      </c>
      <c r="T65" s="55">
        <f>[2]食材支出表!T65</f>
        <v>0</v>
      </c>
      <c r="U65" s="55">
        <f>[2]食材支出表!U65</f>
        <v>0</v>
      </c>
      <c r="V65" s="55">
        <f>[2]食材支出表!V65</f>
        <v>0</v>
      </c>
      <c r="W65" s="55">
        <f>[2]食材支出表!W65</f>
        <v>0</v>
      </c>
      <c r="X65" s="55">
        <f>[2]食材支出表!X65</f>
        <v>0</v>
      </c>
      <c r="Y65" s="55">
        <f>[2]食材支出表!Y65</f>
        <v>0</v>
      </c>
      <c r="Z65" s="55">
        <f>[2]食材支出表!Z65</f>
        <v>0</v>
      </c>
      <c r="AA65" s="55">
        <f>[2]食材支出表!AA65</f>
        <v>0</v>
      </c>
      <c r="AB65" s="55">
        <f>[2]食材支出表!AB65</f>
        <v>0</v>
      </c>
      <c r="AC65" s="55">
        <f>[2]食材支出表!AC65</f>
        <v>0</v>
      </c>
      <c r="AD65" s="55">
        <f>[2]食材支出表!AD65</f>
        <v>0</v>
      </c>
      <c r="AE65" s="55">
        <f>[2]食材支出表!AE65</f>
        <v>0</v>
      </c>
      <c r="AF65" s="55">
        <f>[2]食材支出表!AF65</f>
        <v>0</v>
      </c>
      <c r="AG65" s="55">
        <f>[2]食材支出表!AG65</f>
        <v>0</v>
      </c>
      <c r="AH65" s="55">
        <f>[2]食材支出表!AH65</f>
        <v>0</v>
      </c>
      <c r="AI65" s="55">
        <f>[2]食材支出表!AI65</f>
        <v>0</v>
      </c>
      <c r="AJ65" s="55">
        <f>[2]食材支出表!AJ65</f>
        <v>0</v>
      </c>
      <c r="AK65" s="55">
        <f>[2]食材支出表!AK65</f>
        <v>0</v>
      </c>
      <c r="AL65" s="55">
        <f>[2]食材支出表!AL65</f>
        <v>0</v>
      </c>
      <c r="AM65" s="55">
        <f>[2]食材支出表!AM65</f>
        <v>0</v>
      </c>
      <c r="AN65" s="55">
        <f>[2]食材支出表!AN65</f>
        <v>0</v>
      </c>
      <c r="AO65" s="55">
        <f>[2]食材支出表!AO65</f>
        <v>0</v>
      </c>
      <c r="AP65" s="55">
        <f>[2]食材支出表!AP65</f>
        <v>0</v>
      </c>
      <c r="AQ65" s="55">
        <f>[2]食材支出表!AQ65</f>
        <v>0</v>
      </c>
      <c r="AR65" s="55">
        <f>[2]食材支出表!AR65</f>
        <v>0</v>
      </c>
      <c r="AS65" s="55">
        <f>[2]食材支出表!AS65</f>
        <v>0</v>
      </c>
      <c r="AT65" s="55">
        <f>[2]食材支出表!AT65</f>
        <v>0</v>
      </c>
      <c r="AU65" s="55">
        <f>[2]食材支出表!AU65</f>
        <v>0</v>
      </c>
      <c r="AV65" s="55">
        <f>[2]食材支出表!AV65</f>
        <v>0</v>
      </c>
      <c r="AW65" s="55">
        <f>[2]食材支出表!AW65</f>
        <v>0</v>
      </c>
      <c r="AX65" s="55">
        <f>[2]食材支出表!AX65</f>
        <v>0</v>
      </c>
      <c r="AY65" s="55">
        <f>[2]食材支出表!AY65</f>
        <v>0</v>
      </c>
      <c r="AZ65" s="55">
        <f>[2]食材支出表!AZ65</f>
        <v>0</v>
      </c>
      <c r="BA65" s="55">
        <f>[2]食材支出表!BA65</f>
        <v>0</v>
      </c>
      <c r="BB65" s="55">
        <f>[2]食材支出表!BB65</f>
        <v>0</v>
      </c>
      <c r="BC65" s="55">
        <f>[2]食材支出表!BC65</f>
        <v>0</v>
      </c>
      <c r="BD65" s="55">
        <f>[2]食材支出表!BD65</f>
        <v>0</v>
      </c>
      <c r="BE65" s="55">
        <f>[2]食材支出表!BE65</f>
        <v>0</v>
      </c>
      <c r="BF65" s="55">
        <f>[2]食材支出表!BF65</f>
        <v>0</v>
      </c>
      <c r="BG65" s="55">
        <f>[2]食材支出表!BG65</f>
        <v>0</v>
      </c>
      <c r="BH65" s="55">
        <f>[2]食材支出表!BH65</f>
        <v>0</v>
      </c>
      <c r="BI65" s="55">
        <f>[2]食材支出表!BI65</f>
        <v>0</v>
      </c>
      <c r="BJ65" s="55">
        <f>[2]食材支出表!BJ65</f>
        <v>0</v>
      </c>
      <c r="BK65" s="55">
        <f>[2]食材支出表!BK65</f>
        <v>0</v>
      </c>
      <c r="BL65" s="55">
        <f>[2]食材支出表!BL65</f>
        <v>0</v>
      </c>
      <c r="BM65" s="55">
        <f>[2]食材支出表!BM65</f>
        <v>0</v>
      </c>
      <c r="BN65" s="87">
        <f t="shared" si="6"/>
        <v>0</v>
      </c>
      <c r="BO65" s="87">
        <f t="shared" si="5"/>
        <v>0</v>
      </c>
      <c r="BP65" s="34">
        <f t="shared" si="7"/>
        <v>0</v>
      </c>
      <c r="BQ65" s="103"/>
    </row>
    <row r="66" spans="1:69" ht="18">
      <c r="A66" s="64" t="s">
        <v>287</v>
      </c>
      <c r="B66" s="65" t="s">
        <v>44</v>
      </c>
      <c r="C66" s="70" t="s">
        <v>20</v>
      </c>
      <c r="D66" s="55">
        <f>[2]食材支出表!D66</f>
        <v>0</v>
      </c>
      <c r="E66" s="55">
        <f>[2]食材支出表!E66</f>
        <v>0</v>
      </c>
      <c r="F66" s="55">
        <f>[2]食材支出表!F66</f>
        <v>0</v>
      </c>
      <c r="G66" s="55">
        <f>[2]食材支出表!G66</f>
        <v>0</v>
      </c>
      <c r="H66" s="55">
        <f>[2]食材支出表!H66</f>
        <v>0</v>
      </c>
      <c r="I66" s="55">
        <f>[2]食材支出表!I66</f>
        <v>0</v>
      </c>
      <c r="J66" s="55">
        <f>[2]食材支出表!J66</f>
        <v>0</v>
      </c>
      <c r="K66" s="55">
        <f>[2]食材支出表!K66</f>
        <v>0</v>
      </c>
      <c r="L66" s="55">
        <f>[2]食材支出表!L66</f>
        <v>0</v>
      </c>
      <c r="M66" s="55">
        <f>[2]食材支出表!M66</f>
        <v>0</v>
      </c>
      <c r="N66" s="55">
        <f>[2]食材支出表!N66</f>
        <v>0</v>
      </c>
      <c r="O66" s="55">
        <f>[2]食材支出表!O66</f>
        <v>0</v>
      </c>
      <c r="P66" s="55">
        <f>[2]食材支出表!P66</f>
        <v>0</v>
      </c>
      <c r="Q66" s="55">
        <f>[2]食材支出表!Q66</f>
        <v>0</v>
      </c>
      <c r="R66" s="55">
        <f>[2]食材支出表!R66</f>
        <v>0</v>
      </c>
      <c r="S66" s="55">
        <f>[2]食材支出表!S66</f>
        <v>0</v>
      </c>
      <c r="T66" s="55">
        <f>[2]食材支出表!T66</f>
        <v>0</v>
      </c>
      <c r="U66" s="55">
        <f>[2]食材支出表!U66</f>
        <v>0</v>
      </c>
      <c r="V66" s="55">
        <f>[2]食材支出表!V66</f>
        <v>0</v>
      </c>
      <c r="W66" s="55">
        <f>[2]食材支出表!W66</f>
        <v>0</v>
      </c>
      <c r="X66" s="55">
        <f>[2]食材支出表!X66</f>
        <v>0</v>
      </c>
      <c r="Y66" s="55">
        <f>[2]食材支出表!Y66</f>
        <v>0</v>
      </c>
      <c r="Z66" s="55">
        <f>[2]食材支出表!Z66</f>
        <v>0</v>
      </c>
      <c r="AA66" s="55">
        <f>[2]食材支出表!AA66</f>
        <v>0</v>
      </c>
      <c r="AB66" s="55">
        <f>[2]食材支出表!AB66</f>
        <v>0</v>
      </c>
      <c r="AC66" s="55">
        <f>[2]食材支出表!AC66</f>
        <v>0</v>
      </c>
      <c r="AD66" s="55">
        <f>[2]食材支出表!AD66</f>
        <v>0</v>
      </c>
      <c r="AE66" s="55">
        <f>[2]食材支出表!AE66</f>
        <v>0</v>
      </c>
      <c r="AF66" s="55">
        <f>[2]食材支出表!AF66</f>
        <v>0</v>
      </c>
      <c r="AG66" s="55">
        <f>[2]食材支出表!AG66</f>
        <v>0</v>
      </c>
      <c r="AH66" s="55">
        <f>[2]食材支出表!AH66</f>
        <v>0</v>
      </c>
      <c r="AI66" s="55">
        <f>[2]食材支出表!AI66</f>
        <v>0</v>
      </c>
      <c r="AJ66" s="55">
        <f>[2]食材支出表!AJ66</f>
        <v>0</v>
      </c>
      <c r="AK66" s="55">
        <f>[2]食材支出表!AK66</f>
        <v>0</v>
      </c>
      <c r="AL66" s="55">
        <f>[2]食材支出表!AL66</f>
        <v>0</v>
      </c>
      <c r="AM66" s="55">
        <f>[2]食材支出表!AM66</f>
        <v>0</v>
      </c>
      <c r="AN66" s="55">
        <f>[2]食材支出表!AN66</f>
        <v>0</v>
      </c>
      <c r="AO66" s="55">
        <f>[2]食材支出表!AO66</f>
        <v>0</v>
      </c>
      <c r="AP66" s="55">
        <f>[2]食材支出表!AP66</f>
        <v>0</v>
      </c>
      <c r="AQ66" s="55">
        <f>[2]食材支出表!AQ66</f>
        <v>0</v>
      </c>
      <c r="AR66" s="55">
        <f>[2]食材支出表!AR66</f>
        <v>0</v>
      </c>
      <c r="AS66" s="55">
        <f>[2]食材支出表!AS66</f>
        <v>0</v>
      </c>
      <c r="AT66" s="55">
        <f>[2]食材支出表!AT66</f>
        <v>0</v>
      </c>
      <c r="AU66" s="55">
        <f>[2]食材支出表!AU66</f>
        <v>0</v>
      </c>
      <c r="AV66" s="55">
        <f>[2]食材支出表!AV66</f>
        <v>0</v>
      </c>
      <c r="AW66" s="55">
        <f>[2]食材支出表!AW66</f>
        <v>0</v>
      </c>
      <c r="AX66" s="55">
        <f>[2]食材支出表!AX66</f>
        <v>0</v>
      </c>
      <c r="AY66" s="55">
        <f>[2]食材支出表!AY66</f>
        <v>0</v>
      </c>
      <c r="AZ66" s="55">
        <f>[2]食材支出表!AZ66</f>
        <v>0</v>
      </c>
      <c r="BA66" s="55">
        <f>[2]食材支出表!BA66</f>
        <v>0</v>
      </c>
      <c r="BB66" s="55">
        <f>[2]食材支出表!BB66</f>
        <v>0</v>
      </c>
      <c r="BC66" s="55">
        <f>[2]食材支出表!BC66</f>
        <v>0</v>
      </c>
      <c r="BD66" s="55">
        <f>[2]食材支出表!BD66</f>
        <v>0</v>
      </c>
      <c r="BE66" s="55">
        <f>[2]食材支出表!BE66</f>
        <v>0</v>
      </c>
      <c r="BF66" s="55">
        <f>[2]食材支出表!BF66</f>
        <v>0</v>
      </c>
      <c r="BG66" s="55">
        <f>[2]食材支出表!BG66</f>
        <v>0</v>
      </c>
      <c r="BH66" s="55">
        <f>[2]食材支出表!BH66</f>
        <v>0</v>
      </c>
      <c r="BI66" s="55">
        <f>[2]食材支出表!BI66</f>
        <v>0</v>
      </c>
      <c r="BJ66" s="55">
        <f>[2]食材支出表!BJ66</f>
        <v>0</v>
      </c>
      <c r="BK66" s="55">
        <f>[2]食材支出表!BK66</f>
        <v>0</v>
      </c>
      <c r="BL66" s="55">
        <f>[2]食材支出表!BL66</f>
        <v>0</v>
      </c>
      <c r="BM66" s="55">
        <f>[2]食材支出表!BM66</f>
        <v>0</v>
      </c>
      <c r="BN66" s="87">
        <f t="shared" si="6"/>
        <v>0</v>
      </c>
      <c r="BO66" s="87">
        <f t="shared" si="5"/>
        <v>0</v>
      </c>
      <c r="BP66" s="34">
        <f t="shared" si="7"/>
        <v>0</v>
      </c>
      <c r="BQ66" s="103"/>
    </row>
    <row r="67" spans="1:69" ht="18">
      <c r="A67" s="64" t="s">
        <v>287</v>
      </c>
      <c r="B67" s="65" t="s">
        <v>44</v>
      </c>
      <c r="C67" s="70" t="s">
        <v>21</v>
      </c>
      <c r="D67" s="55">
        <f>[2]食材支出表!D67</f>
        <v>0</v>
      </c>
      <c r="E67" s="55">
        <f>[2]食材支出表!E67</f>
        <v>0</v>
      </c>
      <c r="F67" s="55">
        <f>[2]食材支出表!F67</f>
        <v>0</v>
      </c>
      <c r="G67" s="55">
        <f>[2]食材支出表!G67</f>
        <v>0</v>
      </c>
      <c r="H67" s="55">
        <f>[2]食材支出表!H67</f>
        <v>0</v>
      </c>
      <c r="I67" s="55">
        <f>[2]食材支出表!I67</f>
        <v>0</v>
      </c>
      <c r="J67" s="55">
        <f>[2]食材支出表!J67</f>
        <v>0</v>
      </c>
      <c r="K67" s="55">
        <f>[2]食材支出表!K67</f>
        <v>0</v>
      </c>
      <c r="L67" s="55">
        <f>[2]食材支出表!L67</f>
        <v>0</v>
      </c>
      <c r="M67" s="55">
        <f>[2]食材支出表!M67</f>
        <v>0</v>
      </c>
      <c r="N67" s="55">
        <f>[2]食材支出表!N67</f>
        <v>0</v>
      </c>
      <c r="O67" s="55">
        <f>[2]食材支出表!O67</f>
        <v>0</v>
      </c>
      <c r="P67" s="55">
        <f>[2]食材支出表!P67</f>
        <v>0</v>
      </c>
      <c r="Q67" s="55">
        <f>[2]食材支出表!Q67</f>
        <v>0</v>
      </c>
      <c r="R67" s="55">
        <f>[2]食材支出表!R67</f>
        <v>0</v>
      </c>
      <c r="S67" s="55">
        <f>[2]食材支出表!S67</f>
        <v>0</v>
      </c>
      <c r="T67" s="55">
        <f>[2]食材支出表!T67</f>
        <v>0</v>
      </c>
      <c r="U67" s="55">
        <f>[2]食材支出表!U67</f>
        <v>0</v>
      </c>
      <c r="V67" s="55">
        <f>[2]食材支出表!V67</f>
        <v>0</v>
      </c>
      <c r="W67" s="55">
        <f>[2]食材支出表!W67</f>
        <v>0</v>
      </c>
      <c r="X67" s="55">
        <f>[2]食材支出表!X67</f>
        <v>0</v>
      </c>
      <c r="Y67" s="55">
        <f>[2]食材支出表!Y67</f>
        <v>0</v>
      </c>
      <c r="Z67" s="55">
        <f>[2]食材支出表!Z67</f>
        <v>0</v>
      </c>
      <c r="AA67" s="55">
        <f>[2]食材支出表!AA67</f>
        <v>0</v>
      </c>
      <c r="AB67" s="55">
        <f>[2]食材支出表!AB67</f>
        <v>0</v>
      </c>
      <c r="AC67" s="55">
        <f>[2]食材支出表!AC67</f>
        <v>0</v>
      </c>
      <c r="AD67" s="55">
        <f>[2]食材支出表!AD67</f>
        <v>0</v>
      </c>
      <c r="AE67" s="55">
        <f>[2]食材支出表!AE67</f>
        <v>0</v>
      </c>
      <c r="AF67" s="55">
        <f>[2]食材支出表!AF67</f>
        <v>0</v>
      </c>
      <c r="AG67" s="55">
        <f>[2]食材支出表!AG67</f>
        <v>0</v>
      </c>
      <c r="AH67" s="55">
        <f>[2]食材支出表!AH67</f>
        <v>0</v>
      </c>
      <c r="AI67" s="55">
        <f>[2]食材支出表!AI67</f>
        <v>0</v>
      </c>
      <c r="AJ67" s="55">
        <f>[2]食材支出表!AJ67</f>
        <v>0</v>
      </c>
      <c r="AK67" s="55">
        <f>[2]食材支出表!AK67</f>
        <v>0</v>
      </c>
      <c r="AL67" s="55">
        <f>[2]食材支出表!AL67</f>
        <v>0</v>
      </c>
      <c r="AM67" s="55">
        <f>[2]食材支出表!AM67</f>
        <v>0</v>
      </c>
      <c r="AN67" s="55">
        <f>[2]食材支出表!AN67</f>
        <v>0</v>
      </c>
      <c r="AO67" s="55">
        <f>[2]食材支出表!AO67</f>
        <v>0</v>
      </c>
      <c r="AP67" s="55">
        <f>[2]食材支出表!AP67</f>
        <v>0</v>
      </c>
      <c r="AQ67" s="55">
        <f>[2]食材支出表!AQ67</f>
        <v>0</v>
      </c>
      <c r="AR67" s="55">
        <f>[2]食材支出表!AR67</f>
        <v>0</v>
      </c>
      <c r="AS67" s="55">
        <f>[2]食材支出表!AS67</f>
        <v>0</v>
      </c>
      <c r="AT67" s="55">
        <f>[2]食材支出表!AT67</f>
        <v>0</v>
      </c>
      <c r="AU67" s="55">
        <f>[2]食材支出表!AU67</f>
        <v>0</v>
      </c>
      <c r="AV67" s="55">
        <f>[2]食材支出表!AV67</f>
        <v>0</v>
      </c>
      <c r="AW67" s="55">
        <f>[2]食材支出表!AW67</f>
        <v>0</v>
      </c>
      <c r="AX67" s="55">
        <f>[2]食材支出表!AX67</f>
        <v>0</v>
      </c>
      <c r="AY67" s="55">
        <f>[2]食材支出表!AY67</f>
        <v>0</v>
      </c>
      <c r="AZ67" s="55">
        <f>[2]食材支出表!AZ67</f>
        <v>0</v>
      </c>
      <c r="BA67" s="55">
        <f>[2]食材支出表!BA67</f>
        <v>0</v>
      </c>
      <c r="BB67" s="55">
        <f>[2]食材支出表!BB67</f>
        <v>0</v>
      </c>
      <c r="BC67" s="55">
        <f>[2]食材支出表!BC67</f>
        <v>0</v>
      </c>
      <c r="BD67" s="55">
        <f>[2]食材支出表!BD67</f>
        <v>0</v>
      </c>
      <c r="BE67" s="55">
        <f>[2]食材支出表!BE67</f>
        <v>0</v>
      </c>
      <c r="BF67" s="55">
        <f>[2]食材支出表!BF67</f>
        <v>0</v>
      </c>
      <c r="BG67" s="55">
        <f>[2]食材支出表!BG67</f>
        <v>0</v>
      </c>
      <c r="BH67" s="55">
        <f>[2]食材支出表!BH67</f>
        <v>0</v>
      </c>
      <c r="BI67" s="55">
        <f>[2]食材支出表!BI67</f>
        <v>0</v>
      </c>
      <c r="BJ67" s="55">
        <f>[2]食材支出表!BJ67</f>
        <v>0</v>
      </c>
      <c r="BK67" s="55">
        <f>[2]食材支出表!BK67</f>
        <v>0</v>
      </c>
      <c r="BL67" s="55">
        <f>[2]食材支出表!BL67</f>
        <v>0</v>
      </c>
      <c r="BM67" s="55">
        <f>[2]食材支出表!BM67</f>
        <v>0</v>
      </c>
      <c r="BN67" s="87">
        <f t="shared" si="6"/>
        <v>0</v>
      </c>
      <c r="BO67" s="87">
        <f t="shared" si="5"/>
        <v>0</v>
      </c>
      <c r="BP67" s="34">
        <f t="shared" si="7"/>
        <v>0</v>
      </c>
      <c r="BQ67" s="103"/>
    </row>
    <row r="68" spans="1:69" ht="18">
      <c r="A68" s="64" t="s">
        <v>287</v>
      </c>
      <c r="B68" s="65" t="s">
        <v>44</v>
      </c>
      <c r="C68" s="70" t="s">
        <v>22</v>
      </c>
      <c r="D68" s="55">
        <f>[2]食材支出表!D68</f>
        <v>0</v>
      </c>
      <c r="E68" s="55">
        <f>[2]食材支出表!E68</f>
        <v>0</v>
      </c>
      <c r="F68" s="55">
        <f>[2]食材支出表!F68</f>
        <v>0</v>
      </c>
      <c r="G68" s="55">
        <f>[2]食材支出表!G68</f>
        <v>0</v>
      </c>
      <c r="H68" s="55">
        <f>[2]食材支出表!H68</f>
        <v>0</v>
      </c>
      <c r="I68" s="55">
        <f>[2]食材支出表!I68</f>
        <v>0</v>
      </c>
      <c r="J68" s="55">
        <f>[2]食材支出表!J68</f>
        <v>0</v>
      </c>
      <c r="K68" s="55">
        <f>[2]食材支出表!K68</f>
        <v>0</v>
      </c>
      <c r="L68" s="55">
        <f>[2]食材支出表!L68</f>
        <v>0</v>
      </c>
      <c r="M68" s="55">
        <f>[2]食材支出表!M68</f>
        <v>0</v>
      </c>
      <c r="N68" s="55">
        <f>[2]食材支出表!N68</f>
        <v>0</v>
      </c>
      <c r="O68" s="55">
        <f>[2]食材支出表!O68</f>
        <v>0</v>
      </c>
      <c r="P68" s="55">
        <f>[2]食材支出表!P68</f>
        <v>0</v>
      </c>
      <c r="Q68" s="55">
        <f>[2]食材支出表!Q68</f>
        <v>0</v>
      </c>
      <c r="R68" s="55">
        <f>[2]食材支出表!R68</f>
        <v>0</v>
      </c>
      <c r="S68" s="55">
        <f>[2]食材支出表!S68</f>
        <v>0</v>
      </c>
      <c r="T68" s="55">
        <f>[2]食材支出表!T68</f>
        <v>0</v>
      </c>
      <c r="U68" s="55">
        <f>[2]食材支出表!U68</f>
        <v>0</v>
      </c>
      <c r="V68" s="55">
        <f>[2]食材支出表!V68</f>
        <v>0</v>
      </c>
      <c r="W68" s="55">
        <f>[2]食材支出表!W68</f>
        <v>0</v>
      </c>
      <c r="X68" s="55">
        <f>[2]食材支出表!X68</f>
        <v>0</v>
      </c>
      <c r="Y68" s="55">
        <f>[2]食材支出表!Y68</f>
        <v>0</v>
      </c>
      <c r="Z68" s="55">
        <f>[2]食材支出表!Z68</f>
        <v>0</v>
      </c>
      <c r="AA68" s="55">
        <f>[2]食材支出表!AA68</f>
        <v>0</v>
      </c>
      <c r="AB68" s="55">
        <f>[2]食材支出表!AB68</f>
        <v>0</v>
      </c>
      <c r="AC68" s="55">
        <f>[2]食材支出表!AC68</f>
        <v>0</v>
      </c>
      <c r="AD68" s="55">
        <f>[2]食材支出表!AD68</f>
        <v>0</v>
      </c>
      <c r="AE68" s="55">
        <f>[2]食材支出表!AE68</f>
        <v>0</v>
      </c>
      <c r="AF68" s="55">
        <f>[2]食材支出表!AF68</f>
        <v>0</v>
      </c>
      <c r="AG68" s="55">
        <f>[2]食材支出表!AG68</f>
        <v>0</v>
      </c>
      <c r="AH68" s="55">
        <f>[2]食材支出表!AH68</f>
        <v>0</v>
      </c>
      <c r="AI68" s="55">
        <f>[2]食材支出表!AI68</f>
        <v>0</v>
      </c>
      <c r="AJ68" s="55">
        <f>[2]食材支出表!AJ68</f>
        <v>0</v>
      </c>
      <c r="AK68" s="55">
        <f>[2]食材支出表!AK68</f>
        <v>0</v>
      </c>
      <c r="AL68" s="55">
        <f>[2]食材支出表!AL68</f>
        <v>0</v>
      </c>
      <c r="AM68" s="55">
        <f>[2]食材支出表!AM68</f>
        <v>0</v>
      </c>
      <c r="AN68" s="55">
        <f>[2]食材支出表!AN68</f>
        <v>0</v>
      </c>
      <c r="AO68" s="55">
        <f>[2]食材支出表!AO68</f>
        <v>0</v>
      </c>
      <c r="AP68" s="55">
        <f>[2]食材支出表!AP68</f>
        <v>0</v>
      </c>
      <c r="AQ68" s="55">
        <f>[2]食材支出表!AQ68</f>
        <v>0</v>
      </c>
      <c r="AR68" s="55">
        <f>[2]食材支出表!AR68</f>
        <v>0</v>
      </c>
      <c r="AS68" s="55">
        <f>[2]食材支出表!AS68</f>
        <v>0</v>
      </c>
      <c r="AT68" s="55">
        <f>[2]食材支出表!AT68</f>
        <v>0</v>
      </c>
      <c r="AU68" s="55">
        <f>[2]食材支出表!AU68</f>
        <v>0</v>
      </c>
      <c r="AV68" s="55">
        <f>[2]食材支出表!AV68</f>
        <v>0</v>
      </c>
      <c r="AW68" s="55">
        <f>[2]食材支出表!AW68</f>
        <v>0</v>
      </c>
      <c r="AX68" s="55">
        <f>[2]食材支出表!AX68</f>
        <v>0</v>
      </c>
      <c r="AY68" s="55">
        <f>[2]食材支出表!AY68</f>
        <v>0</v>
      </c>
      <c r="AZ68" s="55">
        <f>[2]食材支出表!AZ68</f>
        <v>0</v>
      </c>
      <c r="BA68" s="55">
        <f>[2]食材支出表!BA68</f>
        <v>0</v>
      </c>
      <c r="BB68" s="55">
        <f>[2]食材支出表!BB68</f>
        <v>0</v>
      </c>
      <c r="BC68" s="55">
        <f>[2]食材支出表!BC68</f>
        <v>0</v>
      </c>
      <c r="BD68" s="55">
        <f>[2]食材支出表!BD68</f>
        <v>0</v>
      </c>
      <c r="BE68" s="55">
        <f>[2]食材支出表!BE68</f>
        <v>0</v>
      </c>
      <c r="BF68" s="55">
        <f>[2]食材支出表!BF68</f>
        <v>0</v>
      </c>
      <c r="BG68" s="55">
        <f>[2]食材支出表!BG68</f>
        <v>0</v>
      </c>
      <c r="BH68" s="55">
        <f>[2]食材支出表!BH68</f>
        <v>0</v>
      </c>
      <c r="BI68" s="55">
        <f>[2]食材支出表!BI68</f>
        <v>0</v>
      </c>
      <c r="BJ68" s="55">
        <f>[2]食材支出表!BJ68</f>
        <v>0</v>
      </c>
      <c r="BK68" s="55">
        <f>[2]食材支出表!BK68</f>
        <v>0</v>
      </c>
      <c r="BL68" s="55">
        <f>[2]食材支出表!BL68</f>
        <v>0</v>
      </c>
      <c r="BM68" s="55">
        <f>[2]食材支出表!BM68</f>
        <v>0</v>
      </c>
      <c r="BN68" s="87">
        <f t="shared" si="6"/>
        <v>0</v>
      </c>
      <c r="BO68" s="87">
        <f t="shared" si="5"/>
        <v>0</v>
      </c>
      <c r="BP68" s="34">
        <f t="shared" si="7"/>
        <v>0</v>
      </c>
      <c r="BQ68" s="103"/>
    </row>
    <row r="69" spans="1:69" ht="18">
      <c r="A69" s="64" t="s">
        <v>287</v>
      </c>
      <c r="B69" s="65" t="s">
        <v>44</v>
      </c>
      <c r="C69" s="70" t="s">
        <v>52</v>
      </c>
      <c r="D69" s="55">
        <f>[2]食材支出表!D69</f>
        <v>0</v>
      </c>
      <c r="E69" s="55">
        <f>[2]食材支出表!E69</f>
        <v>0</v>
      </c>
      <c r="F69" s="55">
        <f>[2]食材支出表!F69</f>
        <v>0</v>
      </c>
      <c r="G69" s="55">
        <f>[2]食材支出表!G69</f>
        <v>0</v>
      </c>
      <c r="H69" s="55">
        <f>[2]食材支出表!H69</f>
        <v>0</v>
      </c>
      <c r="I69" s="55">
        <f>[2]食材支出表!I69</f>
        <v>0</v>
      </c>
      <c r="J69" s="55">
        <f>[2]食材支出表!J69</f>
        <v>0</v>
      </c>
      <c r="K69" s="55">
        <f>[2]食材支出表!K69</f>
        <v>0</v>
      </c>
      <c r="L69" s="55">
        <f>[2]食材支出表!L69</f>
        <v>0</v>
      </c>
      <c r="M69" s="55">
        <f>[2]食材支出表!M69</f>
        <v>0</v>
      </c>
      <c r="N69" s="55">
        <f>[2]食材支出表!N69</f>
        <v>0</v>
      </c>
      <c r="O69" s="55">
        <f>[2]食材支出表!O69</f>
        <v>0</v>
      </c>
      <c r="P69" s="55">
        <f>[2]食材支出表!P69</f>
        <v>0</v>
      </c>
      <c r="Q69" s="55">
        <f>[2]食材支出表!Q69</f>
        <v>0</v>
      </c>
      <c r="R69" s="55">
        <f>[2]食材支出表!R69</f>
        <v>0</v>
      </c>
      <c r="S69" s="55">
        <f>[2]食材支出表!S69</f>
        <v>0</v>
      </c>
      <c r="T69" s="55">
        <f>[2]食材支出表!T69</f>
        <v>0</v>
      </c>
      <c r="U69" s="55">
        <f>[2]食材支出表!U69</f>
        <v>0</v>
      </c>
      <c r="V69" s="55">
        <f>[2]食材支出表!V69</f>
        <v>0</v>
      </c>
      <c r="W69" s="55">
        <f>[2]食材支出表!W69</f>
        <v>0</v>
      </c>
      <c r="X69" s="55">
        <f>[2]食材支出表!X69</f>
        <v>0</v>
      </c>
      <c r="Y69" s="55">
        <f>[2]食材支出表!Y69</f>
        <v>0</v>
      </c>
      <c r="Z69" s="55">
        <f>[2]食材支出表!Z69</f>
        <v>0</v>
      </c>
      <c r="AA69" s="55">
        <f>[2]食材支出表!AA69</f>
        <v>0</v>
      </c>
      <c r="AB69" s="55">
        <f>[2]食材支出表!AB69</f>
        <v>0</v>
      </c>
      <c r="AC69" s="55">
        <f>[2]食材支出表!AC69</f>
        <v>0</v>
      </c>
      <c r="AD69" s="55">
        <f>[2]食材支出表!AD69</f>
        <v>0</v>
      </c>
      <c r="AE69" s="55">
        <f>[2]食材支出表!AE69</f>
        <v>0</v>
      </c>
      <c r="AF69" s="55">
        <f>[2]食材支出表!AF69</f>
        <v>0</v>
      </c>
      <c r="AG69" s="55">
        <f>[2]食材支出表!AG69</f>
        <v>0</v>
      </c>
      <c r="AH69" s="55">
        <f>[2]食材支出表!AH69</f>
        <v>0</v>
      </c>
      <c r="AI69" s="55">
        <f>[2]食材支出表!AI69</f>
        <v>0</v>
      </c>
      <c r="AJ69" s="55">
        <f>[2]食材支出表!AJ69</f>
        <v>0</v>
      </c>
      <c r="AK69" s="55">
        <f>[2]食材支出表!AK69</f>
        <v>0</v>
      </c>
      <c r="AL69" s="55">
        <f>[2]食材支出表!AL69</f>
        <v>0</v>
      </c>
      <c r="AM69" s="55">
        <f>[2]食材支出表!AM69</f>
        <v>0</v>
      </c>
      <c r="AN69" s="55">
        <f>[2]食材支出表!AN69</f>
        <v>0</v>
      </c>
      <c r="AO69" s="55">
        <f>[2]食材支出表!AO69</f>
        <v>0</v>
      </c>
      <c r="AP69" s="55">
        <f>[2]食材支出表!AP69</f>
        <v>0</v>
      </c>
      <c r="AQ69" s="55">
        <f>[2]食材支出表!AQ69</f>
        <v>0</v>
      </c>
      <c r="AR69" s="55">
        <f>[2]食材支出表!AR69</f>
        <v>0</v>
      </c>
      <c r="AS69" s="55">
        <f>[2]食材支出表!AS69</f>
        <v>0</v>
      </c>
      <c r="AT69" s="55">
        <f>[2]食材支出表!AT69</f>
        <v>0</v>
      </c>
      <c r="AU69" s="55">
        <f>[2]食材支出表!AU69</f>
        <v>0</v>
      </c>
      <c r="AV69" s="55">
        <f>[2]食材支出表!AV69</f>
        <v>0</v>
      </c>
      <c r="AW69" s="55">
        <f>[2]食材支出表!AW69</f>
        <v>0</v>
      </c>
      <c r="AX69" s="55">
        <f>[2]食材支出表!AX69</f>
        <v>0</v>
      </c>
      <c r="AY69" s="55">
        <f>[2]食材支出表!AY69</f>
        <v>0</v>
      </c>
      <c r="AZ69" s="55">
        <f>[2]食材支出表!AZ69</f>
        <v>0</v>
      </c>
      <c r="BA69" s="55">
        <f>[2]食材支出表!BA69</f>
        <v>0</v>
      </c>
      <c r="BB69" s="55">
        <f>[2]食材支出表!BB69</f>
        <v>0</v>
      </c>
      <c r="BC69" s="55">
        <f>[2]食材支出表!BC69</f>
        <v>0</v>
      </c>
      <c r="BD69" s="55">
        <f>[2]食材支出表!BD69</f>
        <v>0</v>
      </c>
      <c r="BE69" s="55">
        <f>[2]食材支出表!BE69</f>
        <v>0</v>
      </c>
      <c r="BF69" s="55">
        <f>[2]食材支出表!BF69</f>
        <v>0</v>
      </c>
      <c r="BG69" s="55">
        <f>[2]食材支出表!BG69</f>
        <v>0</v>
      </c>
      <c r="BH69" s="55">
        <f>[2]食材支出表!BH69</f>
        <v>0</v>
      </c>
      <c r="BI69" s="55">
        <f>[2]食材支出表!BI69</f>
        <v>0</v>
      </c>
      <c r="BJ69" s="55">
        <f>[2]食材支出表!BJ69</f>
        <v>0</v>
      </c>
      <c r="BK69" s="55">
        <f>[2]食材支出表!BK69</f>
        <v>0</v>
      </c>
      <c r="BL69" s="55">
        <f>[2]食材支出表!BL69</f>
        <v>0</v>
      </c>
      <c r="BM69" s="55">
        <f>[2]食材支出表!BM69</f>
        <v>0</v>
      </c>
      <c r="BN69" s="87">
        <f t="shared" si="6"/>
        <v>0</v>
      </c>
      <c r="BO69" s="87">
        <f t="shared" si="5"/>
        <v>0</v>
      </c>
      <c r="BP69" s="34">
        <f t="shared" si="7"/>
        <v>0</v>
      </c>
      <c r="BQ69" s="103"/>
    </row>
    <row r="70" spans="1:69" ht="18">
      <c r="A70" s="64" t="s">
        <v>287</v>
      </c>
      <c r="B70" s="65" t="s">
        <v>44</v>
      </c>
      <c r="C70" s="70" t="s">
        <v>51</v>
      </c>
      <c r="D70" s="55">
        <f>[2]食材支出表!D70</f>
        <v>0</v>
      </c>
      <c r="E70" s="55">
        <f>[2]食材支出表!E70</f>
        <v>0</v>
      </c>
      <c r="F70" s="55">
        <f>[2]食材支出表!F70</f>
        <v>0</v>
      </c>
      <c r="G70" s="55">
        <f>[2]食材支出表!G70</f>
        <v>0</v>
      </c>
      <c r="H70" s="55">
        <f>[2]食材支出表!H70</f>
        <v>0</v>
      </c>
      <c r="I70" s="55">
        <f>[2]食材支出表!I70</f>
        <v>0</v>
      </c>
      <c r="J70" s="55">
        <f>[2]食材支出表!J70</f>
        <v>0</v>
      </c>
      <c r="K70" s="55">
        <f>[2]食材支出表!K70</f>
        <v>0</v>
      </c>
      <c r="L70" s="55">
        <f>[2]食材支出表!L70</f>
        <v>0</v>
      </c>
      <c r="M70" s="55">
        <f>[2]食材支出表!M70</f>
        <v>0</v>
      </c>
      <c r="N70" s="55">
        <f>[2]食材支出表!N70</f>
        <v>0</v>
      </c>
      <c r="O70" s="55">
        <f>[2]食材支出表!O70</f>
        <v>0</v>
      </c>
      <c r="P70" s="55">
        <f>[2]食材支出表!P70</f>
        <v>0</v>
      </c>
      <c r="Q70" s="55">
        <f>[2]食材支出表!Q70</f>
        <v>0</v>
      </c>
      <c r="R70" s="55">
        <f>[2]食材支出表!R70</f>
        <v>0</v>
      </c>
      <c r="S70" s="55">
        <f>[2]食材支出表!S70</f>
        <v>0</v>
      </c>
      <c r="T70" s="55">
        <f>[2]食材支出表!T70</f>
        <v>0</v>
      </c>
      <c r="U70" s="55">
        <f>[2]食材支出表!U70</f>
        <v>0</v>
      </c>
      <c r="V70" s="55">
        <f>[2]食材支出表!V70</f>
        <v>0</v>
      </c>
      <c r="W70" s="55">
        <f>[2]食材支出表!W70</f>
        <v>0</v>
      </c>
      <c r="X70" s="55">
        <f>[2]食材支出表!X70</f>
        <v>0</v>
      </c>
      <c r="Y70" s="55">
        <f>[2]食材支出表!Y70</f>
        <v>0</v>
      </c>
      <c r="Z70" s="55">
        <f>[2]食材支出表!Z70</f>
        <v>0</v>
      </c>
      <c r="AA70" s="55">
        <f>[2]食材支出表!AA70</f>
        <v>0</v>
      </c>
      <c r="AB70" s="55">
        <f>[2]食材支出表!AB70</f>
        <v>0</v>
      </c>
      <c r="AC70" s="55">
        <f>[2]食材支出表!AC70</f>
        <v>0</v>
      </c>
      <c r="AD70" s="55">
        <f>[2]食材支出表!AD70</f>
        <v>0</v>
      </c>
      <c r="AE70" s="55">
        <f>[2]食材支出表!AE70</f>
        <v>0</v>
      </c>
      <c r="AF70" s="55">
        <f>[2]食材支出表!AF70</f>
        <v>0</v>
      </c>
      <c r="AG70" s="55">
        <f>[2]食材支出表!AG70</f>
        <v>0</v>
      </c>
      <c r="AH70" s="55">
        <f>[2]食材支出表!AH70</f>
        <v>0</v>
      </c>
      <c r="AI70" s="55">
        <f>[2]食材支出表!AI70</f>
        <v>0</v>
      </c>
      <c r="AJ70" s="55">
        <f>[2]食材支出表!AJ70</f>
        <v>0</v>
      </c>
      <c r="AK70" s="55">
        <f>[2]食材支出表!AK70</f>
        <v>0</v>
      </c>
      <c r="AL70" s="55">
        <f>[2]食材支出表!AL70</f>
        <v>0</v>
      </c>
      <c r="AM70" s="55">
        <f>[2]食材支出表!AM70</f>
        <v>0</v>
      </c>
      <c r="AN70" s="55">
        <f>[2]食材支出表!AN70</f>
        <v>0</v>
      </c>
      <c r="AO70" s="55">
        <f>[2]食材支出表!AO70</f>
        <v>0</v>
      </c>
      <c r="AP70" s="55">
        <f>[2]食材支出表!AP70</f>
        <v>0</v>
      </c>
      <c r="AQ70" s="55">
        <f>[2]食材支出表!AQ70</f>
        <v>0</v>
      </c>
      <c r="AR70" s="55">
        <f>[2]食材支出表!AR70</f>
        <v>0</v>
      </c>
      <c r="AS70" s="55">
        <f>[2]食材支出表!AS70</f>
        <v>0</v>
      </c>
      <c r="AT70" s="55">
        <f>[2]食材支出表!AT70</f>
        <v>0</v>
      </c>
      <c r="AU70" s="55">
        <f>[2]食材支出表!AU70</f>
        <v>0</v>
      </c>
      <c r="AV70" s="55">
        <f>[2]食材支出表!AV70</f>
        <v>0</v>
      </c>
      <c r="AW70" s="55">
        <f>[2]食材支出表!AW70</f>
        <v>0</v>
      </c>
      <c r="AX70" s="55">
        <f>[2]食材支出表!AX70</f>
        <v>0</v>
      </c>
      <c r="AY70" s="55">
        <f>[2]食材支出表!AY70</f>
        <v>0</v>
      </c>
      <c r="AZ70" s="55">
        <f>[2]食材支出表!AZ70</f>
        <v>0</v>
      </c>
      <c r="BA70" s="55">
        <f>[2]食材支出表!BA70</f>
        <v>0</v>
      </c>
      <c r="BB70" s="55">
        <f>[2]食材支出表!BB70</f>
        <v>0</v>
      </c>
      <c r="BC70" s="55">
        <f>[2]食材支出表!BC70</f>
        <v>0</v>
      </c>
      <c r="BD70" s="55">
        <f>[2]食材支出表!BD70</f>
        <v>0</v>
      </c>
      <c r="BE70" s="55">
        <f>[2]食材支出表!BE70</f>
        <v>0</v>
      </c>
      <c r="BF70" s="55">
        <f>[2]食材支出表!BF70</f>
        <v>0</v>
      </c>
      <c r="BG70" s="55">
        <f>[2]食材支出表!BG70</f>
        <v>0</v>
      </c>
      <c r="BH70" s="55">
        <f>[2]食材支出表!BH70</f>
        <v>0</v>
      </c>
      <c r="BI70" s="55">
        <f>[2]食材支出表!BI70</f>
        <v>0</v>
      </c>
      <c r="BJ70" s="55">
        <f>[2]食材支出表!BJ70</f>
        <v>0</v>
      </c>
      <c r="BK70" s="55">
        <f>[2]食材支出表!BK70</f>
        <v>0</v>
      </c>
      <c r="BL70" s="55">
        <f>[2]食材支出表!BL70</f>
        <v>0</v>
      </c>
      <c r="BM70" s="55">
        <f>[2]食材支出表!BM70</f>
        <v>0</v>
      </c>
      <c r="BN70" s="87">
        <f t="shared" si="6"/>
        <v>0</v>
      </c>
      <c r="BO70" s="87">
        <f t="shared" si="5"/>
        <v>0</v>
      </c>
      <c r="BP70" s="34">
        <f t="shared" si="7"/>
        <v>0</v>
      </c>
      <c r="BQ70" s="103"/>
    </row>
    <row r="71" spans="1:69" ht="18">
      <c r="A71" s="64" t="s">
        <v>287</v>
      </c>
      <c r="B71" s="65" t="s">
        <v>44</v>
      </c>
      <c r="C71" s="70" t="s">
        <v>50</v>
      </c>
      <c r="D71" s="55">
        <f>[2]食材支出表!D71</f>
        <v>0</v>
      </c>
      <c r="E71" s="55">
        <f>[2]食材支出表!E71</f>
        <v>0</v>
      </c>
      <c r="F71" s="55">
        <f>[2]食材支出表!F71</f>
        <v>0</v>
      </c>
      <c r="G71" s="55">
        <f>[2]食材支出表!G71</f>
        <v>0</v>
      </c>
      <c r="H71" s="55">
        <f>[2]食材支出表!H71</f>
        <v>0</v>
      </c>
      <c r="I71" s="55">
        <f>[2]食材支出表!I71</f>
        <v>0</v>
      </c>
      <c r="J71" s="55">
        <f>[2]食材支出表!J71</f>
        <v>0</v>
      </c>
      <c r="K71" s="55">
        <f>[2]食材支出表!K71</f>
        <v>0</v>
      </c>
      <c r="L71" s="55">
        <f>[2]食材支出表!L71</f>
        <v>0</v>
      </c>
      <c r="M71" s="55">
        <f>[2]食材支出表!M71</f>
        <v>0</v>
      </c>
      <c r="N71" s="55">
        <f>[2]食材支出表!N71</f>
        <v>0</v>
      </c>
      <c r="O71" s="55">
        <f>[2]食材支出表!O71</f>
        <v>0</v>
      </c>
      <c r="P71" s="55">
        <f>[2]食材支出表!P71</f>
        <v>0</v>
      </c>
      <c r="Q71" s="55">
        <f>[2]食材支出表!Q71</f>
        <v>0</v>
      </c>
      <c r="R71" s="55">
        <f>[2]食材支出表!R71</f>
        <v>0</v>
      </c>
      <c r="S71" s="55">
        <f>[2]食材支出表!S71</f>
        <v>0</v>
      </c>
      <c r="T71" s="55">
        <f>[2]食材支出表!T71</f>
        <v>0</v>
      </c>
      <c r="U71" s="55">
        <f>[2]食材支出表!U71</f>
        <v>0</v>
      </c>
      <c r="V71" s="55">
        <f>[2]食材支出表!V71</f>
        <v>0</v>
      </c>
      <c r="W71" s="55">
        <f>[2]食材支出表!W71</f>
        <v>0</v>
      </c>
      <c r="X71" s="55">
        <f>[2]食材支出表!X71</f>
        <v>0</v>
      </c>
      <c r="Y71" s="55">
        <f>[2]食材支出表!Y71</f>
        <v>0</v>
      </c>
      <c r="Z71" s="55">
        <f>[2]食材支出表!Z71</f>
        <v>0</v>
      </c>
      <c r="AA71" s="55">
        <f>[2]食材支出表!AA71</f>
        <v>0</v>
      </c>
      <c r="AB71" s="55">
        <f>[2]食材支出表!AB71</f>
        <v>0</v>
      </c>
      <c r="AC71" s="55">
        <f>[2]食材支出表!AC71</f>
        <v>0</v>
      </c>
      <c r="AD71" s="55">
        <f>[2]食材支出表!AD71</f>
        <v>0</v>
      </c>
      <c r="AE71" s="55">
        <f>[2]食材支出表!AE71</f>
        <v>0</v>
      </c>
      <c r="AF71" s="55">
        <f>[2]食材支出表!AF71</f>
        <v>0</v>
      </c>
      <c r="AG71" s="55">
        <f>[2]食材支出表!AG71</f>
        <v>0</v>
      </c>
      <c r="AH71" s="55">
        <f>[2]食材支出表!AH71</f>
        <v>0</v>
      </c>
      <c r="AI71" s="55">
        <f>[2]食材支出表!AI71</f>
        <v>0</v>
      </c>
      <c r="AJ71" s="55">
        <f>[2]食材支出表!AJ71</f>
        <v>0</v>
      </c>
      <c r="AK71" s="55">
        <f>[2]食材支出表!AK71</f>
        <v>0</v>
      </c>
      <c r="AL71" s="55">
        <f>[2]食材支出表!AL71</f>
        <v>0</v>
      </c>
      <c r="AM71" s="55">
        <f>[2]食材支出表!AM71</f>
        <v>0</v>
      </c>
      <c r="AN71" s="55">
        <f>[2]食材支出表!AN71</f>
        <v>0</v>
      </c>
      <c r="AO71" s="55">
        <f>[2]食材支出表!AO71</f>
        <v>0</v>
      </c>
      <c r="AP71" s="55">
        <f>[2]食材支出表!AP71</f>
        <v>0</v>
      </c>
      <c r="AQ71" s="55">
        <f>[2]食材支出表!AQ71</f>
        <v>0</v>
      </c>
      <c r="AR71" s="55">
        <f>[2]食材支出表!AR71</f>
        <v>0</v>
      </c>
      <c r="AS71" s="55">
        <f>[2]食材支出表!AS71</f>
        <v>0</v>
      </c>
      <c r="AT71" s="55">
        <f>[2]食材支出表!AT71</f>
        <v>0</v>
      </c>
      <c r="AU71" s="55">
        <f>[2]食材支出表!AU71</f>
        <v>0</v>
      </c>
      <c r="AV71" s="55">
        <f>[2]食材支出表!AV71</f>
        <v>0</v>
      </c>
      <c r="AW71" s="55">
        <f>[2]食材支出表!AW71</f>
        <v>0</v>
      </c>
      <c r="AX71" s="55">
        <f>[2]食材支出表!AX71</f>
        <v>0</v>
      </c>
      <c r="AY71" s="55">
        <f>[2]食材支出表!AY71</f>
        <v>0</v>
      </c>
      <c r="AZ71" s="55">
        <f>[2]食材支出表!AZ71</f>
        <v>0</v>
      </c>
      <c r="BA71" s="55">
        <f>[2]食材支出表!BA71</f>
        <v>0</v>
      </c>
      <c r="BB71" s="55">
        <f>[2]食材支出表!BB71</f>
        <v>0</v>
      </c>
      <c r="BC71" s="55">
        <f>[2]食材支出表!BC71</f>
        <v>0</v>
      </c>
      <c r="BD71" s="55">
        <f>[2]食材支出表!BD71</f>
        <v>0</v>
      </c>
      <c r="BE71" s="55">
        <f>[2]食材支出表!BE71</f>
        <v>0</v>
      </c>
      <c r="BF71" s="55">
        <f>[2]食材支出表!BF71</f>
        <v>0</v>
      </c>
      <c r="BG71" s="55">
        <f>[2]食材支出表!BG71</f>
        <v>0</v>
      </c>
      <c r="BH71" s="55">
        <f>[2]食材支出表!BH71</f>
        <v>0</v>
      </c>
      <c r="BI71" s="55">
        <f>[2]食材支出表!BI71</f>
        <v>0</v>
      </c>
      <c r="BJ71" s="55">
        <f>[2]食材支出表!BJ71</f>
        <v>0</v>
      </c>
      <c r="BK71" s="55">
        <f>[2]食材支出表!BK71</f>
        <v>0</v>
      </c>
      <c r="BL71" s="55">
        <f>[2]食材支出表!BL71</f>
        <v>0</v>
      </c>
      <c r="BM71" s="55">
        <f>[2]食材支出表!BM71</f>
        <v>0</v>
      </c>
      <c r="BN71" s="87">
        <f t="shared" si="6"/>
        <v>0</v>
      </c>
      <c r="BO71" s="87">
        <f t="shared" si="5"/>
        <v>0</v>
      </c>
      <c r="BP71" s="34">
        <f t="shared" si="7"/>
        <v>0</v>
      </c>
      <c r="BQ71" s="103"/>
    </row>
    <row r="72" spans="1:69" ht="18">
      <c r="A72" s="64" t="s">
        <v>287</v>
      </c>
      <c r="B72" s="65" t="s">
        <v>44</v>
      </c>
      <c r="C72" s="70" t="s">
        <v>23</v>
      </c>
      <c r="D72" s="55">
        <f>[2]食材支出表!D72</f>
        <v>0</v>
      </c>
      <c r="E72" s="55">
        <f>[2]食材支出表!E72</f>
        <v>0</v>
      </c>
      <c r="F72" s="55">
        <f>[2]食材支出表!F72</f>
        <v>0</v>
      </c>
      <c r="G72" s="55">
        <f>[2]食材支出表!G72</f>
        <v>0</v>
      </c>
      <c r="H72" s="55">
        <f>[2]食材支出表!H72</f>
        <v>0</v>
      </c>
      <c r="I72" s="55">
        <f>[2]食材支出表!I72</f>
        <v>0</v>
      </c>
      <c r="J72" s="55">
        <f>[2]食材支出表!J72</f>
        <v>0</v>
      </c>
      <c r="K72" s="55">
        <f>[2]食材支出表!K72</f>
        <v>0</v>
      </c>
      <c r="L72" s="55">
        <f>[2]食材支出表!L72</f>
        <v>0</v>
      </c>
      <c r="M72" s="55">
        <f>[2]食材支出表!M72</f>
        <v>0</v>
      </c>
      <c r="N72" s="55">
        <f>[2]食材支出表!N72</f>
        <v>0</v>
      </c>
      <c r="O72" s="55">
        <f>[2]食材支出表!O72</f>
        <v>0</v>
      </c>
      <c r="P72" s="55">
        <f>[2]食材支出表!P72</f>
        <v>0</v>
      </c>
      <c r="Q72" s="55">
        <f>[2]食材支出表!Q72</f>
        <v>0</v>
      </c>
      <c r="R72" s="55">
        <f>[2]食材支出表!R72</f>
        <v>0</v>
      </c>
      <c r="S72" s="55">
        <f>[2]食材支出表!S72</f>
        <v>0</v>
      </c>
      <c r="T72" s="55">
        <f>[2]食材支出表!T72</f>
        <v>0</v>
      </c>
      <c r="U72" s="55">
        <f>[2]食材支出表!U72</f>
        <v>0</v>
      </c>
      <c r="V72" s="55">
        <f>[2]食材支出表!V72</f>
        <v>0</v>
      </c>
      <c r="W72" s="55">
        <f>[2]食材支出表!W72</f>
        <v>0</v>
      </c>
      <c r="X72" s="55">
        <f>[2]食材支出表!X72</f>
        <v>0</v>
      </c>
      <c r="Y72" s="55">
        <f>[2]食材支出表!Y72</f>
        <v>0</v>
      </c>
      <c r="Z72" s="55">
        <f>[2]食材支出表!Z72</f>
        <v>0</v>
      </c>
      <c r="AA72" s="55">
        <f>[2]食材支出表!AA72</f>
        <v>0</v>
      </c>
      <c r="AB72" s="55">
        <f>[2]食材支出表!AB72</f>
        <v>0</v>
      </c>
      <c r="AC72" s="55">
        <f>[2]食材支出表!AC72</f>
        <v>0</v>
      </c>
      <c r="AD72" s="55">
        <f>[2]食材支出表!AD72</f>
        <v>0</v>
      </c>
      <c r="AE72" s="55">
        <f>[2]食材支出表!AE72</f>
        <v>0</v>
      </c>
      <c r="AF72" s="55">
        <f>[2]食材支出表!AF72</f>
        <v>0</v>
      </c>
      <c r="AG72" s="55">
        <f>[2]食材支出表!AG72</f>
        <v>0</v>
      </c>
      <c r="AH72" s="55">
        <f>[2]食材支出表!AH72</f>
        <v>0</v>
      </c>
      <c r="AI72" s="55">
        <f>[2]食材支出表!AI72</f>
        <v>0</v>
      </c>
      <c r="AJ72" s="55">
        <f>[2]食材支出表!AJ72</f>
        <v>0</v>
      </c>
      <c r="AK72" s="55">
        <f>[2]食材支出表!AK72</f>
        <v>0</v>
      </c>
      <c r="AL72" s="55">
        <f>[2]食材支出表!AL72</f>
        <v>0</v>
      </c>
      <c r="AM72" s="55">
        <f>[2]食材支出表!AM72</f>
        <v>0</v>
      </c>
      <c r="AN72" s="55">
        <f>[2]食材支出表!AN72</f>
        <v>0</v>
      </c>
      <c r="AO72" s="55">
        <f>[2]食材支出表!AO72</f>
        <v>0</v>
      </c>
      <c r="AP72" s="55">
        <f>[2]食材支出表!AP72</f>
        <v>0</v>
      </c>
      <c r="AQ72" s="55">
        <f>[2]食材支出表!AQ72</f>
        <v>0</v>
      </c>
      <c r="AR72" s="55">
        <f>[2]食材支出表!AR72</f>
        <v>0</v>
      </c>
      <c r="AS72" s="55">
        <f>[2]食材支出表!AS72</f>
        <v>0</v>
      </c>
      <c r="AT72" s="55">
        <f>[2]食材支出表!AT72</f>
        <v>0</v>
      </c>
      <c r="AU72" s="55">
        <f>[2]食材支出表!AU72</f>
        <v>0</v>
      </c>
      <c r="AV72" s="55">
        <f>[2]食材支出表!AV72</f>
        <v>0</v>
      </c>
      <c r="AW72" s="55">
        <f>[2]食材支出表!AW72</f>
        <v>0</v>
      </c>
      <c r="AX72" s="55">
        <f>[2]食材支出表!AX72</f>
        <v>0</v>
      </c>
      <c r="AY72" s="55">
        <f>[2]食材支出表!AY72</f>
        <v>0</v>
      </c>
      <c r="AZ72" s="55">
        <f>[2]食材支出表!AZ72</f>
        <v>0</v>
      </c>
      <c r="BA72" s="55">
        <f>[2]食材支出表!BA72</f>
        <v>0</v>
      </c>
      <c r="BB72" s="55">
        <f>[2]食材支出表!BB72</f>
        <v>0</v>
      </c>
      <c r="BC72" s="55">
        <f>[2]食材支出表!BC72</f>
        <v>0</v>
      </c>
      <c r="BD72" s="55">
        <f>[2]食材支出表!BD72</f>
        <v>0</v>
      </c>
      <c r="BE72" s="55">
        <f>[2]食材支出表!BE72</f>
        <v>0</v>
      </c>
      <c r="BF72" s="55">
        <f>[2]食材支出表!BF72</f>
        <v>0</v>
      </c>
      <c r="BG72" s="55">
        <f>[2]食材支出表!BG72</f>
        <v>0</v>
      </c>
      <c r="BH72" s="55">
        <f>[2]食材支出表!BH72</f>
        <v>0</v>
      </c>
      <c r="BI72" s="55">
        <f>[2]食材支出表!BI72</f>
        <v>0</v>
      </c>
      <c r="BJ72" s="55">
        <f>[2]食材支出表!BJ72</f>
        <v>0</v>
      </c>
      <c r="BK72" s="55">
        <f>[2]食材支出表!BK72</f>
        <v>0</v>
      </c>
      <c r="BL72" s="55">
        <f>[2]食材支出表!BL72</f>
        <v>0</v>
      </c>
      <c r="BM72" s="55">
        <f>[2]食材支出表!BM72</f>
        <v>0</v>
      </c>
      <c r="BN72" s="87">
        <f t="shared" si="6"/>
        <v>0</v>
      </c>
      <c r="BO72" s="87">
        <f t="shared" si="5"/>
        <v>0</v>
      </c>
      <c r="BP72" s="34">
        <f t="shared" si="7"/>
        <v>0</v>
      </c>
      <c r="BQ72" s="103"/>
    </row>
    <row r="73" spans="1:69" ht="18">
      <c r="A73" s="64" t="s">
        <v>287</v>
      </c>
      <c r="B73" s="65" t="s">
        <v>44</v>
      </c>
      <c r="C73" s="70" t="s">
        <v>24</v>
      </c>
      <c r="D73" s="55">
        <f>[2]食材支出表!D73</f>
        <v>0</v>
      </c>
      <c r="E73" s="55">
        <f>[2]食材支出表!E73</f>
        <v>0</v>
      </c>
      <c r="F73" s="55">
        <f>[2]食材支出表!F73</f>
        <v>0</v>
      </c>
      <c r="G73" s="55">
        <f>[2]食材支出表!G73</f>
        <v>0</v>
      </c>
      <c r="H73" s="55">
        <f>[2]食材支出表!H73</f>
        <v>0</v>
      </c>
      <c r="I73" s="55">
        <f>[2]食材支出表!I73</f>
        <v>0</v>
      </c>
      <c r="J73" s="55">
        <f>[2]食材支出表!J73</f>
        <v>0</v>
      </c>
      <c r="K73" s="55">
        <f>[2]食材支出表!K73</f>
        <v>0</v>
      </c>
      <c r="L73" s="55">
        <f>[2]食材支出表!L73</f>
        <v>0</v>
      </c>
      <c r="M73" s="55">
        <f>[2]食材支出表!M73</f>
        <v>0</v>
      </c>
      <c r="N73" s="55">
        <f>[2]食材支出表!N73</f>
        <v>0</v>
      </c>
      <c r="O73" s="55">
        <f>[2]食材支出表!O73</f>
        <v>0</v>
      </c>
      <c r="P73" s="55">
        <f>[2]食材支出表!P73</f>
        <v>0</v>
      </c>
      <c r="Q73" s="55">
        <f>[2]食材支出表!Q73</f>
        <v>0</v>
      </c>
      <c r="R73" s="55">
        <f>[2]食材支出表!R73</f>
        <v>0</v>
      </c>
      <c r="S73" s="55">
        <f>[2]食材支出表!S73</f>
        <v>0</v>
      </c>
      <c r="T73" s="55">
        <f>[2]食材支出表!T73</f>
        <v>0</v>
      </c>
      <c r="U73" s="55">
        <f>[2]食材支出表!U73</f>
        <v>0</v>
      </c>
      <c r="V73" s="55">
        <f>[2]食材支出表!V73</f>
        <v>0</v>
      </c>
      <c r="W73" s="55">
        <f>[2]食材支出表!W73</f>
        <v>0</v>
      </c>
      <c r="X73" s="55">
        <f>[2]食材支出表!X73</f>
        <v>0</v>
      </c>
      <c r="Y73" s="55">
        <f>[2]食材支出表!Y73</f>
        <v>0</v>
      </c>
      <c r="Z73" s="55">
        <f>[2]食材支出表!Z73</f>
        <v>0</v>
      </c>
      <c r="AA73" s="55">
        <f>[2]食材支出表!AA73</f>
        <v>0</v>
      </c>
      <c r="AB73" s="55">
        <f>[2]食材支出表!AB73</f>
        <v>0</v>
      </c>
      <c r="AC73" s="55">
        <f>[2]食材支出表!AC73</f>
        <v>0</v>
      </c>
      <c r="AD73" s="55">
        <f>[2]食材支出表!AD73</f>
        <v>0</v>
      </c>
      <c r="AE73" s="55">
        <f>[2]食材支出表!AE73</f>
        <v>0</v>
      </c>
      <c r="AF73" s="55">
        <f>[2]食材支出表!AF73</f>
        <v>0</v>
      </c>
      <c r="AG73" s="55">
        <f>[2]食材支出表!AG73</f>
        <v>0</v>
      </c>
      <c r="AH73" s="55">
        <f>[2]食材支出表!AH73</f>
        <v>0</v>
      </c>
      <c r="AI73" s="55">
        <f>[2]食材支出表!AI73</f>
        <v>0</v>
      </c>
      <c r="AJ73" s="55">
        <f>[2]食材支出表!AJ73</f>
        <v>0</v>
      </c>
      <c r="AK73" s="55">
        <f>[2]食材支出表!AK73</f>
        <v>0</v>
      </c>
      <c r="AL73" s="55">
        <f>[2]食材支出表!AL73</f>
        <v>0</v>
      </c>
      <c r="AM73" s="55">
        <f>[2]食材支出表!AM73</f>
        <v>0</v>
      </c>
      <c r="AN73" s="55">
        <f>[2]食材支出表!AN73</f>
        <v>0</v>
      </c>
      <c r="AO73" s="55">
        <f>[2]食材支出表!AO73</f>
        <v>0</v>
      </c>
      <c r="AP73" s="55">
        <f>[2]食材支出表!AP73</f>
        <v>0</v>
      </c>
      <c r="AQ73" s="55">
        <f>[2]食材支出表!AQ73</f>
        <v>0</v>
      </c>
      <c r="AR73" s="55">
        <f>[2]食材支出表!AR73</f>
        <v>0</v>
      </c>
      <c r="AS73" s="55">
        <f>[2]食材支出表!AS73</f>
        <v>0</v>
      </c>
      <c r="AT73" s="55">
        <f>[2]食材支出表!AT73</f>
        <v>0</v>
      </c>
      <c r="AU73" s="55">
        <f>[2]食材支出表!AU73</f>
        <v>0</v>
      </c>
      <c r="AV73" s="55">
        <f>[2]食材支出表!AV73</f>
        <v>0</v>
      </c>
      <c r="AW73" s="55">
        <f>[2]食材支出表!AW73</f>
        <v>0</v>
      </c>
      <c r="AX73" s="55">
        <f>[2]食材支出表!AX73</f>
        <v>0</v>
      </c>
      <c r="AY73" s="55">
        <f>[2]食材支出表!AY73</f>
        <v>0</v>
      </c>
      <c r="AZ73" s="55">
        <f>[2]食材支出表!AZ73</f>
        <v>0</v>
      </c>
      <c r="BA73" s="55">
        <f>[2]食材支出表!BA73</f>
        <v>0</v>
      </c>
      <c r="BB73" s="55">
        <f>[2]食材支出表!BB73</f>
        <v>0</v>
      </c>
      <c r="BC73" s="55">
        <f>[2]食材支出表!BC73</f>
        <v>0</v>
      </c>
      <c r="BD73" s="55">
        <f>[2]食材支出表!BD73</f>
        <v>0</v>
      </c>
      <c r="BE73" s="55">
        <f>[2]食材支出表!BE73</f>
        <v>0</v>
      </c>
      <c r="BF73" s="55">
        <f>[2]食材支出表!BF73</f>
        <v>0</v>
      </c>
      <c r="BG73" s="55">
        <f>[2]食材支出表!BG73</f>
        <v>0</v>
      </c>
      <c r="BH73" s="55">
        <f>[2]食材支出表!BH73</f>
        <v>0</v>
      </c>
      <c r="BI73" s="55">
        <f>[2]食材支出表!BI73</f>
        <v>0</v>
      </c>
      <c r="BJ73" s="55">
        <f>[2]食材支出表!BJ73</f>
        <v>0</v>
      </c>
      <c r="BK73" s="55">
        <f>[2]食材支出表!BK73</f>
        <v>0</v>
      </c>
      <c r="BL73" s="55">
        <f>[2]食材支出表!BL73</f>
        <v>0</v>
      </c>
      <c r="BM73" s="55">
        <f>[2]食材支出表!BM73</f>
        <v>0</v>
      </c>
      <c r="BN73" s="87">
        <f t="shared" si="6"/>
        <v>0</v>
      </c>
      <c r="BO73" s="87">
        <f t="shared" si="5"/>
        <v>0</v>
      </c>
      <c r="BP73" s="34">
        <f t="shared" si="7"/>
        <v>0</v>
      </c>
      <c r="BQ73" s="103"/>
    </row>
    <row r="74" spans="1:69" ht="18">
      <c r="A74" s="64" t="s">
        <v>287</v>
      </c>
      <c r="B74" s="65" t="s">
        <v>44</v>
      </c>
      <c r="C74" s="70" t="s">
        <v>25</v>
      </c>
      <c r="D74" s="55">
        <f>[2]食材支出表!D74</f>
        <v>0</v>
      </c>
      <c r="E74" s="55">
        <f>[2]食材支出表!E74</f>
        <v>0</v>
      </c>
      <c r="F74" s="55">
        <f>[2]食材支出表!F74</f>
        <v>0</v>
      </c>
      <c r="G74" s="55">
        <f>[2]食材支出表!G74</f>
        <v>0</v>
      </c>
      <c r="H74" s="55">
        <f>[2]食材支出表!H74</f>
        <v>0</v>
      </c>
      <c r="I74" s="55">
        <f>[2]食材支出表!I74</f>
        <v>0</v>
      </c>
      <c r="J74" s="55">
        <f>[2]食材支出表!J74</f>
        <v>0</v>
      </c>
      <c r="K74" s="55">
        <f>[2]食材支出表!K74</f>
        <v>0</v>
      </c>
      <c r="L74" s="55">
        <f>[2]食材支出表!L74</f>
        <v>0</v>
      </c>
      <c r="M74" s="55">
        <f>[2]食材支出表!M74</f>
        <v>0</v>
      </c>
      <c r="N74" s="55">
        <f>[2]食材支出表!N74</f>
        <v>0</v>
      </c>
      <c r="O74" s="55">
        <f>[2]食材支出表!O74</f>
        <v>0</v>
      </c>
      <c r="P74" s="55">
        <f>[2]食材支出表!P74</f>
        <v>0</v>
      </c>
      <c r="Q74" s="55">
        <f>[2]食材支出表!Q74</f>
        <v>0</v>
      </c>
      <c r="R74" s="55">
        <f>[2]食材支出表!R74</f>
        <v>0</v>
      </c>
      <c r="S74" s="55">
        <f>[2]食材支出表!S74</f>
        <v>0</v>
      </c>
      <c r="T74" s="55">
        <f>[2]食材支出表!T74</f>
        <v>0</v>
      </c>
      <c r="U74" s="55">
        <f>[2]食材支出表!U74</f>
        <v>0</v>
      </c>
      <c r="V74" s="55">
        <f>[2]食材支出表!V74</f>
        <v>0</v>
      </c>
      <c r="W74" s="55">
        <f>[2]食材支出表!W74</f>
        <v>0</v>
      </c>
      <c r="X74" s="55">
        <f>[2]食材支出表!X74</f>
        <v>0</v>
      </c>
      <c r="Y74" s="55">
        <f>[2]食材支出表!Y74</f>
        <v>0</v>
      </c>
      <c r="Z74" s="55">
        <f>[2]食材支出表!Z74</f>
        <v>0</v>
      </c>
      <c r="AA74" s="55">
        <f>[2]食材支出表!AA74</f>
        <v>0</v>
      </c>
      <c r="AB74" s="55">
        <f>[2]食材支出表!AB74</f>
        <v>0</v>
      </c>
      <c r="AC74" s="55">
        <f>[2]食材支出表!AC74</f>
        <v>0</v>
      </c>
      <c r="AD74" s="55">
        <f>[2]食材支出表!AD74</f>
        <v>0</v>
      </c>
      <c r="AE74" s="55">
        <f>[2]食材支出表!AE74</f>
        <v>0</v>
      </c>
      <c r="AF74" s="55">
        <f>[2]食材支出表!AF74</f>
        <v>0</v>
      </c>
      <c r="AG74" s="55">
        <f>[2]食材支出表!AG74</f>
        <v>0</v>
      </c>
      <c r="AH74" s="55">
        <f>[2]食材支出表!AH74</f>
        <v>0</v>
      </c>
      <c r="AI74" s="55">
        <f>[2]食材支出表!AI74</f>
        <v>0</v>
      </c>
      <c r="AJ74" s="55">
        <f>[2]食材支出表!AJ74</f>
        <v>0</v>
      </c>
      <c r="AK74" s="55">
        <f>[2]食材支出表!AK74</f>
        <v>0</v>
      </c>
      <c r="AL74" s="55">
        <f>[2]食材支出表!AL74</f>
        <v>0</v>
      </c>
      <c r="AM74" s="55">
        <f>[2]食材支出表!AM74</f>
        <v>0</v>
      </c>
      <c r="AN74" s="55">
        <f>[2]食材支出表!AN74</f>
        <v>0</v>
      </c>
      <c r="AO74" s="55">
        <f>[2]食材支出表!AO74</f>
        <v>0</v>
      </c>
      <c r="AP74" s="55">
        <f>[2]食材支出表!AP74</f>
        <v>0</v>
      </c>
      <c r="AQ74" s="55">
        <f>[2]食材支出表!AQ74</f>
        <v>0</v>
      </c>
      <c r="AR74" s="55">
        <f>[2]食材支出表!AR74</f>
        <v>0</v>
      </c>
      <c r="AS74" s="55">
        <f>[2]食材支出表!AS74</f>
        <v>0</v>
      </c>
      <c r="AT74" s="55">
        <f>[2]食材支出表!AT74</f>
        <v>0</v>
      </c>
      <c r="AU74" s="55">
        <f>[2]食材支出表!AU74</f>
        <v>0</v>
      </c>
      <c r="AV74" s="55">
        <f>[2]食材支出表!AV74</f>
        <v>0</v>
      </c>
      <c r="AW74" s="55">
        <f>[2]食材支出表!AW74</f>
        <v>0</v>
      </c>
      <c r="AX74" s="55">
        <f>[2]食材支出表!AX74</f>
        <v>0</v>
      </c>
      <c r="AY74" s="55">
        <f>[2]食材支出表!AY74</f>
        <v>0</v>
      </c>
      <c r="AZ74" s="55">
        <f>[2]食材支出表!AZ74</f>
        <v>0</v>
      </c>
      <c r="BA74" s="55">
        <f>[2]食材支出表!BA74</f>
        <v>0</v>
      </c>
      <c r="BB74" s="55">
        <f>[2]食材支出表!BB74</f>
        <v>0</v>
      </c>
      <c r="BC74" s="55">
        <f>[2]食材支出表!BC74</f>
        <v>0</v>
      </c>
      <c r="BD74" s="55">
        <f>[2]食材支出表!BD74</f>
        <v>0</v>
      </c>
      <c r="BE74" s="55">
        <f>[2]食材支出表!BE74</f>
        <v>0</v>
      </c>
      <c r="BF74" s="55">
        <f>[2]食材支出表!BF74</f>
        <v>0</v>
      </c>
      <c r="BG74" s="55">
        <f>[2]食材支出表!BG74</f>
        <v>0</v>
      </c>
      <c r="BH74" s="55">
        <f>[2]食材支出表!BH74</f>
        <v>0</v>
      </c>
      <c r="BI74" s="55">
        <f>[2]食材支出表!BI74</f>
        <v>0</v>
      </c>
      <c r="BJ74" s="55">
        <f>[2]食材支出表!BJ74</f>
        <v>0</v>
      </c>
      <c r="BK74" s="55">
        <f>[2]食材支出表!BK74</f>
        <v>0</v>
      </c>
      <c r="BL74" s="55">
        <f>[2]食材支出表!BL74</f>
        <v>0</v>
      </c>
      <c r="BM74" s="55">
        <f>[2]食材支出表!BM74</f>
        <v>0</v>
      </c>
      <c r="BN74" s="87">
        <f t="shared" si="6"/>
        <v>0</v>
      </c>
      <c r="BO74" s="87">
        <f t="shared" si="5"/>
        <v>0</v>
      </c>
      <c r="BP74" s="34">
        <f t="shared" si="7"/>
        <v>0</v>
      </c>
      <c r="BQ74" s="103"/>
    </row>
    <row r="75" spans="1:69" ht="18">
      <c r="A75" s="64" t="s">
        <v>287</v>
      </c>
      <c r="B75" s="65" t="s">
        <v>44</v>
      </c>
      <c r="C75" s="70" t="s">
        <v>53</v>
      </c>
      <c r="D75" s="55">
        <f>[2]食材支出表!D75</f>
        <v>0</v>
      </c>
      <c r="E75" s="55">
        <f>[2]食材支出表!E75</f>
        <v>0</v>
      </c>
      <c r="F75" s="55">
        <f>[2]食材支出表!F75</f>
        <v>0</v>
      </c>
      <c r="G75" s="55">
        <f>[2]食材支出表!G75</f>
        <v>0</v>
      </c>
      <c r="H75" s="55">
        <f>[2]食材支出表!H75</f>
        <v>0</v>
      </c>
      <c r="I75" s="55">
        <f>[2]食材支出表!I75</f>
        <v>0</v>
      </c>
      <c r="J75" s="55">
        <f>[2]食材支出表!J75</f>
        <v>0</v>
      </c>
      <c r="K75" s="55">
        <f>[2]食材支出表!K75</f>
        <v>0</v>
      </c>
      <c r="L75" s="55">
        <f>[2]食材支出表!L75</f>
        <v>0</v>
      </c>
      <c r="M75" s="55">
        <f>[2]食材支出表!M75</f>
        <v>0</v>
      </c>
      <c r="N75" s="55">
        <f>[2]食材支出表!N75</f>
        <v>0</v>
      </c>
      <c r="O75" s="55">
        <f>[2]食材支出表!O75</f>
        <v>0</v>
      </c>
      <c r="P75" s="55">
        <f>[2]食材支出表!P75</f>
        <v>0</v>
      </c>
      <c r="Q75" s="55">
        <f>[2]食材支出表!Q75</f>
        <v>0</v>
      </c>
      <c r="R75" s="55">
        <f>[2]食材支出表!R75</f>
        <v>0</v>
      </c>
      <c r="S75" s="55">
        <f>[2]食材支出表!S75</f>
        <v>0</v>
      </c>
      <c r="T75" s="55">
        <f>[2]食材支出表!T75</f>
        <v>0</v>
      </c>
      <c r="U75" s="55">
        <f>[2]食材支出表!U75</f>
        <v>0</v>
      </c>
      <c r="V75" s="55">
        <f>[2]食材支出表!V75</f>
        <v>0</v>
      </c>
      <c r="W75" s="55">
        <f>[2]食材支出表!W75</f>
        <v>0</v>
      </c>
      <c r="X75" s="55">
        <f>[2]食材支出表!X75</f>
        <v>0</v>
      </c>
      <c r="Y75" s="55">
        <f>[2]食材支出表!Y75</f>
        <v>0</v>
      </c>
      <c r="Z75" s="55">
        <f>[2]食材支出表!Z75</f>
        <v>0</v>
      </c>
      <c r="AA75" s="55">
        <f>[2]食材支出表!AA75</f>
        <v>0</v>
      </c>
      <c r="AB75" s="55">
        <f>[2]食材支出表!AB75</f>
        <v>0</v>
      </c>
      <c r="AC75" s="55">
        <f>[2]食材支出表!AC75</f>
        <v>0</v>
      </c>
      <c r="AD75" s="55">
        <f>[2]食材支出表!AD75</f>
        <v>0</v>
      </c>
      <c r="AE75" s="55">
        <f>[2]食材支出表!AE75</f>
        <v>0</v>
      </c>
      <c r="AF75" s="55">
        <f>[2]食材支出表!AF75</f>
        <v>0</v>
      </c>
      <c r="AG75" s="55">
        <f>[2]食材支出表!AG75</f>
        <v>0</v>
      </c>
      <c r="AH75" s="55">
        <f>[2]食材支出表!AH75</f>
        <v>0</v>
      </c>
      <c r="AI75" s="55">
        <f>[2]食材支出表!AI75</f>
        <v>0</v>
      </c>
      <c r="AJ75" s="55">
        <f>[2]食材支出表!AJ75</f>
        <v>0</v>
      </c>
      <c r="AK75" s="55">
        <f>[2]食材支出表!AK75</f>
        <v>0</v>
      </c>
      <c r="AL75" s="55">
        <f>[2]食材支出表!AL75</f>
        <v>0</v>
      </c>
      <c r="AM75" s="55">
        <f>[2]食材支出表!AM75</f>
        <v>0</v>
      </c>
      <c r="AN75" s="55">
        <f>[2]食材支出表!AN75</f>
        <v>0</v>
      </c>
      <c r="AO75" s="55">
        <f>[2]食材支出表!AO75</f>
        <v>0</v>
      </c>
      <c r="AP75" s="55">
        <f>[2]食材支出表!AP75</f>
        <v>0</v>
      </c>
      <c r="AQ75" s="55">
        <f>[2]食材支出表!AQ75</f>
        <v>0</v>
      </c>
      <c r="AR75" s="55">
        <f>[2]食材支出表!AR75</f>
        <v>0</v>
      </c>
      <c r="AS75" s="55">
        <f>[2]食材支出表!AS75</f>
        <v>0</v>
      </c>
      <c r="AT75" s="55">
        <f>[2]食材支出表!AT75</f>
        <v>0</v>
      </c>
      <c r="AU75" s="55">
        <f>[2]食材支出表!AU75</f>
        <v>0</v>
      </c>
      <c r="AV75" s="55">
        <f>[2]食材支出表!AV75</f>
        <v>0</v>
      </c>
      <c r="AW75" s="55">
        <f>[2]食材支出表!AW75</f>
        <v>0</v>
      </c>
      <c r="AX75" s="55">
        <f>[2]食材支出表!AX75</f>
        <v>0</v>
      </c>
      <c r="AY75" s="55">
        <f>[2]食材支出表!AY75</f>
        <v>0</v>
      </c>
      <c r="AZ75" s="55">
        <f>[2]食材支出表!AZ75</f>
        <v>0</v>
      </c>
      <c r="BA75" s="55">
        <f>[2]食材支出表!BA75</f>
        <v>0</v>
      </c>
      <c r="BB75" s="55">
        <f>[2]食材支出表!BB75</f>
        <v>0</v>
      </c>
      <c r="BC75" s="55">
        <f>[2]食材支出表!BC75</f>
        <v>0</v>
      </c>
      <c r="BD75" s="55">
        <f>[2]食材支出表!BD75</f>
        <v>0</v>
      </c>
      <c r="BE75" s="55">
        <f>[2]食材支出表!BE75</f>
        <v>0</v>
      </c>
      <c r="BF75" s="55">
        <f>[2]食材支出表!BF75</f>
        <v>0</v>
      </c>
      <c r="BG75" s="55">
        <f>[2]食材支出表!BG75</f>
        <v>0</v>
      </c>
      <c r="BH75" s="55">
        <f>[2]食材支出表!BH75</f>
        <v>0</v>
      </c>
      <c r="BI75" s="55">
        <f>[2]食材支出表!BI75</f>
        <v>0</v>
      </c>
      <c r="BJ75" s="55">
        <f>[2]食材支出表!BJ75</f>
        <v>0</v>
      </c>
      <c r="BK75" s="55">
        <f>[2]食材支出表!BK75</f>
        <v>0</v>
      </c>
      <c r="BL75" s="55">
        <f>[2]食材支出表!BL75</f>
        <v>0</v>
      </c>
      <c r="BM75" s="55">
        <f>[2]食材支出表!BM75</f>
        <v>0</v>
      </c>
      <c r="BN75" s="87">
        <f t="shared" si="6"/>
        <v>0</v>
      </c>
      <c r="BO75" s="87">
        <f t="shared" si="5"/>
        <v>0</v>
      </c>
      <c r="BP75" s="34">
        <f t="shared" si="7"/>
        <v>0</v>
      </c>
      <c r="BQ75" s="103"/>
    </row>
    <row r="76" spans="1:69" ht="18">
      <c r="A76" s="64" t="s">
        <v>287</v>
      </c>
      <c r="B76" s="65" t="s">
        <v>44</v>
      </c>
      <c r="C76" s="70" t="s">
        <v>54</v>
      </c>
      <c r="D76" s="55">
        <f>[2]食材支出表!D76</f>
        <v>0</v>
      </c>
      <c r="E76" s="55">
        <f>[2]食材支出表!E76</f>
        <v>0</v>
      </c>
      <c r="F76" s="55">
        <f>[2]食材支出表!F76</f>
        <v>0</v>
      </c>
      <c r="G76" s="55">
        <f>[2]食材支出表!G76</f>
        <v>0</v>
      </c>
      <c r="H76" s="55">
        <f>[2]食材支出表!H76</f>
        <v>0</v>
      </c>
      <c r="I76" s="55">
        <f>[2]食材支出表!I76</f>
        <v>0</v>
      </c>
      <c r="J76" s="55">
        <f>[2]食材支出表!J76</f>
        <v>0</v>
      </c>
      <c r="K76" s="55">
        <f>[2]食材支出表!K76</f>
        <v>0</v>
      </c>
      <c r="L76" s="55">
        <f>[2]食材支出表!L76</f>
        <v>0</v>
      </c>
      <c r="M76" s="55">
        <f>[2]食材支出表!M76</f>
        <v>0</v>
      </c>
      <c r="N76" s="55">
        <f>[2]食材支出表!N76</f>
        <v>0</v>
      </c>
      <c r="O76" s="55">
        <f>[2]食材支出表!O76</f>
        <v>0</v>
      </c>
      <c r="P76" s="55">
        <f>[2]食材支出表!P76</f>
        <v>0</v>
      </c>
      <c r="Q76" s="55">
        <f>[2]食材支出表!Q76</f>
        <v>0</v>
      </c>
      <c r="R76" s="55">
        <f>[2]食材支出表!R76</f>
        <v>0</v>
      </c>
      <c r="S76" s="55">
        <f>[2]食材支出表!S76</f>
        <v>0</v>
      </c>
      <c r="T76" s="55">
        <f>[2]食材支出表!T76</f>
        <v>0</v>
      </c>
      <c r="U76" s="55">
        <f>[2]食材支出表!U76</f>
        <v>0</v>
      </c>
      <c r="V76" s="55">
        <f>[2]食材支出表!V76</f>
        <v>0</v>
      </c>
      <c r="W76" s="55">
        <f>[2]食材支出表!W76</f>
        <v>0</v>
      </c>
      <c r="X76" s="55">
        <f>[2]食材支出表!X76</f>
        <v>0</v>
      </c>
      <c r="Y76" s="55">
        <f>[2]食材支出表!Y76</f>
        <v>0</v>
      </c>
      <c r="Z76" s="55">
        <f>[2]食材支出表!Z76</f>
        <v>0</v>
      </c>
      <c r="AA76" s="55">
        <f>[2]食材支出表!AA76</f>
        <v>0</v>
      </c>
      <c r="AB76" s="55">
        <f>[2]食材支出表!AB76</f>
        <v>0</v>
      </c>
      <c r="AC76" s="55">
        <f>[2]食材支出表!AC76</f>
        <v>0</v>
      </c>
      <c r="AD76" s="55">
        <f>[2]食材支出表!AD76</f>
        <v>0</v>
      </c>
      <c r="AE76" s="55">
        <f>[2]食材支出表!AE76</f>
        <v>0</v>
      </c>
      <c r="AF76" s="55">
        <f>[2]食材支出表!AF76</f>
        <v>0</v>
      </c>
      <c r="AG76" s="55">
        <f>[2]食材支出表!AG76</f>
        <v>0</v>
      </c>
      <c r="AH76" s="55">
        <f>[2]食材支出表!AH76</f>
        <v>0</v>
      </c>
      <c r="AI76" s="55">
        <f>[2]食材支出表!AI76</f>
        <v>0</v>
      </c>
      <c r="AJ76" s="55">
        <f>[2]食材支出表!AJ76</f>
        <v>0</v>
      </c>
      <c r="AK76" s="55">
        <f>[2]食材支出表!AK76</f>
        <v>0</v>
      </c>
      <c r="AL76" s="55">
        <f>[2]食材支出表!AL76</f>
        <v>0</v>
      </c>
      <c r="AM76" s="55">
        <f>[2]食材支出表!AM76</f>
        <v>0</v>
      </c>
      <c r="AN76" s="55">
        <f>[2]食材支出表!AN76</f>
        <v>0</v>
      </c>
      <c r="AO76" s="55">
        <f>[2]食材支出表!AO76</f>
        <v>0</v>
      </c>
      <c r="AP76" s="55">
        <f>[2]食材支出表!AP76</f>
        <v>0</v>
      </c>
      <c r="AQ76" s="55">
        <f>[2]食材支出表!AQ76</f>
        <v>0</v>
      </c>
      <c r="AR76" s="55">
        <f>[2]食材支出表!AR76</f>
        <v>0</v>
      </c>
      <c r="AS76" s="55">
        <f>[2]食材支出表!AS76</f>
        <v>0</v>
      </c>
      <c r="AT76" s="55">
        <f>[2]食材支出表!AT76</f>
        <v>0</v>
      </c>
      <c r="AU76" s="55">
        <f>[2]食材支出表!AU76</f>
        <v>0</v>
      </c>
      <c r="AV76" s="55">
        <f>[2]食材支出表!AV76</f>
        <v>0</v>
      </c>
      <c r="AW76" s="55">
        <f>[2]食材支出表!AW76</f>
        <v>0</v>
      </c>
      <c r="AX76" s="55">
        <f>[2]食材支出表!AX76</f>
        <v>0</v>
      </c>
      <c r="AY76" s="55">
        <f>[2]食材支出表!AY76</f>
        <v>0</v>
      </c>
      <c r="AZ76" s="55">
        <f>[2]食材支出表!AZ76</f>
        <v>0</v>
      </c>
      <c r="BA76" s="55">
        <f>[2]食材支出表!BA76</f>
        <v>0</v>
      </c>
      <c r="BB76" s="55">
        <f>[2]食材支出表!BB76</f>
        <v>0</v>
      </c>
      <c r="BC76" s="55">
        <f>[2]食材支出表!BC76</f>
        <v>0</v>
      </c>
      <c r="BD76" s="55">
        <f>[2]食材支出表!BD76</f>
        <v>0</v>
      </c>
      <c r="BE76" s="55">
        <f>[2]食材支出表!BE76</f>
        <v>0</v>
      </c>
      <c r="BF76" s="55">
        <f>[2]食材支出表!BF76</f>
        <v>0</v>
      </c>
      <c r="BG76" s="55">
        <f>[2]食材支出表!BG76</f>
        <v>0</v>
      </c>
      <c r="BH76" s="55">
        <f>[2]食材支出表!BH76</f>
        <v>0</v>
      </c>
      <c r="BI76" s="55">
        <f>[2]食材支出表!BI76</f>
        <v>0</v>
      </c>
      <c r="BJ76" s="55">
        <f>[2]食材支出表!BJ76</f>
        <v>0</v>
      </c>
      <c r="BK76" s="55">
        <f>[2]食材支出表!BK76</f>
        <v>0</v>
      </c>
      <c r="BL76" s="55">
        <f>[2]食材支出表!BL76</f>
        <v>0</v>
      </c>
      <c r="BM76" s="55">
        <f>[2]食材支出表!BM76</f>
        <v>0</v>
      </c>
      <c r="BN76" s="87">
        <f t="shared" ref="BN76:BN99" si="8">$D76+$F76+$H76+$J76+$L76+$N76+$P76+$R76+$T76+$V76+$X76+$Z76+$AB76+$AD76+$AF76+$AH76+$AJ76+$AL76+$AN76+$AP76+$AR76+$AT76+$AV76+$AX76+$AZ76+$BB76+$BD76+$BF76+$BH76+$BJ76+$BL76</f>
        <v>0</v>
      </c>
      <c r="BO76" s="87">
        <f t="shared" ref="BO76:BO141" si="9">$D76+$F76+$H76+$J76+$L76+$N76+$P76+$R76+$T76+$V76+$X76+$Z76+$AB76+$AD76+$AF76</f>
        <v>0</v>
      </c>
      <c r="BP76" s="34">
        <f t="shared" ref="BP76:BP141" si="10">$AH76+$AJ76+$AL76+$AN76+$AP76+$AR76+$AT76+$AV76+$AX76+$AZ76+$BB76+$BD76+$BF76+$BH76+$BJ76+$BL76</f>
        <v>0</v>
      </c>
      <c r="BQ76" s="103"/>
    </row>
    <row r="77" spans="1:69" ht="18">
      <c r="A77" s="64" t="s">
        <v>287</v>
      </c>
      <c r="B77" s="65" t="s">
        <v>44</v>
      </c>
      <c r="C77" s="70" t="s">
        <v>26</v>
      </c>
      <c r="D77" s="55">
        <f>[2]食材支出表!D77</f>
        <v>0</v>
      </c>
      <c r="E77" s="55">
        <f>[2]食材支出表!E77</f>
        <v>0</v>
      </c>
      <c r="F77" s="55">
        <f>[2]食材支出表!F77</f>
        <v>0</v>
      </c>
      <c r="G77" s="55">
        <f>[2]食材支出表!G77</f>
        <v>0</v>
      </c>
      <c r="H77" s="55">
        <f>[2]食材支出表!H77</f>
        <v>0</v>
      </c>
      <c r="I77" s="55">
        <f>[2]食材支出表!I77</f>
        <v>0</v>
      </c>
      <c r="J77" s="55">
        <f>[2]食材支出表!J77</f>
        <v>0</v>
      </c>
      <c r="K77" s="55">
        <f>[2]食材支出表!K77</f>
        <v>0</v>
      </c>
      <c r="L77" s="55">
        <f>[2]食材支出表!L77</f>
        <v>0</v>
      </c>
      <c r="M77" s="55">
        <f>[2]食材支出表!M77</f>
        <v>0</v>
      </c>
      <c r="N77" s="55">
        <f>[2]食材支出表!N77</f>
        <v>0</v>
      </c>
      <c r="O77" s="55">
        <f>[2]食材支出表!O77</f>
        <v>0</v>
      </c>
      <c r="P77" s="55">
        <f>[2]食材支出表!P77</f>
        <v>0</v>
      </c>
      <c r="Q77" s="55">
        <f>[2]食材支出表!Q77</f>
        <v>0</v>
      </c>
      <c r="R77" s="55">
        <f>[2]食材支出表!R77</f>
        <v>0</v>
      </c>
      <c r="S77" s="55">
        <f>[2]食材支出表!S77</f>
        <v>0</v>
      </c>
      <c r="T77" s="55">
        <f>[2]食材支出表!T77</f>
        <v>0</v>
      </c>
      <c r="U77" s="55">
        <f>[2]食材支出表!U77</f>
        <v>0</v>
      </c>
      <c r="V77" s="55">
        <f>[2]食材支出表!V77</f>
        <v>0</v>
      </c>
      <c r="W77" s="55">
        <f>[2]食材支出表!W77</f>
        <v>0</v>
      </c>
      <c r="X77" s="55">
        <f>[2]食材支出表!X77</f>
        <v>0</v>
      </c>
      <c r="Y77" s="55">
        <f>[2]食材支出表!Y77</f>
        <v>0</v>
      </c>
      <c r="Z77" s="55">
        <f>[2]食材支出表!Z77</f>
        <v>0</v>
      </c>
      <c r="AA77" s="55">
        <f>[2]食材支出表!AA77</f>
        <v>0</v>
      </c>
      <c r="AB77" s="55">
        <f>[2]食材支出表!AB77</f>
        <v>0</v>
      </c>
      <c r="AC77" s="55">
        <f>[2]食材支出表!AC77</f>
        <v>0</v>
      </c>
      <c r="AD77" s="55">
        <f>[2]食材支出表!AD77</f>
        <v>0</v>
      </c>
      <c r="AE77" s="55">
        <f>[2]食材支出表!AE77</f>
        <v>0</v>
      </c>
      <c r="AF77" s="55">
        <f>[2]食材支出表!AF77</f>
        <v>0</v>
      </c>
      <c r="AG77" s="55">
        <f>[2]食材支出表!AG77</f>
        <v>0</v>
      </c>
      <c r="AH77" s="55">
        <f>[2]食材支出表!AH77</f>
        <v>0</v>
      </c>
      <c r="AI77" s="55">
        <f>[2]食材支出表!AI77</f>
        <v>0</v>
      </c>
      <c r="AJ77" s="55">
        <f>[2]食材支出表!AJ77</f>
        <v>0</v>
      </c>
      <c r="AK77" s="55">
        <f>[2]食材支出表!AK77</f>
        <v>0</v>
      </c>
      <c r="AL77" s="55">
        <f>[2]食材支出表!AL77</f>
        <v>0</v>
      </c>
      <c r="AM77" s="55">
        <f>[2]食材支出表!AM77</f>
        <v>0</v>
      </c>
      <c r="AN77" s="55">
        <f>[2]食材支出表!AN77</f>
        <v>0</v>
      </c>
      <c r="AO77" s="55">
        <f>[2]食材支出表!AO77</f>
        <v>0</v>
      </c>
      <c r="AP77" s="55">
        <f>[2]食材支出表!AP77</f>
        <v>0</v>
      </c>
      <c r="AQ77" s="55">
        <f>[2]食材支出表!AQ77</f>
        <v>0</v>
      </c>
      <c r="AR77" s="55">
        <f>[2]食材支出表!AR77</f>
        <v>0</v>
      </c>
      <c r="AS77" s="55">
        <f>[2]食材支出表!AS77</f>
        <v>0</v>
      </c>
      <c r="AT77" s="55">
        <f>[2]食材支出表!AT77</f>
        <v>0</v>
      </c>
      <c r="AU77" s="55">
        <f>[2]食材支出表!AU77</f>
        <v>0</v>
      </c>
      <c r="AV77" s="55">
        <f>[2]食材支出表!AV77</f>
        <v>0</v>
      </c>
      <c r="AW77" s="55">
        <f>[2]食材支出表!AW77</f>
        <v>0</v>
      </c>
      <c r="AX77" s="55">
        <f>[2]食材支出表!AX77</f>
        <v>0</v>
      </c>
      <c r="AY77" s="55">
        <f>[2]食材支出表!AY77</f>
        <v>0</v>
      </c>
      <c r="AZ77" s="55">
        <f>[2]食材支出表!AZ77</f>
        <v>0</v>
      </c>
      <c r="BA77" s="55">
        <f>[2]食材支出表!BA77</f>
        <v>0</v>
      </c>
      <c r="BB77" s="55">
        <f>[2]食材支出表!BB77</f>
        <v>0</v>
      </c>
      <c r="BC77" s="55">
        <f>[2]食材支出表!BC77</f>
        <v>0</v>
      </c>
      <c r="BD77" s="55">
        <f>[2]食材支出表!BD77</f>
        <v>0</v>
      </c>
      <c r="BE77" s="55">
        <f>[2]食材支出表!BE77</f>
        <v>0</v>
      </c>
      <c r="BF77" s="55">
        <f>[2]食材支出表!BF77</f>
        <v>0</v>
      </c>
      <c r="BG77" s="55">
        <f>[2]食材支出表!BG77</f>
        <v>0</v>
      </c>
      <c r="BH77" s="55">
        <f>[2]食材支出表!BH77</f>
        <v>0</v>
      </c>
      <c r="BI77" s="55">
        <f>[2]食材支出表!BI77</f>
        <v>0</v>
      </c>
      <c r="BJ77" s="55">
        <f>[2]食材支出表!BJ77</f>
        <v>0</v>
      </c>
      <c r="BK77" s="55">
        <f>[2]食材支出表!BK77</f>
        <v>0</v>
      </c>
      <c r="BL77" s="55">
        <f>[2]食材支出表!BL77</f>
        <v>0</v>
      </c>
      <c r="BM77" s="55">
        <f>[2]食材支出表!BM77</f>
        <v>0</v>
      </c>
      <c r="BN77" s="87">
        <f t="shared" si="8"/>
        <v>0</v>
      </c>
      <c r="BO77" s="87">
        <f t="shared" si="9"/>
        <v>0</v>
      </c>
      <c r="BP77" s="34">
        <f t="shared" si="10"/>
        <v>0</v>
      </c>
      <c r="BQ77" s="103"/>
    </row>
    <row r="78" spans="1:69" ht="18">
      <c r="A78" s="64" t="s">
        <v>287</v>
      </c>
      <c r="B78" s="65" t="s">
        <v>44</v>
      </c>
      <c r="C78" s="70" t="s">
        <v>27</v>
      </c>
      <c r="D78" s="55">
        <f>[2]食材支出表!D78</f>
        <v>0</v>
      </c>
      <c r="E78" s="55">
        <f>[2]食材支出表!E78</f>
        <v>0</v>
      </c>
      <c r="F78" s="55">
        <f>[2]食材支出表!F78</f>
        <v>0</v>
      </c>
      <c r="G78" s="55">
        <f>[2]食材支出表!G78</f>
        <v>0</v>
      </c>
      <c r="H78" s="55">
        <f>[2]食材支出表!H78</f>
        <v>0</v>
      </c>
      <c r="I78" s="55">
        <f>[2]食材支出表!I78</f>
        <v>0</v>
      </c>
      <c r="J78" s="55">
        <f>[2]食材支出表!J78</f>
        <v>0</v>
      </c>
      <c r="K78" s="55">
        <f>[2]食材支出表!K78</f>
        <v>0</v>
      </c>
      <c r="L78" s="55">
        <f>[2]食材支出表!L78</f>
        <v>0</v>
      </c>
      <c r="M78" s="55">
        <f>[2]食材支出表!M78</f>
        <v>0</v>
      </c>
      <c r="N78" s="55">
        <f>[2]食材支出表!N78</f>
        <v>0</v>
      </c>
      <c r="O78" s="55">
        <f>[2]食材支出表!O78</f>
        <v>0</v>
      </c>
      <c r="P78" s="55">
        <f>[2]食材支出表!P78</f>
        <v>0</v>
      </c>
      <c r="Q78" s="55">
        <f>[2]食材支出表!Q78</f>
        <v>0</v>
      </c>
      <c r="R78" s="55">
        <f>[2]食材支出表!R78</f>
        <v>0</v>
      </c>
      <c r="S78" s="55">
        <f>[2]食材支出表!S78</f>
        <v>0</v>
      </c>
      <c r="T78" s="55">
        <f>[2]食材支出表!T78</f>
        <v>0</v>
      </c>
      <c r="U78" s="55">
        <f>[2]食材支出表!U78</f>
        <v>0</v>
      </c>
      <c r="V78" s="55">
        <f>[2]食材支出表!V78</f>
        <v>0</v>
      </c>
      <c r="W78" s="55">
        <f>[2]食材支出表!W78</f>
        <v>0</v>
      </c>
      <c r="X78" s="55">
        <f>[2]食材支出表!X78</f>
        <v>0</v>
      </c>
      <c r="Y78" s="55">
        <f>[2]食材支出表!Y78</f>
        <v>0</v>
      </c>
      <c r="Z78" s="55">
        <f>[2]食材支出表!Z78</f>
        <v>0</v>
      </c>
      <c r="AA78" s="55">
        <f>[2]食材支出表!AA78</f>
        <v>0</v>
      </c>
      <c r="AB78" s="55">
        <f>[2]食材支出表!AB78</f>
        <v>0</v>
      </c>
      <c r="AC78" s="55">
        <f>[2]食材支出表!AC78</f>
        <v>0</v>
      </c>
      <c r="AD78" s="55">
        <f>[2]食材支出表!AD78</f>
        <v>0</v>
      </c>
      <c r="AE78" s="55">
        <f>[2]食材支出表!AE78</f>
        <v>0</v>
      </c>
      <c r="AF78" s="55">
        <f>[2]食材支出表!AF78</f>
        <v>0</v>
      </c>
      <c r="AG78" s="55">
        <f>[2]食材支出表!AG78</f>
        <v>0</v>
      </c>
      <c r="AH78" s="55">
        <f>[2]食材支出表!AH78</f>
        <v>0</v>
      </c>
      <c r="AI78" s="55">
        <f>[2]食材支出表!AI78</f>
        <v>0</v>
      </c>
      <c r="AJ78" s="55">
        <f>[2]食材支出表!AJ78</f>
        <v>0</v>
      </c>
      <c r="AK78" s="55">
        <f>[2]食材支出表!AK78</f>
        <v>0</v>
      </c>
      <c r="AL78" s="55">
        <f>[2]食材支出表!AL78</f>
        <v>0</v>
      </c>
      <c r="AM78" s="55">
        <f>[2]食材支出表!AM78</f>
        <v>0</v>
      </c>
      <c r="AN78" s="55">
        <f>[2]食材支出表!AN78</f>
        <v>0</v>
      </c>
      <c r="AO78" s="55">
        <f>[2]食材支出表!AO78</f>
        <v>0</v>
      </c>
      <c r="AP78" s="55">
        <f>[2]食材支出表!AP78</f>
        <v>0</v>
      </c>
      <c r="AQ78" s="55">
        <f>[2]食材支出表!AQ78</f>
        <v>0</v>
      </c>
      <c r="AR78" s="55">
        <f>[2]食材支出表!AR78</f>
        <v>0</v>
      </c>
      <c r="AS78" s="55">
        <f>[2]食材支出表!AS78</f>
        <v>0</v>
      </c>
      <c r="AT78" s="55">
        <f>[2]食材支出表!AT78</f>
        <v>0</v>
      </c>
      <c r="AU78" s="55">
        <f>[2]食材支出表!AU78</f>
        <v>0</v>
      </c>
      <c r="AV78" s="55">
        <f>[2]食材支出表!AV78</f>
        <v>0</v>
      </c>
      <c r="AW78" s="55">
        <f>[2]食材支出表!AW78</f>
        <v>0</v>
      </c>
      <c r="AX78" s="55">
        <f>[2]食材支出表!AX78</f>
        <v>0</v>
      </c>
      <c r="AY78" s="55">
        <f>[2]食材支出表!AY78</f>
        <v>0</v>
      </c>
      <c r="AZ78" s="55">
        <f>[2]食材支出表!AZ78</f>
        <v>0</v>
      </c>
      <c r="BA78" s="55">
        <f>[2]食材支出表!BA78</f>
        <v>0</v>
      </c>
      <c r="BB78" s="55">
        <f>[2]食材支出表!BB78</f>
        <v>0</v>
      </c>
      <c r="BC78" s="55">
        <f>[2]食材支出表!BC78</f>
        <v>0</v>
      </c>
      <c r="BD78" s="55">
        <f>[2]食材支出表!BD78</f>
        <v>0</v>
      </c>
      <c r="BE78" s="55">
        <f>[2]食材支出表!BE78</f>
        <v>0</v>
      </c>
      <c r="BF78" s="55">
        <f>[2]食材支出表!BF78</f>
        <v>0</v>
      </c>
      <c r="BG78" s="55">
        <f>[2]食材支出表!BG78</f>
        <v>0</v>
      </c>
      <c r="BH78" s="55">
        <f>[2]食材支出表!BH78</f>
        <v>0</v>
      </c>
      <c r="BI78" s="55">
        <f>[2]食材支出表!BI78</f>
        <v>0</v>
      </c>
      <c r="BJ78" s="55">
        <f>[2]食材支出表!BJ78</f>
        <v>0</v>
      </c>
      <c r="BK78" s="55">
        <f>[2]食材支出表!BK78</f>
        <v>0</v>
      </c>
      <c r="BL78" s="55">
        <f>[2]食材支出表!BL78</f>
        <v>0</v>
      </c>
      <c r="BM78" s="55">
        <f>[2]食材支出表!BM78</f>
        <v>0</v>
      </c>
      <c r="BN78" s="87">
        <f t="shared" si="8"/>
        <v>0</v>
      </c>
      <c r="BO78" s="87">
        <f t="shared" si="9"/>
        <v>0</v>
      </c>
      <c r="BP78" s="34">
        <f t="shared" si="10"/>
        <v>0</v>
      </c>
      <c r="BQ78" s="103"/>
    </row>
    <row r="79" spans="1:69" ht="18">
      <c r="A79" s="64" t="s">
        <v>287</v>
      </c>
      <c r="B79" s="65" t="s">
        <v>44</v>
      </c>
      <c r="C79" s="70" t="s">
        <v>28</v>
      </c>
      <c r="D79" s="55">
        <f>[2]食材支出表!D79</f>
        <v>0</v>
      </c>
      <c r="E79" s="55">
        <f>[2]食材支出表!E79</f>
        <v>0</v>
      </c>
      <c r="F79" s="55">
        <f>[2]食材支出表!F79</f>
        <v>0</v>
      </c>
      <c r="G79" s="55">
        <f>[2]食材支出表!G79</f>
        <v>0</v>
      </c>
      <c r="H79" s="55">
        <f>[2]食材支出表!H79</f>
        <v>0</v>
      </c>
      <c r="I79" s="55">
        <f>[2]食材支出表!I79</f>
        <v>0</v>
      </c>
      <c r="J79" s="55">
        <f>[2]食材支出表!J79</f>
        <v>0</v>
      </c>
      <c r="K79" s="55">
        <f>[2]食材支出表!K79</f>
        <v>0</v>
      </c>
      <c r="L79" s="55">
        <f>[2]食材支出表!L79</f>
        <v>0</v>
      </c>
      <c r="M79" s="55">
        <f>[2]食材支出表!M79</f>
        <v>0</v>
      </c>
      <c r="N79" s="55">
        <f>[2]食材支出表!N79</f>
        <v>0</v>
      </c>
      <c r="O79" s="55">
        <f>[2]食材支出表!O79</f>
        <v>0</v>
      </c>
      <c r="P79" s="55">
        <f>[2]食材支出表!P79</f>
        <v>0</v>
      </c>
      <c r="Q79" s="55">
        <f>[2]食材支出表!Q79</f>
        <v>0</v>
      </c>
      <c r="R79" s="55">
        <f>[2]食材支出表!R79</f>
        <v>0</v>
      </c>
      <c r="S79" s="55">
        <f>[2]食材支出表!S79</f>
        <v>0</v>
      </c>
      <c r="T79" s="55">
        <f>[2]食材支出表!T79</f>
        <v>0</v>
      </c>
      <c r="U79" s="55">
        <f>[2]食材支出表!U79</f>
        <v>0</v>
      </c>
      <c r="V79" s="55">
        <f>[2]食材支出表!V79</f>
        <v>0</v>
      </c>
      <c r="W79" s="55">
        <f>[2]食材支出表!W79</f>
        <v>0</v>
      </c>
      <c r="X79" s="55">
        <f>[2]食材支出表!X79</f>
        <v>0</v>
      </c>
      <c r="Y79" s="55">
        <f>[2]食材支出表!Y79</f>
        <v>0</v>
      </c>
      <c r="Z79" s="55">
        <f>[2]食材支出表!Z79</f>
        <v>0</v>
      </c>
      <c r="AA79" s="55">
        <f>[2]食材支出表!AA79</f>
        <v>0</v>
      </c>
      <c r="AB79" s="55">
        <f>[2]食材支出表!AB79</f>
        <v>0</v>
      </c>
      <c r="AC79" s="55">
        <f>[2]食材支出表!AC79</f>
        <v>0</v>
      </c>
      <c r="AD79" s="55">
        <f>[2]食材支出表!AD79</f>
        <v>0</v>
      </c>
      <c r="AE79" s="55">
        <f>[2]食材支出表!AE79</f>
        <v>0</v>
      </c>
      <c r="AF79" s="55">
        <f>[2]食材支出表!AF79</f>
        <v>0</v>
      </c>
      <c r="AG79" s="55">
        <f>[2]食材支出表!AG79</f>
        <v>0</v>
      </c>
      <c r="AH79" s="55">
        <f>[2]食材支出表!AH79</f>
        <v>0</v>
      </c>
      <c r="AI79" s="55">
        <f>[2]食材支出表!AI79</f>
        <v>0</v>
      </c>
      <c r="AJ79" s="55">
        <f>[2]食材支出表!AJ79</f>
        <v>0</v>
      </c>
      <c r="AK79" s="55">
        <f>[2]食材支出表!AK79</f>
        <v>0</v>
      </c>
      <c r="AL79" s="55">
        <f>[2]食材支出表!AL79</f>
        <v>0</v>
      </c>
      <c r="AM79" s="55">
        <f>[2]食材支出表!AM79</f>
        <v>0</v>
      </c>
      <c r="AN79" s="55">
        <f>[2]食材支出表!AN79</f>
        <v>0</v>
      </c>
      <c r="AO79" s="55">
        <f>[2]食材支出表!AO79</f>
        <v>0</v>
      </c>
      <c r="AP79" s="55">
        <f>[2]食材支出表!AP79</f>
        <v>0</v>
      </c>
      <c r="AQ79" s="55">
        <f>[2]食材支出表!AQ79</f>
        <v>0</v>
      </c>
      <c r="AR79" s="55">
        <f>[2]食材支出表!AR79</f>
        <v>0</v>
      </c>
      <c r="AS79" s="55">
        <f>[2]食材支出表!AS79</f>
        <v>0</v>
      </c>
      <c r="AT79" s="55">
        <f>[2]食材支出表!AT79</f>
        <v>0</v>
      </c>
      <c r="AU79" s="55">
        <f>[2]食材支出表!AU79</f>
        <v>0</v>
      </c>
      <c r="AV79" s="55">
        <f>[2]食材支出表!AV79</f>
        <v>0</v>
      </c>
      <c r="AW79" s="55">
        <f>[2]食材支出表!AW79</f>
        <v>0</v>
      </c>
      <c r="AX79" s="55">
        <f>[2]食材支出表!AX79</f>
        <v>0</v>
      </c>
      <c r="AY79" s="55">
        <f>[2]食材支出表!AY79</f>
        <v>0</v>
      </c>
      <c r="AZ79" s="55">
        <f>[2]食材支出表!AZ79</f>
        <v>0</v>
      </c>
      <c r="BA79" s="55">
        <f>[2]食材支出表!BA79</f>
        <v>0</v>
      </c>
      <c r="BB79" s="55">
        <f>[2]食材支出表!BB79</f>
        <v>0</v>
      </c>
      <c r="BC79" s="55">
        <f>[2]食材支出表!BC79</f>
        <v>0</v>
      </c>
      <c r="BD79" s="55">
        <f>[2]食材支出表!BD79</f>
        <v>0</v>
      </c>
      <c r="BE79" s="55">
        <f>[2]食材支出表!BE79</f>
        <v>0</v>
      </c>
      <c r="BF79" s="55">
        <f>[2]食材支出表!BF79</f>
        <v>0</v>
      </c>
      <c r="BG79" s="55">
        <f>[2]食材支出表!BG79</f>
        <v>0</v>
      </c>
      <c r="BH79" s="55">
        <f>[2]食材支出表!BH79</f>
        <v>0</v>
      </c>
      <c r="BI79" s="55">
        <f>[2]食材支出表!BI79</f>
        <v>0</v>
      </c>
      <c r="BJ79" s="55">
        <f>[2]食材支出表!BJ79</f>
        <v>0</v>
      </c>
      <c r="BK79" s="55">
        <f>[2]食材支出表!BK79</f>
        <v>0</v>
      </c>
      <c r="BL79" s="55">
        <f>[2]食材支出表!BL79</f>
        <v>0</v>
      </c>
      <c r="BM79" s="55">
        <f>[2]食材支出表!BM79</f>
        <v>0</v>
      </c>
      <c r="BN79" s="87">
        <f t="shared" si="8"/>
        <v>0</v>
      </c>
      <c r="BO79" s="87">
        <f t="shared" si="9"/>
        <v>0</v>
      </c>
      <c r="BP79" s="34">
        <f t="shared" si="10"/>
        <v>0</v>
      </c>
      <c r="BQ79" s="103"/>
    </row>
    <row r="80" spans="1:69" ht="18">
      <c r="A80" s="64" t="s">
        <v>284</v>
      </c>
      <c r="B80" s="65" t="s">
        <v>44</v>
      </c>
      <c r="C80" s="70" t="s">
        <v>382</v>
      </c>
      <c r="D80" s="55">
        <f>[2]食材支出表!D80</f>
        <v>0</v>
      </c>
      <c r="E80" s="55">
        <f>[2]食材支出表!E80</f>
        <v>0</v>
      </c>
      <c r="F80" s="55">
        <f>[2]食材支出表!F80</f>
        <v>0</v>
      </c>
      <c r="G80" s="55">
        <f>[2]食材支出表!G80</f>
        <v>0</v>
      </c>
      <c r="H80" s="55">
        <f>[2]食材支出表!H80</f>
        <v>0</v>
      </c>
      <c r="I80" s="55">
        <f>[2]食材支出表!I80</f>
        <v>0</v>
      </c>
      <c r="J80" s="55">
        <f>[2]食材支出表!J80</f>
        <v>0</v>
      </c>
      <c r="K80" s="55">
        <f>[2]食材支出表!K80</f>
        <v>0</v>
      </c>
      <c r="L80" s="55">
        <f>[2]食材支出表!L80</f>
        <v>0</v>
      </c>
      <c r="M80" s="55">
        <f>[2]食材支出表!M80</f>
        <v>0</v>
      </c>
      <c r="N80" s="55">
        <f>[2]食材支出表!N80</f>
        <v>0</v>
      </c>
      <c r="O80" s="55">
        <f>[2]食材支出表!O80</f>
        <v>0</v>
      </c>
      <c r="P80" s="55">
        <f>[2]食材支出表!P80</f>
        <v>0</v>
      </c>
      <c r="Q80" s="55">
        <f>[2]食材支出表!Q80</f>
        <v>0</v>
      </c>
      <c r="R80" s="55">
        <f>[2]食材支出表!R80</f>
        <v>0</v>
      </c>
      <c r="S80" s="55">
        <f>[2]食材支出表!S80</f>
        <v>0</v>
      </c>
      <c r="T80" s="55">
        <f>[2]食材支出表!T80</f>
        <v>0</v>
      </c>
      <c r="U80" s="55">
        <f>[2]食材支出表!U80</f>
        <v>0</v>
      </c>
      <c r="V80" s="55">
        <f>[2]食材支出表!V80</f>
        <v>0</v>
      </c>
      <c r="W80" s="55">
        <f>[2]食材支出表!W80</f>
        <v>0</v>
      </c>
      <c r="X80" s="55">
        <f>[2]食材支出表!X80</f>
        <v>0</v>
      </c>
      <c r="Y80" s="55">
        <f>[2]食材支出表!Y80</f>
        <v>0</v>
      </c>
      <c r="Z80" s="55">
        <f>[2]食材支出表!Z80</f>
        <v>0</v>
      </c>
      <c r="AA80" s="55">
        <f>[2]食材支出表!AA80</f>
        <v>0</v>
      </c>
      <c r="AB80" s="55">
        <f>[2]食材支出表!AB80</f>
        <v>0</v>
      </c>
      <c r="AC80" s="55">
        <f>[2]食材支出表!AC80</f>
        <v>0</v>
      </c>
      <c r="AD80" s="55">
        <f>[2]食材支出表!AD80</f>
        <v>0</v>
      </c>
      <c r="AE80" s="55">
        <f>[2]食材支出表!AE80</f>
        <v>0</v>
      </c>
      <c r="AF80" s="55">
        <f>[2]食材支出表!AF80</f>
        <v>0</v>
      </c>
      <c r="AG80" s="55">
        <f>[2]食材支出表!AG80</f>
        <v>0</v>
      </c>
      <c r="AH80" s="55">
        <f>[2]食材支出表!AH80</f>
        <v>0</v>
      </c>
      <c r="AI80" s="55">
        <f>[2]食材支出表!AI80</f>
        <v>0</v>
      </c>
      <c r="AJ80" s="55">
        <f>[2]食材支出表!AJ80</f>
        <v>0</v>
      </c>
      <c r="AK80" s="55">
        <f>[2]食材支出表!AK80</f>
        <v>0</v>
      </c>
      <c r="AL80" s="55">
        <f>[2]食材支出表!AL80</f>
        <v>0</v>
      </c>
      <c r="AM80" s="55">
        <f>[2]食材支出表!AM80</f>
        <v>0</v>
      </c>
      <c r="AN80" s="55">
        <f>[2]食材支出表!AN80</f>
        <v>0</v>
      </c>
      <c r="AO80" s="55">
        <f>[2]食材支出表!AO80</f>
        <v>0</v>
      </c>
      <c r="AP80" s="55">
        <f>[2]食材支出表!AP80</f>
        <v>0</v>
      </c>
      <c r="AQ80" s="55">
        <f>[2]食材支出表!AQ80</f>
        <v>0</v>
      </c>
      <c r="AR80" s="55">
        <f>[2]食材支出表!AR80</f>
        <v>0</v>
      </c>
      <c r="AS80" s="55">
        <f>[2]食材支出表!AS80</f>
        <v>0</v>
      </c>
      <c r="AT80" s="55">
        <f>[2]食材支出表!AT80</f>
        <v>0</v>
      </c>
      <c r="AU80" s="55">
        <f>[2]食材支出表!AU80</f>
        <v>0</v>
      </c>
      <c r="AV80" s="55">
        <f>[2]食材支出表!AV80</f>
        <v>0</v>
      </c>
      <c r="AW80" s="55">
        <f>[2]食材支出表!AW80</f>
        <v>0</v>
      </c>
      <c r="AX80" s="55">
        <f>[2]食材支出表!AX80</f>
        <v>0</v>
      </c>
      <c r="AY80" s="55">
        <f>[2]食材支出表!AY80</f>
        <v>0</v>
      </c>
      <c r="AZ80" s="55">
        <f>[2]食材支出表!AZ80</f>
        <v>0</v>
      </c>
      <c r="BA80" s="55">
        <f>[2]食材支出表!BA80</f>
        <v>0</v>
      </c>
      <c r="BB80" s="55">
        <f>[2]食材支出表!BB80</f>
        <v>0</v>
      </c>
      <c r="BC80" s="55">
        <f>[2]食材支出表!BC80</f>
        <v>0</v>
      </c>
      <c r="BD80" s="55">
        <f>[2]食材支出表!BD80</f>
        <v>0</v>
      </c>
      <c r="BE80" s="55">
        <f>[2]食材支出表!BE80</f>
        <v>0</v>
      </c>
      <c r="BF80" s="55">
        <f>[2]食材支出表!BF80</f>
        <v>0</v>
      </c>
      <c r="BG80" s="55">
        <f>[2]食材支出表!BG80</f>
        <v>0</v>
      </c>
      <c r="BH80" s="55">
        <f>[2]食材支出表!BH80</f>
        <v>0</v>
      </c>
      <c r="BI80" s="55">
        <f>[2]食材支出表!BI80</f>
        <v>0</v>
      </c>
      <c r="BJ80" s="55">
        <f>[2]食材支出表!BJ80</f>
        <v>0</v>
      </c>
      <c r="BK80" s="55">
        <f>[2]食材支出表!BK80</f>
        <v>0</v>
      </c>
      <c r="BL80" s="55">
        <f>[2]食材支出表!BL80</f>
        <v>0</v>
      </c>
      <c r="BM80" s="55">
        <f>[2]食材支出表!BM80</f>
        <v>0</v>
      </c>
      <c r="BN80" s="87">
        <f t="shared" si="8"/>
        <v>0</v>
      </c>
      <c r="BO80" s="87">
        <f t="shared" si="9"/>
        <v>0</v>
      </c>
      <c r="BP80" s="34">
        <f t="shared" si="10"/>
        <v>0</v>
      </c>
      <c r="BQ80" s="103"/>
    </row>
    <row r="81" spans="1:69" ht="18">
      <c r="A81" s="64" t="s">
        <v>287</v>
      </c>
      <c r="B81" s="65" t="s">
        <v>44</v>
      </c>
      <c r="C81" s="70" t="s">
        <v>57</v>
      </c>
      <c r="D81" s="55">
        <f>[2]食材支出表!D81</f>
        <v>0</v>
      </c>
      <c r="E81" s="55">
        <f>[2]食材支出表!E81</f>
        <v>0</v>
      </c>
      <c r="F81" s="55">
        <f>[2]食材支出表!F81</f>
        <v>0</v>
      </c>
      <c r="G81" s="55">
        <f>[2]食材支出表!G81</f>
        <v>0</v>
      </c>
      <c r="H81" s="55">
        <f>[2]食材支出表!H81</f>
        <v>0</v>
      </c>
      <c r="I81" s="55">
        <f>[2]食材支出表!I81</f>
        <v>0</v>
      </c>
      <c r="J81" s="55">
        <f>[2]食材支出表!J81</f>
        <v>0</v>
      </c>
      <c r="K81" s="55">
        <f>[2]食材支出表!K81</f>
        <v>0</v>
      </c>
      <c r="L81" s="55">
        <f>[2]食材支出表!L81</f>
        <v>0</v>
      </c>
      <c r="M81" s="55">
        <f>[2]食材支出表!M81</f>
        <v>0</v>
      </c>
      <c r="N81" s="55">
        <f>[2]食材支出表!N81</f>
        <v>0</v>
      </c>
      <c r="O81" s="55">
        <f>[2]食材支出表!O81</f>
        <v>0</v>
      </c>
      <c r="P81" s="55">
        <f>[2]食材支出表!P81</f>
        <v>0</v>
      </c>
      <c r="Q81" s="55">
        <f>[2]食材支出表!Q81</f>
        <v>0</v>
      </c>
      <c r="R81" s="55">
        <f>[2]食材支出表!R81</f>
        <v>0</v>
      </c>
      <c r="S81" s="55">
        <f>[2]食材支出表!S81</f>
        <v>0</v>
      </c>
      <c r="T81" s="55">
        <f>[2]食材支出表!T81</f>
        <v>0</v>
      </c>
      <c r="U81" s="55">
        <f>[2]食材支出表!U81</f>
        <v>0</v>
      </c>
      <c r="V81" s="55">
        <f>[2]食材支出表!V81</f>
        <v>0</v>
      </c>
      <c r="W81" s="55">
        <f>[2]食材支出表!W81</f>
        <v>0</v>
      </c>
      <c r="X81" s="55">
        <f>[2]食材支出表!X81</f>
        <v>0</v>
      </c>
      <c r="Y81" s="55">
        <f>[2]食材支出表!Y81</f>
        <v>0</v>
      </c>
      <c r="Z81" s="55">
        <f>[2]食材支出表!Z81</f>
        <v>0</v>
      </c>
      <c r="AA81" s="55">
        <f>[2]食材支出表!AA81</f>
        <v>0</v>
      </c>
      <c r="AB81" s="55">
        <f>[2]食材支出表!AB81</f>
        <v>0</v>
      </c>
      <c r="AC81" s="55">
        <f>[2]食材支出表!AC81</f>
        <v>0</v>
      </c>
      <c r="AD81" s="55">
        <f>[2]食材支出表!AD81</f>
        <v>0</v>
      </c>
      <c r="AE81" s="55">
        <f>[2]食材支出表!AE81</f>
        <v>0</v>
      </c>
      <c r="AF81" s="55">
        <f>[2]食材支出表!AF81</f>
        <v>0</v>
      </c>
      <c r="AG81" s="55">
        <f>[2]食材支出表!AG81</f>
        <v>0</v>
      </c>
      <c r="AH81" s="55">
        <f>[2]食材支出表!AH81</f>
        <v>0</v>
      </c>
      <c r="AI81" s="55">
        <f>[2]食材支出表!AI81</f>
        <v>0</v>
      </c>
      <c r="AJ81" s="55">
        <f>[2]食材支出表!AJ81</f>
        <v>0</v>
      </c>
      <c r="AK81" s="55">
        <f>[2]食材支出表!AK81</f>
        <v>0</v>
      </c>
      <c r="AL81" s="55">
        <f>[2]食材支出表!AL81</f>
        <v>0</v>
      </c>
      <c r="AM81" s="55">
        <f>[2]食材支出表!AM81</f>
        <v>0</v>
      </c>
      <c r="AN81" s="55">
        <f>[2]食材支出表!AN81</f>
        <v>0</v>
      </c>
      <c r="AO81" s="55">
        <f>[2]食材支出表!AO81</f>
        <v>0</v>
      </c>
      <c r="AP81" s="55">
        <f>[2]食材支出表!AP81</f>
        <v>0</v>
      </c>
      <c r="AQ81" s="55">
        <f>[2]食材支出表!AQ81</f>
        <v>0</v>
      </c>
      <c r="AR81" s="55">
        <f>[2]食材支出表!AR81</f>
        <v>0</v>
      </c>
      <c r="AS81" s="55">
        <f>[2]食材支出表!AS81</f>
        <v>0</v>
      </c>
      <c r="AT81" s="55">
        <f>[2]食材支出表!AT81</f>
        <v>0</v>
      </c>
      <c r="AU81" s="55">
        <f>[2]食材支出表!AU81</f>
        <v>0</v>
      </c>
      <c r="AV81" s="55">
        <f>[2]食材支出表!AV81</f>
        <v>0</v>
      </c>
      <c r="AW81" s="55">
        <f>[2]食材支出表!AW81</f>
        <v>0</v>
      </c>
      <c r="AX81" s="55">
        <f>[2]食材支出表!AX81</f>
        <v>0</v>
      </c>
      <c r="AY81" s="55">
        <f>[2]食材支出表!AY81</f>
        <v>0</v>
      </c>
      <c r="AZ81" s="55">
        <f>[2]食材支出表!AZ81</f>
        <v>0</v>
      </c>
      <c r="BA81" s="55">
        <f>[2]食材支出表!BA81</f>
        <v>0</v>
      </c>
      <c r="BB81" s="55">
        <f>[2]食材支出表!BB81</f>
        <v>0</v>
      </c>
      <c r="BC81" s="55">
        <f>[2]食材支出表!BC81</f>
        <v>0</v>
      </c>
      <c r="BD81" s="55">
        <f>[2]食材支出表!BD81</f>
        <v>0</v>
      </c>
      <c r="BE81" s="55">
        <f>[2]食材支出表!BE81</f>
        <v>0</v>
      </c>
      <c r="BF81" s="55">
        <f>[2]食材支出表!BF81</f>
        <v>0</v>
      </c>
      <c r="BG81" s="55">
        <f>[2]食材支出表!BG81</f>
        <v>0</v>
      </c>
      <c r="BH81" s="55">
        <f>[2]食材支出表!BH81</f>
        <v>0</v>
      </c>
      <c r="BI81" s="55">
        <f>[2]食材支出表!BI81</f>
        <v>0</v>
      </c>
      <c r="BJ81" s="55">
        <f>[2]食材支出表!BJ81</f>
        <v>0</v>
      </c>
      <c r="BK81" s="55">
        <f>[2]食材支出表!BK81</f>
        <v>0</v>
      </c>
      <c r="BL81" s="55">
        <f>[2]食材支出表!BL81</f>
        <v>0</v>
      </c>
      <c r="BM81" s="55">
        <f>[2]食材支出表!BM81</f>
        <v>0</v>
      </c>
      <c r="BN81" s="87">
        <f t="shared" si="8"/>
        <v>0</v>
      </c>
      <c r="BO81" s="87">
        <f t="shared" si="9"/>
        <v>0</v>
      </c>
      <c r="BP81" s="34">
        <f t="shared" si="10"/>
        <v>0</v>
      </c>
      <c r="BQ81" s="103"/>
    </row>
    <row r="82" spans="1:69" ht="18">
      <c r="A82" s="64" t="s">
        <v>287</v>
      </c>
      <c r="B82" s="65" t="s">
        <v>44</v>
      </c>
      <c r="C82" s="70" t="s">
        <v>58</v>
      </c>
      <c r="D82" s="55">
        <f>[2]食材支出表!D82</f>
        <v>0</v>
      </c>
      <c r="E82" s="55">
        <f>[2]食材支出表!E82</f>
        <v>0</v>
      </c>
      <c r="F82" s="55">
        <f>[2]食材支出表!F82</f>
        <v>0</v>
      </c>
      <c r="G82" s="55">
        <f>[2]食材支出表!G82</f>
        <v>0</v>
      </c>
      <c r="H82" s="55">
        <f>[2]食材支出表!H82</f>
        <v>0</v>
      </c>
      <c r="I82" s="55">
        <f>[2]食材支出表!I82</f>
        <v>0</v>
      </c>
      <c r="J82" s="55">
        <f>[2]食材支出表!J82</f>
        <v>0</v>
      </c>
      <c r="K82" s="55">
        <f>[2]食材支出表!K82</f>
        <v>0</v>
      </c>
      <c r="L82" s="55">
        <f>[2]食材支出表!L82</f>
        <v>0</v>
      </c>
      <c r="M82" s="55">
        <f>[2]食材支出表!M82</f>
        <v>0</v>
      </c>
      <c r="N82" s="55">
        <f>[2]食材支出表!N82</f>
        <v>0</v>
      </c>
      <c r="O82" s="55">
        <f>[2]食材支出表!O82</f>
        <v>0</v>
      </c>
      <c r="P82" s="55">
        <f>[2]食材支出表!P82</f>
        <v>0</v>
      </c>
      <c r="Q82" s="55">
        <f>[2]食材支出表!Q82</f>
        <v>0</v>
      </c>
      <c r="R82" s="55">
        <f>[2]食材支出表!R82</f>
        <v>0</v>
      </c>
      <c r="S82" s="55">
        <f>[2]食材支出表!S82</f>
        <v>0</v>
      </c>
      <c r="T82" s="55">
        <f>[2]食材支出表!T82</f>
        <v>0</v>
      </c>
      <c r="U82" s="55">
        <f>[2]食材支出表!U82</f>
        <v>0</v>
      </c>
      <c r="V82" s="55">
        <f>[2]食材支出表!V82</f>
        <v>0</v>
      </c>
      <c r="W82" s="55">
        <f>[2]食材支出表!W82</f>
        <v>0</v>
      </c>
      <c r="X82" s="55">
        <f>[2]食材支出表!X82</f>
        <v>0</v>
      </c>
      <c r="Y82" s="55">
        <f>[2]食材支出表!Y82</f>
        <v>0</v>
      </c>
      <c r="Z82" s="55">
        <f>[2]食材支出表!Z82</f>
        <v>0</v>
      </c>
      <c r="AA82" s="55">
        <f>[2]食材支出表!AA82</f>
        <v>0</v>
      </c>
      <c r="AB82" s="55">
        <f>[2]食材支出表!AB82</f>
        <v>0</v>
      </c>
      <c r="AC82" s="55">
        <f>[2]食材支出表!AC82</f>
        <v>0</v>
      </c>
      <c r="AD82" s="55">
        <f>[2]食材支出表!AD82</f>
        <v>0</v>
      </c>
      <c r="AE82" s="55">
        <f>[2]食材支出表!AE82</f>
        <v>0</v>
      </c>
      <c r="AF82" s="55">
        <f>[2]食材支出表!AF82</f>
        <v>0</v>
      </c>
      <c r="AG82" s="55">
        <f>[2]食材支出表!AG82</f>
        <v>0</v>
      </c>
      <c r="AH82" s="55">
        <f>[2]食材支出表!AH82</f>
        <v>0</v>
      </c>
      <c r="AI82" s="55">
        <f>[2]食材支出表!AI82</f>
        <v>0</v>
      </c>
      <c r="AJ82" s="55">
        <f>[2]食材支出表!AJ82</f>
        <v>0</v>
      </c>
      <c r="AK82" s="55">
        <f>[2]食材支出表!AK82</f>
        <v>0</v>
      </c>
      <c r="AL82" s="55">
        <f>[2]食材支出表!AL82</f>
        <v>0</v>
      </c>
      <c r="AM82" s="55">
        <f>[2]食材支出表!AM82</f>
        <v>0</v>
      </c>
      <c r="AN82" s="55">
        <f>[2]食材支出表!AN82</f>
        <v>0</v>
      </c>
      <c r="AO82" s="55">
        <f>[2]食材支出表!AO82</f>
        <v>0</v>
      </c>
      <c r="AP82" s="55">
        <f>[2]食材支出表!AP82</f>
        <v>0</v>
      </c>
      <c r="AQ82" s="55">
        <f>[2]食材支出表!AQ82</f>
        <v>0</v>
      </c>
      <c r="AR82" s="55">
        <f>[2]食材支出表!AR82</f>
        <v>0</v>
      </c>
      <c r="AS82" s="55">
        <f>[2]食材支出表!AS82</f>
        <v>0</v>
      </c>
      <c r="AT82" s="55">
        <f>[2]食材支出表!AT82</f>
        <v>0</v>
      </c>
      <c r="AU82" s="55">
        <f>[2]食材支出表!AU82</f>
        <v>0</v>
      </c>
      <c r="AV82" s="55">
        <f>[2]食材支出表!AV82</f>
        <v>0</v>
      </c>
      <c r="AW82" s="55">
        <f>[2]食材支出表!AW82</f>
        <v>0</v>
      </c>
      <c r="AX82" s="55">
        <f>[2]食材支出表!AX82</f>
        <v>0</v>
      </c>
      <c r="AY82" s="55">
        <f>[2]食材支出表!AY82</f>
        <v>0</v>
      </c>
      <c r="AZ82" s="55">
        <f>[2]食材支出表!AZ82</f>
        <v>0</v>
      </c>
      <c r="BA82" s="55">
        <f>[2]食材支出表!BA82</f>
        <v>0</v>
      </c>
      <c r="BB82" s="55">
        <f>[2]食材支出表!BB82</f>
        <v>0</v>
      </c>
      <c r="BC82" s="55">
        <f>[2]食材支出表!BC82</f>
        <v>0</v>
      </c>
      <c r="BD82" s="55">
        <f>[2]食材支出表!BD82</f>
        <v>0</v>
      </c>
      <c r="BE82" s="55">
        <f>[2]食材支出表!BE82</f>
        <v>0</v>
      </c>
      <c r="BF82" s="55">
        <f>[2]食材支出表!BF82</f>
        <v>0</v>
      </c>
      <c r="BG82" s="55">
        <f>[2]食材支出表!BG82</f>
        <v>0</v>
      </c>
      <c r="BH82" s="55">
        <f>[2]食材支出表!BH82</f>
        <v>0</v>
      </c>
      <c r="BI82" s="55">
        <f>[2]食材支出表!BI82</f>
        <v>0</v>
      </c>
      <c r="BJ82" s="55">
        <f>[2]食材支出表!BJ82</f>
        <v>0</v>
      </c>
      <c r="BK82" s="55">
        <f>[2]食材支出表!BK82</f>
        <v>0</v>
      </c>
      <c r="BL82" s="55">
        <f>[2]食材支出表!BL82</f>
        <v>0</v>
      </c>
      <c r="BM82" s="55">
        <f>[2]食材支出表!BM82</f>
        <v>0</v>
      </c>
      <c r="BN82" s="87">
        <f t="shared" si="8"/>
        <v>0</v>
      </c>
      <c r="BO82" s="87">
        <f t="shared" si="9"/>
        <v>0</v>
      </c>
      <c r="BP82" s="34">
        <f t="shared" si="10"/>
        <v>0</v>
      </c>
      <c r="BQ82" s="103"/>
    </row>
    <row r="83" spans="1:69" ht="18">
      <c r="A83" s="64" t="s">
        <v>287</v>
      </c>
      <c r="B83" s="65" t="s">
        <v>44</v>
      </c>
      <c r="C83" s="70" t="s">
        <v>59</v>
      </c>
      <c r="D83" s="55">
        <f>[2]食材支出表!D83</f>
        <v>0</v>
      </c>
      <c r="E83" s="55">
        <f>[2]食材支出表!E83</f>
        <v>0</v>
      </c>
      <c r="F83" s="55">
        <f>[2]食材支出表!F83</f>
        <v>0</v>
      </c>
      <c r="G83" s="55">
        <f>[2]食材支出表!G83</f>
        <v>0</v>
      </c>
      <c r="H83" s="55">
        <f>[2]食材支出表!H83</f>
        <v>0</v>
      </c>
      <c r="I83" s="55">
        <f>[2]食材支出表!I83</f>
        <v>0</v>
      </c>
      <c r="J83" s="55">
        <f>[2]食材支出表!J83</f>
        <v>0</v>
      </c>
      <c r="K83" s="55">
        <f>[2]食材支出表!K83</f>
        <v>0</v>
      </c>
      <c r="L83" s="55">
        <f>[2]食材支出表!L83</f>
        <v>0</v>
      </c>
      <c r="M83" s="55">
        <f>[2]食材支出表!M83</f>
        <v>0</v>
      </c>
      <c r="N83" s="55">
        <f>[2]食材支出表!N83</f>
        <v>0</v>
      </c>
      <c r="O83" s="55">
        <f>[2]食材支出表!O83</f>
        <v>0</v>
      </c>
      <c r="P83" s="55">
        <f>[2]食材支出表!P83</f>
        <v>0</v>
      </c>
      <c r="Q83" s="55">
        <f>[2]食材支出表!Q83</f>
        <v>0</v>
      </c>
      <c r="R83" s="55">
        <f>[2]食材支出表!R83</f>
        <v>0</v>
      </c>
      <c r="S83" s="55">
        <f>[2]食材支出表!S83</f>
        <v>0</v>
      </c>
      <c r="T83" s="55">
        <f>[2]食材支出表!T83</f>
        <v>0</v>
      </c>
      <c r="U83" s="55">
        <f>[2]食材支出表!U83</f>
        <v>0</v>
      </c>
      <c r="V83" s="55">
        <f>[2]食材支出表!V83</f>
        <v>0</v>
      </c>
      <c r="W83" s="55">
        <f>[2]食材支出表!W83</f>
        <v>0</v>
      </c>
      <c r="X83" s="55">
        <f>[2]食材支出表!X83</f>
        <v>0</v>
      </c>
      <c r="Y83" s="55">
        <f>[2]食材支出表!Y83</f>
        <v>0</v>
      </c>
      <c r="Z83" s="55">
        <f>[2]食材支出表!Z83</f>
        <v>0</v>
      </c>
      <c r="AA83" s="55">
        <f>[2]食材支出表!AA83</f>
        <v>0</v>
      </c>
      <c r="AB83" s="55">
        <f>[2]食材支出表!AB83</f>
        <v>0</v>
      </c>
      <c r="AC83" s="55">
        <f>[2]食材支出表!AC83</f>
        <v>0</v>
      </c>
      <c r="AD83" s="55">
        <f>[2]食材支出表!AD83</f>
        <v>0</v>
      </c>
      <c r="AE83" s="55">
        <f>[2]食材支出表!AE83</f>
        <v>0</v>
      </c>
      <c r="AF83" s="55">
        <f>[2]食材支出表!AF83</f>
        <v>0</v>
      </c>
      <c r="AG83" s="55">
        <f>[2]食材支出表!AG83</f>
        <v>0</v>
      </c>
      <c r="AH83" s="55">
        <f>[2]食材支出表!AH83</f>
        <v>0</v>
      </c>
      <c r="AI83" s="55">
        <f>[2]食材支出表!AI83</f>
        <v>0</v>
      </c>
      <c r="AJ83" s="55">
        <f>[2]食材支出表!AJ83</f>
        <v>0</v>
      </c>
      <c r="AK83" s="55">
        <f>[2]食材支出表!AK83</f>
        <v>0</v>
      </c>
      <c r="AL83" s="55">
        <f>[2]食材支出表!AL83</f>
        <v>0</v>
      </c>
      <c r="AM83" s="55">
        <f>[2]食材支出表!AM83</f>
        <v>0</v>
      </c>
      <c r="AN83" s="55">
        <f>[2]食材支出表!AN83</f>
        <v>0</v>
      </c>
      <c r="AO83" s="55">
        <f>[2]食材支出表!AO83</f>
        <v>0</v>
      </c>
      <c r="AP83" s="55">
        <f>[2]食材支出表!AP83</f>
        <v>0</v>
      </c>
      <c r="AQ83" s="55">
        <f>[2]食材支出表!AQ83</f>
        <v>0</v>
      </c>
      <c r="AR83" s="55">
        <f>[2]食材支出表!AR83</f>
        <v>0</v>
      </c>
      <c r="AS83" s="55">
        <f>[2]食材支出表!AS83</f>
        <v>0</v>
      </c>
      <c r="AT83" s="55">
        <f>[2]食材支出表!AT83</f>
        <v>0</v>
      </c>
      <c r="AU83" s="55">
        <f>[2]食材支出表!AU83</f>
        <v>0</v>
      </c>
      <c r="AV83" s="55">
        <f>[2]食材支出表!AV83</f>
        <v>0</v>
      </c>
      <c r="AW83" s="55">
        <f>[2]食材支出表!AW83</f>
        <v>0</v>
      </c>
      <c r="AX83" s="55">
        <f>[2]食材支出表!AX83</f>
        <v>0</v>
      </c>
      <c r="AY83" s="55">
        <f>[2]食材支出表!AY83</f>
        <v>0</v>
      </c>
      <c r="AZ83" s="55">
        <f>[2]食材支出表!AZ83</f>
        <v>0</v>
      </c>
      <c r="BA83" s="55">
        <f>[2]食材支出表!BA83</f>
        <v>0</v>
      </c>
      <c r="BB83" s="55">
        <f>[2]食材支出表!BB83</f>
        <v>0</v>
      </c>
      <c r="BC83" s="55">
        <f>[2]食材支出表!BC83</f>
        <v>0</v>
      </c>
      <c r="BD83" s="55">
        <f>[2]食材支出表!BD83</f>
        <v>0</v>
      </c>
      <c r="BE83" s="55">
        <f>[2]食材支出表!BE83</f>
        <v>0</v>
      </c>
      <c r="BF83" s="55">
        <f>[2]食材支出表!BF83</f>
        <v>0</v>
      </c>
      <c r="BG83" s="55">
        <f>[2]食材支出表!BG83</f>
        <v>0</v>
      </c>
      <c r="BH83" s="55">
        <f>[2]食材支出表!BH83</f>
        <v>0</v>
      </c>
      <c r="BI83" s="55">
        <f>[2]食材支出表!BI83</f>
        <v>0</v>
      </c>
      <c r="BJ83" s="55">
        <f>[2]食材支出表!BJ83</f>
        <v>0</v>
      </c>
      <c r="BK83" s="55">
        <f>[2]食材支出表!BK83</f>
        <v>0</v>
      </c>
      <c r="BL83" s="55">
        <f>[2]食材支出表!BL83</f>
        <v>0</v>
      </c>
      <c r="BM83" s="55">
        <f>[2]食材支出表!BM83</f>
        <v>0</v>
      </c>
      <c r="BN83" s="87">
        <f t="shared" si="8"/>
        <v>0</v>
      </c>
      <c r="BO83" s="87">
        <f t="shared" si="9"/>
        <v>0</v>
      </c>
      <c r="BP83" s="34">
        <f t="shared" si="10"/>
        <v>0</v>
      </c>
      <c r="BQ83" s="103"/>
    </row>
    <row r="84" spans="1:69" ht="18">
      <c r="A84" s="64" t="s">
        <v>287</v>
      </c>
      <c r="B84" s="65" t="s">
        <v>44</v>
      </c>
      <c r="C84" s="70" t="s">
        <v>29</v>
      </c>
      <c r="D84" s="55">
        <f>[2]食材支出表!D84</f>
        <v>0</v>
      </c>
      <c r="E84" s="55">
        <f>[2]食材支出表!E84</f>
        <v>0</v>
      </c>
      <c r="F84" s="55">
        <f>[2]食材支出表!F84</f>
        <v>0</v>
      </c>
      <c r="G84" s="55">
        <f>[2]食材支出表!G84</f>
        <v>0</v>
      </c>
      <c r="H84" s="55">
        <f>[2]食材支出表!H84</f>
        <v>0</v>
      </c>
      <c r="I84" s="55">
        <f>[2]食材支出表!I84</f>
        <v>0</v>
      </c>
      <c r="J84" s="55">
        <f>[2]食材支出表!J84</f>
        <v>0</v>
      </c>
      <c r="K84" s="55">
        <f>[2]食材支出表!K84</f>
        <v>0</v>
      </c>
      <c r="L84" s="55">
        <f>[2]食材支出表!L84</f>
        <v>0</v>
      </c>
      <c r="M84" s="55">
        <f>[2]食材支出表!M84</f>
        <v>0</v>
      </c>
      <c r="N84" s="55">
        <f>[2]食材支出表!N84</f>
        <v>0</v>
      </c>
      <c r="O84" s="55">
        <f>[2]食材支出表!O84</f>
        <v>0</v>
      </c>
      <c r="P84" s="55">
        <f>[2]食材支出表!P84</f>
        <v>0</v>
      </c>
      <c r="Q84" s="55">
        <f>[2]食材支出表!Q84</f>
        <v>0</v>
      </c>
      <c r="R84" s="55">
        <f>[2]食材支出表!R84</f>
        <v>0</v>
      </c>
      <c r="S84" s="55">
        <f>[2]食材支出表!S84</f>
        <v>0</v>
      </c>
      <c r="T84" s="55">
        <f>[2]食材支出表!T84</f>
        <v>0</v>
      </c>
      <c r="U84" s="55">
        <f>[2]食材支出表!U84</f>
        <v>0</v>
      </c>
      <c r="V84" s="55">
        <f>[2]食材支出表!V84</f>
        <v>0</v>
      </c>
      <c r="W84" s="55">
        <f>[2]食材支出表!W84</f>
        <v>0</v>
      </c>
      <c r="X84" s="55">
        <f>[2]食材支出表!X84</f>
        <v>0</v>
      </c>
      <c r="Y84" s="55">
        <f>[2]食材支出表!Y84</f>
        <v>0</v>
      </c>
      <c r="Z84" s="55">
        <f>[2]食材支出表!Z84</f>
        <v>0</v>
      </c>
      <c r="AA84" s="55">
        <f>[2]食材支出表!AA84</f>
        <v>0</v>
      </c>
      <c r="AB84" s="55">
        <f>[2]食材支出表!AB84</f>
        <v>0</v>
      </c>
      <c r="AC84" s="55">
        <f>[2]食材支出表!AC84</f>
        <v>0</v>
      </c>
      <c r="AD84" s="55">
        <f>[2]食材支出表!AD84</f>
        <v>0</v>
      </c>
      <c r="AE84" s="55">
        <f>[2]食材支出表!AE84</f>
        <v>0</v>
      </c>
      <c r="AF84" s="55">
        <f>[2]食材支出表!AF84</f>
        <v>0</v>
      </c>
      <c r="AG84" s="55">
        <f>[2]食材支出表!AG84</f>
        <v>0</v>
      </c>
      <c r="AH84" s="55">
        <f>[2]食材支出表!AH84</f>
        <v>0</v>
      </c>
      <c r="AI84" s="55">
        <f>[2]食材支出表!AI84</f>
        <v>0</v>
      </c>
      <c r="AJ84" s="55">
        <f>[2]食材支出表!AJ84</f>
        <v>0</v>
      </c>
      <c r="AK84" s="55">
        <f>[2]食材支出表!AK84</f>
        <v>0</v>
      </c>
      <c r="AL84" s="55">
        <f>[2]食材支出表!AL84</f>
        <v>0</v>
      </c>
      <c r="AM84" s="55">
        <f>[2]食材支出表!AM84</f>
        <v>0</v>
      </c>
      <c r="AN84" s="55">
        <f>[2]食材支出表!AN84</f>
        <v>0</v>
      </c>
      <c r="AO84" s="55">
        <f>[2]食材支出表!AO84</f>
        <v>0</v>
      </c>
      <c r="AP84" s="55">
        <f>[2]食材支出表!AP84</f>
        <v>0</v>
      </c>
      <c r="AQ84" s="55">
        <f>[2]食材支出表!AQ84</f>
        <v>0</v>
      </c>
      <c r="AR84" s="55">
        <f>[2]食材支出表!AR84</f>
        <v>0</v>
      </c>
      <c r="AS84" s="55">
        <f>[2]食材支出表!AS84</f>
        <v>0</v>
      </c>
      <c r="AT84" s="55">
        <f>[2]食材支出表!AT84</f>
        <v>0</v>
      </c>
      <c r="AU84" s="55">
        <f>[2]食材支出表!AU84</f>
        <v>0</v>
      </c>
      <c r="AV84" s="55">
        <f>[2]食材支出表!AV84</f>
        <v>0</v>
      </c>
      <c r="AW84" s="55">
        <f>[2]食材支出表!AW84</f>
        <v>0</v>
      </c>
      <c r="AX84" s="55">
        <f>[2]食材支出表!AX84</f>
        <v>0</v>
      </c>
      <c r="AY84" s="55">
        <f>[2]食材支出表!AY84</f>
        <v>0</v>
      </c>
      <c r="AZ84" s="55">
        <f>[2]食材支出表!AZ84</f>
        <v>0</v>
      </c>
      <c r="BA84" s="55">
        <f>[2]食材支出表!BA84</f>
        <v>0</v>
      </c>
      <c r="BB84" s="55">
        <f>[2]食材支出表!BB84</f>
        <v>0</v>
      </c>
      <c r="BC84" s="55">
        <f>[2]食材支出表!BC84</f>
        <v>0</v>
      </c>
      <c r="BD84" s="55">
        <f>[2]食材支出表!BD84</f>
        <v>0</v>
      </c>
      <c r="BE84" s="55">
        <f>[2]食材支出表!BE84</f>
        <v>0</v>
      </c>
      <c r="BF84" s="55">
        <f>[2]食材支出表!BF84</f>
        <v>0</v>
      </c>
      <c r="BG84" s="55">
        <f>[2]食材支出表!BG84</f>
        <v>0</v>
      </c>
      <c r="BH84" s="55">
        <f>[2]食材支出表!BH84</f>
        <v>0</v>
      </c>
      <c r="BI84" s="55">
        <f>[2]食材支出表!BI84</f>
        <v>0</v>
      </c>
      <c r="BJ84" s="55">
        <f>[2]食材支出表!BJ84</f>
        <v>0</v>
      </c>
      <c r="BK84" s="55">
        <f>[2]食材支出表!BK84</f>
        <v>0</v>
      </c>
      <c r="BL84" s="55">
        <f>[2]食材支出表!BL84</f>
        <v>0</v>
      </c>
      <c r="BM84" s="55">
        <f>[2]食材支出表!BM84</f>
        <v>0</v>
      </c>
      <c r="BN84" s="87">
        <f t="shared" si="8"/>
        <v>0</v>
      </c>
      <c r="BO84" s="87">
        <f t="shared" si="9"/>
        <v>0</v>
      </c>
      <c r="BP84" s="34">
        <f t="shared" si="10"/>
        <v>0</v>
      </c>
      <c r="BQ84" s="103"/>
    </row>
    <row r="85" spans="1:69" ht="18">
      <c r="A85" s="64" t="s">
        <v>287</v>
      </c>
      <c r="B85" s="65" t="s">
        <v>100</v>
      </c>
      <c r="C85" s="70" t="s">
        <v>205</v>
      </c>
      <c r="D85" s="55">
        <f>[2]食材支出表!D85</f>
        <v>0</v>
      </c>
      <c r="E85" s="55">
        <f>[2]食材支出表!E85</f>
        <v>0</v>
      </c>
      <c r="F85" s="55">
        <f>[2]食材支出表!F85</f>
        <v>0</v>
      </c>
      <c r="G85" s="55">
        <f>[2]食材支出表!G85</f>
        <v>0</v>
      </c>
      <c r="H85" s="55">
        <f>[2]食材支出表!H85</f>
        <v>0</v>
      </c>
      <c r="I85" s="55">
        <f>[2]食材支出表!I85</f>
        <v>0</v>
      </c>
      <c r="J85" s="55">
        <f>[2]食材支出表!J85</f>
        <v>0</v>
      </c>
      <c r="K85" s="55">
        <f>[2]食材支出表!K85</f>
        <v>0</v>
      </c>
      <c r="L85" s="55">
        <f>[2]食材支出表!L85</f>
        <v>0</v>
      </c>
      <c r="M85" s="55">
        <f>[2]食材支出表!M85</f>
        <v>0</v>
      </c>
      <c r="N85" s="55">
        <f>[2]食材支出表!N85</f>
        <v>0</v>
      </c>
      <c r="O85" s="55">
        <f>[2]食材支出表!O85</f>
        <v>0</v>
      </c>
      <c r="P85" s="55">
        <f>[2]食材支出表!P85</f>
        <v>0</v>
      </c>
      <c r="Q85" s="55">
        <f>[2]食材支出表!Q85</f>
        <v>0</v>
      </c>
      <c r="R85" s="55">
        <f>[2]食材支出表!R85</f>
        <v>0</v>
      </c>
      <c r="S85" s="55">
        <f>[2]食材支出表!S85</f>
        <v>0</v>
      </c>
      <c r="T85" s="55">
        <f>[2]食材支出表!T85</f>
        <v>0</v>
      </c>
      <c r="U85" s="55">
        <f>[2]食材支出表!U85</f>
        <v>0</v>
      </c>
      <c r="V85" s="55">
        <f>[2]食材支出表!V85</f>
        <v>0</v>
      </c>
      <c r="W85" s="55">
        <f>[2]食材支出表!W85</f>
        <v>0</v>
      </c>
      <c r="X85" s="55">
        <f>[2]食材支出表!X85</f>
        <v>0</v>
      </c>
      <c r="Y85" s="55">
        <f>[2]食材支出表!Y85</f>
        <v>0</v>
      </c>
      <c r="Z85" s="55">
        <f>[2]食材支出表!Z85</f>
        <v>0</v>
      </c>
      <c r="AA85" s="55">
        <f>[2]食材支出表!AA85</f>
        <v>0</v>
      </c>
      <c r="AB85" s="55">
        <f>[2]食材支出表!AB85</f>
        <v>0</v>
      </c>
      <c r="AC85" s="55">
        <f>[2]食材支出表!AC85</f>
        <v>0</v>
      </c>
      <c r="AD85" s="55">
        <f>[2]食材支出表!AD85</f>
        <v>0</v>
      </c>
      <c r="AE85" s="55">
        <f>[2]食材支出表!AE85</f>
        <v>0</v>
      </c>
      <c r="AF85" s="55">
        <f>[2]食材支出表!AF85</f>
        <v>0</v>
      </c>
      <c r="AG85" s="55">
        <f>[2]食材支出表!AG85</f>
        <v>0</v>
      </c>
      <c r="AH85" s="55">
        <f>[2]食材支出表!AH85</f>
        <v>0</v>
      </c>
      <c r="AI85" s="55">
        <f>[2]食材支出表!AI85</f>
        <v>0</v>
      </c>
      <c r="AJ85" s="55">
        <f>[2]食材支出表!AJ85</f>
        <v>0</v>
      </c>
      <c r="AK85" s="55">
        <f>[2]食材支出表!AK85</f>
        <v>0</v>
      </c>
      <c r="AL85" s="55">
        <f>[2]食材支出表!AL85</f>
        <v>0</v>
      </c>
      <c r="AM85" s="55">
        <f>[2]食材支出表!AM85</f>
        <v>0</v>
      </c>
      <c r="AN85" s="55">
        <f>[2]食材支出表!AN85</f>
        <v>0</v>
      </c>
      <c r="AO85" s="55">
        <f>[2]食材支出表!AO85</f>
        <v>0</v>
      </c>
      <c r="AP85" s="55">
        <f>[2]食材支出表!AP85</f>
        <v>0</v>
      </c>
      <c r="AQ85" s="55">
        <f>[2]食材支出表!AQ85</f>
        <v>0</v>
      </c>
      <c r="AR85" s="55">
        <f>[2]食材支出表!AR85</f>
        <v>0</v>
      </c>
      <c r="AS85" s="55">
        <f>[2]食材支出表!AS85</f>
        <v>0</v>
      </c>
      <c r="AT85" s="55">
        <f>[2]食材支出表!AT85</f>
        <v>0</v>
      </c>
      <c r="AU85" s="55">
        <f>[2]食材支出表!AU85</f>
        <v>0</v>
      </c>
      <c r="AV85" s="55">
        <f>[2]食材支出表!AV85</f>
        <v>0</v>
      </c>
      <c r="AW85" s="55">
        <f>[2]食材支出表!AW85</f>
        <v>0</v>
      </c>
      <c r="AX85" s="55">
        <f>[2]食材支出表!AX85</f>
        <v>0</v>
      </c>
      <c r="AY85" s="55">
        <f>[2]食材支出表!AY85</f>
        <v>0</v>
      </c>
      <c r="AZ85" s="55">
        <f>[2]食材支出表!AZ85</f>
        <v>0</v>
      </c>
      <c r="BA85" s="55">
        <f>[2]食材支出表!BA85</f>
        <v>0</v>
      </c>
      <c r="BB85" s="55">
        <f>[2]食材支出表!BB85</f>
        <v>0</v>
      </c>
      <c r="BC85" s="55">
        <f>[2]食材支出表!BC85</f>
        <v>0</v>
      </c>
      <c r="BD85" s="55">
        <f>[2]食材支出表!BD85</f>
        <v>0</v>
      </c>
      <c r="BE85" s="55">
        <f>[2]食材支出表!BE85</f>
        <v>0</v>
      </c>
      <c r="BF85" s="55">
        <f>[2]食材支出表!BF85</f>
        <v>0</v>
      </c>
      <c r="BG85" s="55">
        <f>[2]食材支出表!BG85</f>
        <v>0</v>
      </c>
      <c r="BH85" s="55">
        <f>[2]食材支出表!BH85</f>
        <v>0</v>
      </c>
      <c r="BI85" s="55">
        <f>[2]食材支出表!BI85</f>
        <v>0</v>
      </c>
      <c r="BJ85" s="55">
        <f>[2]食材支出表!BJ85</f>
        <v>0</v>
      </c>
      <c r="BK85" s="55">
        <f>[2]食材支出表!BK85</f>
        <v>0</v>
      </c>
      <c r="BL85" s="55">
        <f>[2]食材支出表!BL85</f>
        <v>0</v>
      </c>
      <c r="BM85" s="55">
        <f>[2]食材支出表!BM85</f>
        <v>0</v>
      </c>
      <c r="BN85" s="87">
        <f t="shared" si="8"/>
        <v>0</v>
      </c>
      <c r="BO85" s="87">
        <f t="shared" si="9"/>
        <v>0</v>
      </c>
      <c r="BP85" s="34">
        <f t="shared" si="10"/>
        <v>0</v>
      </c>
      <c r="BQ85" s="103"/>
    </row>
    <row r="86" spans="1:69" ht="18">
      <c r="A86" s="64" t="s">
        <v>287</v>
      </c>
      <c r="B86" s="65" t="s">
        <v>44</v>
      </c>
      <c r="C86" s="70" t="s">
        <v>206</v>
      </c>
      <c r="D86" s="55">
        <f>[2]食材支出表!D86</f>
        <v>0</v>
      </c>
      <c r="E86" s="55">
        <f>[2]食材支出表!E86</f>
        <v>0</v>
      </c>
      <c r="F86" s="55">
        <f>[2]食材支出表!F86</f>
        <v>0</v>
      </c>
      <c r="G86" s="55">
        <f>[2]食材支出表!G86</f>
        <v>0</v>
      </c>
      <c r="H86" s="55">
        <f>[2]食材支出表!H86</f>
        <v>0</v>
      </c>
      <c r="I86" s="55">
        <f>[2]食材支出表!I86</f>
        <v>0</v>
      </c>
      <c r="J86" s="55">
        <f>[2]食材支出表!J86</f>
        <v>0</v>
      </c>
      <c r="K86" s="55">
        <f>[2]食材支出表!K86</f>
        <v>0</v>
      </c>
      <c r="L86" s="55">
        <f>[2]食材支出表!L86</f>
        <v>0</v>
      </c>
      <c r="M86" s="55">
        <f>[2]食材支出表!M86</f>
        <v>0</v>
      </c>
      <c r="N86" s="55">
        <f>[2]食材支出表!N86</f>
        <v>0</v>
      </c>
      <c r="O86" s="55">
        <f>[2]食材支出表!O86</f>
        <v>0</v>
      </c>
      <c r="P86" s="55">
        <f>[2]食材支出表!P86</f>
        <v>0</v>
      </c>
      <c r="Q86" s="55">
        <f>[2]食材支出表!Q86</f>
        <v>0</v>
      </c>
      <c r="R86" s="55">
        <f>[2]食材支出表!R86</f>
        <v>0</v>
      </c>
      <c r="S86" s="55">
        <f>[2]食材支出表!S86</f>
        <v>0</v>
      </c>
      <c r="T86" s="55">
        <f>[2]食材支出表!T86</f>
        <v>0</v>
      </c>
      <c r="U86" s="55">
        <f>[2]食材支出表!U86</f>
        <v>0</v>
      </c>
      <c r="V86" s="55">
        <f>[2]食材支出表!V86</f>
        <v>0</v>
      </c>
      <c r="W86" s="55">
        <f>[2]食材支出表!W86</f>
        <v>0</v>
      </c>
      <c r="X86" s="55">
        <f>[2]食材支出表!X86</f>
        <v>0</v>
      </c>
      <c r="Y86" s="55">
        <f>[2]食材支出表!Y86</f>
        <v>0</v>
      </c>
      <c r="Z86" s="55">
        <f>[2]食材支出表!Z86</f>
        <v>0</v>
      </c>
      <c r="AA86" s="55">
        <f>[2]食材支出表!AA86</f>
        <v>0</v>
      </c>
      <c r="AB86" s="55">
        <f>[2]食材支出表!AB86</f>
        <v>0</v>
      </c>
      <c r="AC86" s="55">
        <f>[2]食材支出表!AC86</f>
        <v>0</v>
      </c>
      <c r="AD86" s="55">
        <f>[2]食材支出表!AD86</f>
        <v>0</v>
      </c>
      <c r="AE86" s="55">
        <f>[2]食材支出表!AE86</f>
        <v>0</v>
      </c>
      <c r="AF86" s="55">
        <f>[2]食材支出表!AF86</f>
        <v>0</v>
      </c>
      <c r="AG86" s="55">
        <f>[2]食材支出表!AG86</f>
        <v>0</v>
      </c>
      <c r="AH86" s="55">
        <f>[2]食材支出表!AH86</f>
        <v>0</v>
      </c>
      <c r="AI86" s="55">
        <f>[2]食材支出表!AI86</f>
        <v>0</v>
      </c>
      <c r="AJ86" s="55">
        <f>[2]食材支出表!AJ86</f>
        <v>0</v>
      </c>
      <c r="AK86" s="55">
        <f>[2]食材支出表!AK86</f>
        <v>0</v>
      </c>
      <c r="AL86" s="55">
        <f>[2]食材支出表!AL86</f>
        <v>0</v>
      </c>
      <c r="AM86" s="55">
        <f>[2]食材支出表!AM86</f>
        <v>0</v>
      </c>
      <c r="AN86" s="55">
        <f>[2]食材支出表!AN86</f>
        <v>0</v>
      </c>
      <c r="AO86" s="55">
        <f>[2]食材支出表!AO86</f>
        <v>0</v>
      </c>
      <c r="AP86" s="55">
        <f>[2]食材支出表!AP86</f>
        <v>0</v>
      </c>
      <c r="AQ86" s="55">
        <f>[2]食材支出表!AQ86</f>
        <v>0</v>
      </c>
      <c r="AR86" s="55">
        <f>[2]食材支出表!AR86</f>
        <v>0</v>
      </c>
      <c r="AS86" s="55">
        <f>[2]食材支出表!AS86</f>
        <v>0</v>
      </c>
      <c r="AT86" s="55">
        <f>[2]食材支出表!AT86</f>
        <v>0</v>
      </c>
      <c r="AU86" s="55">
        <f>[2]食材支出表!AU86</f>
        <v>0</v>
      </c>
      <c r="AV86" s="55">
        <f>[2]食材支出表!AV86</f>
        <v>0</v>
      </c>
      <c r="AW86" s="55">
        <f>[2]食材支出表!AW86</f>
        <v>0</v>
      </c>
      <c r="AX86" s="55">
        <f>[2]食材支出表!AX86</f>
        <v>0</v>
      </c>
      <c r="AY86" s="55">
        <f>[2]食材支出表!AY86</f>
        <v>0</v>
      </c>
      <c r="AZ86" s="55">
        <f>[2]食材支出表!AZ86</f>
        <v>0</v>
      </c>
      <c r="BA86" s="55">
        <f>[2]食材支出表!BA86</f>
        <v>0</v>
      </c>
      <c r="BB86" s="55">
        <f>[2]食材支出表!BB86</f>
        <v>0</v>
      </c>
      <c r="BC86" s="55">
        <f>[2]食材支出表!BC86</f>
        <v>0</v>
      </c>
      <c r="BD86" s="55">
        <f>[2]食材支出表!BD86</f>
        <v>0</v>
      </c>
      <c r="BE86" s="55">
        <f>[2]食材支出表!BE86</f>
        <v>0</v>
      </c>
      <c r="BF86" s="55">
        <f>[2]食材支出表!BF86</f>
        <v>0</v>
      </c>
      <c r="BG86" s="55">
        <f>[2]食材支出表!BG86</f>
        <v>0</v>
      </c>
      <c r="BH86" s="55">
        <f>[2]食材支出表!BH86</f>
        <v>0</v>
      </c>
      <c r="BI86" s="55">
        <f>[2]食材支出表!BI86</f>
        <v>0</v>
      </c>
      <c r="BJ86" s="55">
        <f>[2]食材支出表!BJ86</f>
        <v>0</v>
      </c>
      <c r="BK86" s="55">
        <f>[2]食材支出表!BK86</f>
        <v>0</v>
      </c>
      <c r="BL86" s="55">
        <f>[2]食材支出表!BL86</f>
        <v>0</v>
      </c>
      <c r="BM86" s="55">
        <f>[2]食材支出表!BM86</f>
        <v>0</v>
      </c>
      <c r="BN86" s="87">
        <f t="shared" si="8"/>
        <v>0</v>
      </c>
      <c r="BO86" s="87">
        <f t="shared" si="9"/>
        <v>0</v>
      </c>
      <c r="BP86" s="34">
        <f t="shared" si="10"/>
        <v>0</v>
      </c>
      <c r="BQ86" s="103"/>
    </row>
    <row r="87" spans="1:69" ht="18">
      <c r="A87" s="64" t="s">
        <v>287</v>
      </c>
      <c r="B87" s="65" t="s">
        <v>44</v>
      </c>
      <c r="C87" s="70" t="s">
        <v>97</v>
      </c>
      <c r="D87" s="55">
        <f>[2]食材支出表!D87</f>
        <v>0</v>
      </c>
      <c r="E87" s="55">
        <f>[2]食材支出表!E87</f>
        <v>0</v>
      </c>
      <c r="F87" s="55">
        <f>[2]食材支出表!F87</f>
        <v>0</v>
      </c>
      <c r="G87" s="55">
        <f>[2]食材支出表!G87</f>
        <v>0</v>
      </c>
      <c r="H87" s="55">
        <f>[2]食材支出表!H87</f>
        <v>0</v>
      </c>
      <c r="I87" s="55">
        <f>[2]食材支出表!I87</f>
        <v>0</v>
      </c>
      <c r="J87" s="55">
        <f>[2]食材支出表!J87</f>
        <v>0</v>
      </c>
      <c r="K87" s="55">
        <f>[2]食材支出表!K87</f>
        <v>0</v>
      </c>
      <c r="L87" s="55">
        <f>[2]食材支出表!L87</f>
        <v>0</v>
      </c>
      <c r="M87" s="55">
        <f>[2]食材支出表!M87</f>
        <v>0</v>
      </c>
      <c r="N87" s="55">
        <f>[2]食材支出表!N87</f>
        <v>0</v>
      </c>
      <c r="O87" s="55">
        <f>[2]食材支出表!O87</f>
        <v>0</v>
      </c>
      <c r="P87" s="55">
        <f>[2]食材支出表!P87</f>
        <v>0</v>
      </c>
      <c r="Q87" s="55">
        <f>[2]食材支出表!Q87</f>
        <v>0</v>
      </c>
      <c r="R87" s="55">
        <f>[2]食材支出表!R87</f>
        <v>0</v>
      </c>
      <c r="S87" s="55">
        <f>[2]食材支出表!S87</f>
        <v>0</v>
      </c>
      <c r="T87" s="55">
        <f>[2]食材支出表!T87</f>
        <v>0</v>
      </c>
      <c r="U87" s="55">
        <f>[2]食材支出表!U87</f>
        <v>0</v>
      </c>
      <c r="V87" s="55">
        <f>[2]食材支出表!V87</f>
        <v>0</v>
      </c>
      <c r="W87" s="55">
        <f>[2]食材支出表!W87</f>
        <v>0</v>
      </c>
      <c r="X87" s="55">
        <f>[2]食材支出表!X87</f>
        <v>0</v>
      </c>
      <c r="Y87" s="55">
        <f>[2]食材支出表!Y87</f>
        <v>0</v>
      </c>
      <c r="Z87" s="55">
        <f>[2]食材支出表!Z87</f>
        <v>0</v>
      </c>
      <c r="AA87" s="55">
        <f>[2]食材支出表!AA87</f>
        <v>0</v>
      </c>
      <c r="AB87" s="55">
        <f>[2]食材支出表!AB87</f>
        <v>0</v>
      </c>
      <c r="AC87" s="55">
        <f>[2]食材支出表!AC87</f>
        <v>0</v>
      </c>
      <c r="AD87" s="55">
        <f>[2]食材支出表!AD87</f>
        <v>0</v>
      </c>
      <c r="AE87" s="55">
        <f>[2]食材支出表!AE87</f>
        <v>0</v>
      </c>
      <c r="AF87" s="55">
        <f>[2]食材支出表!AF87</f>
        <v>0</v>
      </c>
      <c r="AG87" s="55">
        <f>[2]食材支出表!AG87</f>
        <v>0</v>
      </c>
      <c r="AH87" s="55">
        <f>[2]食材支出表!AH87</f>
        <v>0</v>
      </c>
      <c r="AI87" s="55">
        <f>[2]食材支出表!AI87</f>
        <v>0</v>
      </c>
      <c r="AJ87" s="55">
        <f>[2]食材支出表!AJ87</f>
        <v>0</v>
      </c>
      <c r="AK87" s="55">
        <f>[2]食材支出表!AK87</f>
        <v>0</v>
      </c>
      <c r="AL87" s="55">
        <f>[2]食材支出表!AL87</f>
        <v>0</v>
      </c>
      <c r="AM87" s="55">
        <f>[2]食材支出表!AM87</f>
        <v>0</v>
      </c>
      <c r="AN87" s="55">
        <f>[2]食材支出表!AN87</f>
        <v>0</v>
      </c>
      <c r="AO87" s="55">
        <f>[2]食材支出表!AO87</f>
        <v>0</v>
      </c>
      <c r="AP87" s="55">
        <f>[2]食材支出表!AP87</f>
        <v>0</v>
      </c>
      <c r="AQ87" s="55">
        <f>[2]食材支出表!AQ87</f>
        <v>0</v>
      </c>
      <c r="AR87" s="55">
        <f>[2]食材支出表!AR87</f>
        <v>0</v>
      </c>
      <c r="AS87" s="55">
        <f>[2]食材支出表!AS87</f>
        <v>0</v>
      </c>
      <c r="AT87" s="55">
        <f>[2]食材支出表!AT87</f>
        <v>0</v>
      </c>
      <c r="AU87" s="55">
        <f>[2]食材支出表!AU87</f>
        <v>0</v>
      </c>
      <c r="AV87" s="55">
        <f>[2]食材支出表!AV87</f>
        <v>0</v>
      </c>
      <c r="AW87" s="55">
        <f>[2]食材支出表!AW87</f>
        <v>0</v>
      </c>
      <c r="AX87" s="55">
        <f>[2]食材支出表!AX87</f>
        <v>0</v>
      </c>
      <c r="AY87" s="55">
        <f>[2]食材支出表!AY87</f>
        <v>0</v>
      </c>
      <c r="AZ87" s="55">
        <f>[2]食材支出表!AZ87</f>
        <v>0</v>
      </c>
      <c r="BA87" s="55">
        <f>[2]食材支出表!BA87</f>
        <v>0</v>
      </c>
      <c r="BB87" s="55">
        <f>[2]食材支出表!BB87</f>
        <v>0</v>
      </c>
      <c r="BC87" s="55">
        <f>[2]食材支出表!BC87</f>
        <v>0</v>
      </c>
      <c r="BD87" s="55">
        <f>[2]食材支出表!BD87</f>
        <v>0</v>
      </c>
      <c r="BE87" s="55">
        <f>[2]食材支出表!BE87</f>
        <v>0</v>
      </c>
      <c r="BF87" s="55">
        <f>[2]食材支出表!BF87</f>
        <v>0</v>
      </c>
      <c r="BG87" s="55">
        <f>[2]食材支出表!BG87</f>
        <v>0</v>
      </c>
      <c r="BH87" s="55">
        <f>[2]食材支出表!BH87</f>
        <v>0</v>
      </c>
      <c r="BI87" s="55">
        <f>[2]食材支出表!BI87</f>
        <v>0</v>
      </c>
      <c r="BJ87" s="55">
        <f>[2]食材支出表!BJ87</f>
        <v>0</v>
      </c>
      <c r="BK87" s="55">
        <f>[2]食材支出表!BK87</f>
        <v>0</v>
      </c>
      <c r="BL87" s="55">
        <f>[2]食材支出表!BL87</f>
        <v>0</v>
      </c>
      <c r="BM87" s="55">
        <f>[2]食材支出表!BM87</f>
        <v>0</v>
      </c>
      <c r="BN87" s="87">
        <f t="shared" si="8"/>
        <v>0</v>
      </c>
      <c r="BO87" s="87">
        <f t="shared" si="9"/>
        <v>0</v>
      </c>
      <c r="BP87" s="34">
        <f t="shared" si="10"/>
        <v>0</v>
      </c>
      <c r="BQ87" s="103"/>
    </row>
    <row r="88" spans="1:69" ht="18">
      <c r="A88" s="64" t="s">
        <v>287</v>
      </c>
      <c r="B88" s="65" t="s">
        <v>44</v>
      </c>
      <c r="C88" s="70" t="s">
        <v>98</v>
      </c>
      <c r="D88" s="55">
        <f>[2]食材支出表!D88</f>
        <v>0</v>
      </c>
      <c r="E88" s="55">
        <f>[2]食材支出表!E88</f>
        <v>0</v>
      </c>
      <c r="F88" s="55">
        <f>[2]食材支出表!F88</f>
        <v>0</v>
      </c>
      <c r="G88" s="55">
        <f>[2]食材支出表!G88</f>
        <v>0</v>
      </c>
      <c r="H88" s="55">
        <f>[2]食材支出表!H88</f>
        <v>0</v>
      </c>
      <c r="I88" s="55">
        <f>[2]食材支出表!I88</f>
        <v>0</v>
      </c>
      <c r="J88" s="55">
        <f>[2]食材支出表!J88</f>
        <v>0</v>
      </c>
      <c r="K88" s="55">
        <f>[2]食材支出表!K88</f>
        <v>0</v>
      </c>
      <c r="L88" s="55">
        <f>[2]食材支出表!L88</f>
        <v>0</v>
      </c>
      <c r="M88" s="55">
        <f>[2]食材支出表!M88</f>
        <v>0</v>
      </c>
      <c r="N88" s="55">
        <f>[2]食材支出表!N88</f>
        <v>0</v>
      </c>
      <c r="O88" s="55">
        <f>[2]食材支出表!O88</f>
        <v>0</v>
      </c>
      <c r="P88" s="55">
        <f>[2]食材支出表!P88</f>
        <v>0</v>
      </c>
      <c r="Q88" s="55">
        <f>[2]食材支出表!Q88</f>
        <v>0</v>
      </c>
      <c r="R88" s="55">
        <f>[2]食材支出表!R88</f>
        <v>0</v>
      </c>
      <c r="S88" s="55">
        <f>[2]食材支出表!S88</f>
        <v>0</v>
      </c>
      <c r="T88" s="55">
        <f>[2]食材支出表!T88</f>
        <v>0</v>
      </c>
      <c r="U88" s="55">
        <f>[2]食材支出表!U88</f>
        <v>0</v>
      </c>
      <c r="V88" s="55">
        <f>[2]食材支出表!V88</f>
        <v>0</v>
      </c>
      <c r="W88" s="55">
        <f>[2]食材支出表!W88</f>
        <v>0</v>
      </c>
      <c r="X88" s="55">
        <f>[2]食材支出表!X88</f>
        <v>0</v>
      </c>
      <c r="Y88" s="55">
        <f>[2]食材支出表!Y88</f>
        <v>0</v>
      </c>
      <c r="Z88" s="55">
        <f>[2]食材支出表!Z88</f>
        <v>0</v>
      </c>
      <c r="AA88" s="55">
        <f>[2]食材支出表!AA88</f>
        <v>0</v>
      </c>
      <c r="AB88" s="55">
        <f>[2]食材支出表!AB88</f>
        <v>0</v>
      </c>
      <c r="AC88" s="55">
        <f>[2]食材支出表!AC88</f>
        <v>0</v>
      </c>
      <c r="AD88" s="55">
        <f>[2]食材支出表!AD88</f>
        <v>0</v>
      </c>
      <c r="AE88" s="55">
        <f>[2]食材支出表!AE88</f>
        <v>0</v>
      </c>
      <c r="AF88" s="55">
        <f>[2]食材支出表!AF88</f>
        <v>0</v>
      </c>
      <c r="AG88" s="55">
        <f>[2]食材支出表!AG88</f>
        <v>0</v>
      </c>
      <c r="AH88" s="55">
        <f>[2]食材支出表!AH88</f>
        <v>0</v>
      </c>
      <c r="AI88" s="55">
        <f>[2]食材支出表!AI88</f>
        <v>0</v>
      </c>
      <c r="AJ88" s="55">
        <f>[2]食材支出表!AJ88</f>
        <v>0</v>
      </c>
      <c r="AK88" s="55">
        <f>[2]食材支出表!AK88</f>
        <v>0</v>
      </c>
      <c r="AL88" s="55">
        <f>[2]食材支出表!AL88</f>
        <v>0</v>
      </c>
      <c r="AM88" s="55">
        <f>[2]食材支出表!AM88</f>
        <v>0</v>
      </c>
      <c r="AN88" s="55">
        <f>[2]食材支出表!AN88</f>
        <v>0</v>
      </c>
      <c r="AO88" s="55">
        <f>[2]食材支出表!AO88</f>
        <v>0</v>
      </c>
      <c r="AP88" s="55">
        <f>[2]食材支出表!AP88</f>
        <v>0</v>
      </c>
      <c r="AQ88" s="55">
        <f>[2]食材支出表!AQ88</f>
        <v>0</v>
      </c>
      <c r="AR88" s="55">
        <f>[2]食材支出表!AR88</f>
        <v>0</v>
      </c>
      <c r="AS88" s="55">
        <f>[2]食材支出表!AS88</f>
        <v>0</v>
      </c>
      <c r="AT88" s="55">
        <f>[2]食材支出表!AT88</f>
        <v>0</v>
      </c>
      <c r="AU88" s="55">
        <f>[2]食材支出表!AU88</f>
        <v>0</v>
      </c>
      <c r="AV88" s="55">
        <f>[2]食材支出表!AV88</f>
        <v>0</v>
      </c>
      <c r="AW88" s="55">
        <f>[2]食材支出表!AW88</f>
        <v>0</v>
      </c>
      <c r="AX88" s="55">
        <f>[2]食材支出表!AX88</f>
        <v>0</v>
      </c>
      <c r="AY88" s="55">
        <f>[2]食材支出表!AY88</f>
        <v>0</v>
      </c>
      <c r="AZ88" s="55">
        <f>[2]食材支出表!AZ88</f>
        <v>0</v>
      </c>
      <c r="BA88" s="55">
        <f>[2]食材支出表!BA88</f>
        <v>0</v>
      </c>
      <c r="BB88" s="55">
        <f>[2]食材支出表!BB88</f>
        <v>0</v>
      </c>
      <c r="BC88" s="55">
        <f>[2]食材支出表!BC88</f>
        <v>0</v>
      </c>
      <c r="BD88" s="55">
        <f>[2]食材支出表!BD88</f>
        <v>0</v>
      </c>
      <c r="BE88" s="55">
        <f>[2]食材支出表!BE88</f>
        <v>0</v>
      </c>
      <c r="BF88" s="55">
        <f>[2]食材支出表!BF88</f>
        <v>0</v>
      </c>
      <c r="BG88" s="55">
        <f>[2]食材支出表!BG88</f>
        <v>0</v>
      </c>
      <c r="BH88" s="55">
        <f>[2]食材支出表!BH88</f>
        <v>0</v>
      </c>
      <c r="BI88" s="55">
        <f>[2]食材支出表!BI88</f>
        <v>0</v>
      </c>
      <c r="BJ88" s="55">
        <f>[2]食材支出表!BJ88</f>
        <v>0</v>
      </c>
      <c r="BK88" s="55">
        <f>[2]食材支出表!BK88</f>
        <v>0</v>
      </c>
      <c r="BL88" s="55">
        <f>[2]食材支出表!BL88</f>
        <v>0</v>
      </c>
      <c r="BM88" s="55">
        <f>[2]食材支出表!BM88</f>
        <v>0</v>
      </c>
      <c r="BN88" s="87">
        <f t="shared" si="8"/>
        <v>0</v>
      </c>
      <c r="BO88" s="87">
        <f t="shared" si="9"/>
        <v>0</v>
      </c>
      <c r="BP88" s="34">
        <f t="shared" si="10"/>
        <v>0</v>
      </c>
      <c r="BQ88" s="103"/>
    </row>
    <row r="89" spans="1:69" ht="18">
      <c r="A89" s="64" t="s">
        <v>287</v>
      </c>
      <c r="B89" s="65" t="s">
        <v>107</v>
      </c>
      <c r="C89" s="70" t="s">
        <v>99</v>
      </c>
      <c r="D89" s="55">
        <f>[2]食材支出表!D89</f>
        <v>0</v>
      </c>
      <c r="E89" s="55">
        <f>[2]食材支出表!E89</f>
        <v>0</v>
      </c>
      <c r="F89" s="55">
        <f>[2]食材支出表!F89</f>
        <v>0</v>
      </c>
      <c r="G89" s="55">
        <f>[2]食材支出表!G89</f>
        <v>0</v>
      </c>
      <c r="H89" s="55">
        <f>[2]食材支出表!H89</f>
        <v>0</v>
      </c>
      <c r="I89" s="55">
        <f>[2]食材支出表!I89</f>
        <v>0</v>
      </c>
      <c r="J89" s="55">
        <f>[2]食材支出表!J89</f>
        <v>0</v>
      </c>
      <c r="K89" s="55">
        <f>[2]食材支出表!K89</f>
        <v>0</v>
      </c>
      <c r="L89" s="55">
        <f>[2]食材支出表!L89</f>
        <v>0</v>
      </c>
      <c r="M89" s="55">
        <f>[2]食材支出表!M89</f>
        <v>0</v>
      </c>
      <c r="N89" s="55">
        <f>[2]食材支出表!N89</f>
        <v>0</v>
      </c>
      <c r="O89" s="55">
        <f>[2]食材支出表!O89</f>
        <v>0</v>
      </c>
      <c r="P89" s="55">
        <f>[2]食材支出表!P89</f>
        <v>0</v>
      </c>
      <c r="Q89" s="55">
        <f>[2]食材支出表!Q89</f>
        <v>0</v>
      </c>
      <c r="R89" s="55">
        <f>[2]食材支出表!R89</f>
        <v>0</v>
      </c>
      <c r="S89" s="55">
        <f>[2]食材支出表!S89</f>
        <v>0</v>
      </c>
      <c r="T89" s="55">
        <f>[2]食材支出表!T89</f>
        <v>0</v>
      </c>
      <c r="U89" s="55">
        <f>[2]食材支出表!U89</f>
        <v>0</v>
      </c>
      <c r="V89" s="55">
        <f>[2]食材支出表!V89</f>
        <v>0</v>
      </c>
      <c r="W89" s="55">
        <f>[2]食材支出表!W89</f>
        <v>0</v>
      </c>
      <c r="X89" s="55">
        <f>[2]食材支出表!X89</f>
        <v>0</v>
      </c>
      <c r="Y89" s="55">
        <f>[2]食材支出表!Y89</f>
        <v>0</v>
      </c>
      <c r="Z89" s="55">
        <f>[2]食材支出表!Z89</f>
        <v>0</v>
      </c>
      <c r="AA89" s="55">
        <f>[2]食材支出表!AA89</f>
        <v>0</v>
      </c>
      <c r="AB89" s="55">
        <f>[2]食材支出表!AB89</f>
        <v>0</v>
      </c>
      <c r="AC89" s="55">
        <f>[2]食材支出表!AC89</f>
        <v>0</v>
      </c>
      <c r="AD89" s="55">
        <f>[2]食材支出表!AD89</f>
        <v>0</v>
      </c>
      <c r="AE89" s="55">
        <f>[2]食材支出表!AE89</f>
        <v>0</v>
      </c>
      <c r="AF89" s="55">
        <f>[2]食材支出表!AF89</f>
        <v>0</v>
      </c>
      <c r="AG89" s="55">
        <f>[2]食材支出表!AG89</f>
        <v>0</v>
      </c>
      <c r="AH89" s="55">
        <f>[2]食材支出表!AH89</f>
        <v>0</v>
      </c>
      <c r="AI89" s="55">
        <f>[2]食材支出表!AI89</f>
        <v>0</v>
      </c>
      <c r="AJ89" s="55">
        <f>[2]食材支出表!AJ89</f>
        <v>0</v>
      </c>
      <c r="AK89" s="55">
        <f>[2]食材支出表!AK89</f>
        <v>0</v>
      </c>
      <c r="AL89" s="55">
        <f>[2]食材支出表!AL89</f>
        <v>0</v>
      </c>
      <c r="AM89" s="55">
        <f>[2]食材支出表!AM89</f>
        <v>0</v>
      </c>
      <c r="AN89" s="55">
        <f>[2]食材支出表!AN89</f>
        <v>0</v>
      </c>
      <c r="AO89" s="55">
        <f>[2]食材支出表!AO89</f>
        <v>0</v>
      </c>
      <c r="AP89" s="55">
        <f>[2]食材支出表!AP89</f>
        <v>0</v>
      </c>
      <c r="AQ89" s="55">
        <f>[2]食材支出表!AQ89</f>
        <v>0</v>
      </c>
      <c r="AR89" s="55">
        <f>[2]食材支出表!AR89</f>
        <v>0</v>
      </c>
      <c r="AS89" s="55">
        <f>[2]食材支出表!AS89</f>
        <v>0</v>
      </c>
      <c r="AT89" s="55">
        <f>[2]食材支出表!AT89</f>
        <v>0</v>
      </c>
      <c r="AU89" s="55">
        <f>[2]食材支出表!AU89</f>
        <v>0</v>
      </c>
      <c r="AV89" s="55">
        <f>[2]食材支出表!AV89</f>
        <v>0</v>
      </c>
      <c r="AW89" s="55">
        <f>[2]食材支出表!AW89</f>
        <v>0</v>
      </c>
      <c r="AX89" s="55">
        <f>[2]食材支出表!AX89</f>
        <v>0</v>
      </c>
      <c r="AY89" s="55">
        <f>[2]食材支出表!AY89</f>
        <v>0</v>
      </c>
      <c r="AZ89" s="55">
        <f>[2]食材支出表!AZ89</f>
        <v>0</v>
      </c>
      <c r="BA89" s="55">
        <f>[2]食材支出表!BA89</f>
        <v>0</v>
      </c>
      <c r="BB89" s="55">
        <f>[2]食材支出表!BB89</f>
        <v>0</v>
      </c>
      <c r="BC89" s="55">
        <f>[2]食材支出表!BC89</f>
        <v>0</v>
      </c>
      <c r="BD89" s="55">
        <f>[2]食材支出表!BD89</f>
        <v>0</v>
      </c>
      <c r="BE89" s="55">
        <f>[2]食材支出表!BE89</f>
        <v>0</v>
      </c>
      <c r="BF89" s="55">
        <f>[2]食材支出表!BF89</f>
        <v>0</v>
      </c>
      <c r="BG89" s="55">
        <f>[2]食材支出表!BG89</f>
        <v>0</v>
      </c>
      <c r="BH89" s="55">
        <f>[2]食材支出表!BH89</f>
        <v>0</v>
      </c>
      <c r="BI89" s="55">
        <f>[2]食材支出表!BI89</f>
        <v>0</v>
      </c>
      <c r="BJ89" s="55">
        <f>[2]食材支出表!BJ89</f>
        <v>0</v>
      </c>
      <c r="BK89" s="55">
        <f>[2]食材支出表!BK89</f>
        <v>0</v>
      </c>
      <c r="BL89" s="55">
        <f>[2]食材支出表!BL89</f>
        <v>0</v>
      </c>
      <c r="BM89" s="55">
        <f>[2]食材支出表!BM89</f>
        <v>0</v>
      </c>
      <c r="BN89" s="87">
        <f t="shared" si="8"/>
        <v>0</v>
      </c>
      <c r="BO89" s="87">
        <f t="shared" si="9"/>
        <v>0</v>
      </c>
      <c r="BP89" s="34">
        <f t="shared" si="10"/>
        <v>0</v>
      </c>
      <c r="BQ89" s="103"/>
    </row>
    <row r="90" spans="1:69" ht="18">
      <c r="A90" s="64" t="s">
        <v>287</v>
      </c>
      <c r="B90" s="65" t="s">
        <v>44</v>
      </c>
      <c r="C90" s="70" t="s">
        <v>102</v>
      </c>
      <c r="D90" s="55">
        <f>[2]食材支出表!D90</f>
        <v>0</v>
      </c>
      <c r="E90" s="55">
        <f>[2]食材支出表!E90</f>
        <v>0</v>
      </c>
      <c r="F90" s="55">
        <f>[2]食材支出表!F90</f>
        <v>0</v>
      </c>
      <c r="G90" s="55">
        <f>[2]食材支出表!G90</f>
        <v>0</v>
      </c>
      <c r="H90" s="55">
        <f>[2]食材支出表!H90</f>
        <v>0</v>
      </c>
      <c r="I90" s="55">
        <f>[2]食材支出表!I90</f>
        <v>0</v>
      </c>
      <c r="J90" s="55">
        <f>[2]食材支出表!J90</f>
        <v>0</v>
      </c>
      <c r="K90" s="55">
        <f>[2]食材支出表!K90</f>
        <v>0</v>
      </c>
      <c r="L90" s="55">
        <f>[2]食材支出表!L90</f>
        <v>0</v>
      </c>
      <c r="M90" s="55">
        <f>[2]食材支出表!M90</f>
        <v>0</v>
      </c>
      <c r="N90" s="55">
        <f>[2]食材支出表!N90</f>
        <v>0</v>
      </c>
      <c r="O90" s="55">
        <f>[2]食材支出表!O90</f>
        <v>0</v>
      </c>
      <c r="P90" s="55">
        <f>[2]食材支出表!P90</f>
        <v>0</v>
      </c>
      <c r="Q90" s="55">
        <f>[2]食材支出表!Q90</f>
        <v>0</v>
      </c>
      <c r="R90" s="55">
        <f>[2]食材支出表!R90</f>
        <v>0</v>
      </c>
      <c r="S90" s="55">
        <f>[2]食材支出表!S90</f>
        <v>0</v>
      </c>
      <c r="T90" s="55">
        <f>[2]食材支出表!T90</f>
        <v>0</v>
      </c>
      <c r="U90" s="55">
        <f>[2]食材支出表!U90</f>
        <v>0</v>
      </c>
      <c r="V90" s="55">
        <f>[2]食材支出表!V90</f>
        <v>0</v>
      </c>
      <c r="W90" s="55">
        <f>[2]食材支出表!W90</f>
        <v>0</v>
      </c>
      <c r="X90" s="55">
        <f>[2]食材支出表!X90</f>
        <v>0</v>
      </c>
      <c r="Y90" s="55">
        <f>[2]食材支出表!Y90</f>
        <v>0</v>
      </c>
      <c r="Z90" s="55">
        <f>[2]食材支出表!Z90</f>
        <v>0</v>
      </c>
      <c r="AA90" s="55">
        <f>[2]食材支出表!AA90</f>
        <v>0</v>
      </c>
      <c r="AB90" s="55">
        <f>[2]食材支出表!AB90</f>
        <v>0</v>
      </c>
      <c r="AC90" s="55">
        <f>[2]食材支出表!AC90</f>
        <v>0</v>
      </c>
      <c r="AD90" s="55">
        <f>[2]食材支出表!AD90</f>
        <v>0</v>
      </c>
      <c r="AE90" s="55">
        <f>[2]食材支出表!AE90</f>
        <v>0</v>
      </c>
      <c r="AF90" s="55">
        <f>[2]食材支出表!AF90</f>
        <v>0</v>
      </c>
      <c r="AG90" s="55">
        <f>[2]食材支出表!AG90</f>
        <v>0</v>
      </c>
      <c r="AH90" s="55">
        <f>[2]食材支出表!AH90</f>
        <v>0</v>
      </c>
      <c r="AI90" s="55">
        <f>[2]食材支出表!AI90</f>
        <v>0</v>
      </c>
      <c r="AJ90" s="55">
        <f>[2]食材支出表!AJ90</f>
        <v>0</v>
      </c>
      <c r="AK90" s="55">
        <f>[2]食材支出表!AK90</f>
        <v>0</v>
      </c>
      <c r="AL90" s="55">
        <f>[2]食材支出表!AL90</f>
        <v>0</v>
      </c>
      <c r="AM90" s="55">
        <f>[2]食材支出表!AM90</f>
        <v>0</v>
      </c>
      <c r="AN90" s="55">
        <f>[2]食材支出表!AN90</f>
        <v>0</v>
      </c>
      <c r="AO90" s="55">
        <f>[2]食材支出表!AO90</f>
        <v>0</v>
      </c>
      <c r="AP90" s="55">
        <f>[2]食材支出表!AP90</f>
        <v>0</v>
      </c>
      <c r="AQ90" s="55">
        <f>[2]食材支出表!AQ90</f>
        <v>0</v>
      </c>
      <c r="AR90" s="55">
        <f>[2]食材支出表!AR90</f>
        <v>0</v>
      </c>
      <c r="AS90" s="55">
        <f>[2]食材支出表!AS90</f>
        <v>0</v>
      </c>
      <c r="AT90" s="55">
        <f>[2]食材支出表!AT90</f>
        <v>0</v>
      </c>
      <c r="AU90" s="55">
        <f>[2]食材支出表!AU90</f>
        <v>0</v>
      </c>
      <c r="AV90" s="55">
        <f>[2]食材支出表!AV90</f>
        <v>0</v>
      </c>
      <c r="AW90" s="55">
        <f>[2]食材支出表!AW90</f>
        <v>0</v>
      </c>
      <c r="AX90" s="55">
        <f>[2]食材支出表!AX90</f>
        <v>0</v>
      </c>
      <c r="AY90" s="55">
        <f>[2]食材支出表!AY90</f>
        <v>0</v>
      </c>
      <c r="AZ90" s="55">
        <f>[2]食材支出表!AZ90</f>
        <v>0</v>
      </c>
      <c r="BA90" s="55">
        <f>[2]食材支出表!BA90</f>
        <v>0</v>
      </c>
      <c r="BB90" s="55">
        <f>[2]食材支出表!BB90</f>
        <v>0</v>
      </c>
      <c r="BC90" s="55">
        <f>[2]食材支出表!BC90</f>
        <v>0</v>
      </c>
      <c r="BD90" s="55">
        <f>[2]食材支出表!BD90</f>
        <v>0</v>
      </c>
      <c r="BE90" s="55">
        <f>[2]食材支出表!BE90</f>
        <v>0</v>
      </c>
      <c r="BF90" s="55">
        <f>[2]食材支出表!BF90</f>
        <v>0</v>
      </c>
      <c r="BG90" s="55">
        <f>[2]食材支出表!BG90</f>
        <v>0</v>
      </c>
      <c r="BH90" s="55">
        <f>[2]食材支出表!BH90</f>
        <v>0</v>
      </c>
      <c r="BI90" s="55">
        <f>[2]食材支出表!BI90</f>
        <v>0</v>
      </c>
      <c r="BJ90" s="55">
        <f>[2]食材支出表!BJ90</f>
        <v>0</v>
      </c>
      <c r="BK90" s="55">
        <f>[2]食材支出表!BK90</f>
        <v>0</v>
      </c>
      <c r="BL90" s="55">
        <f>[2]食材支出表!BL90</f>
        <v>0</v>
      </c>
      <c r="BM90" s="55">
        <f>[2]食材支出表!BM90</f>
        <v>0</v>
      </c>
      <c r="BN90" s="87">
        <f t="shared" si="8"/>
        <v>0</v>
      </c>
      <c r="BO90" s="87">
        <f t="shared" si="9"/>
        <v>0</v>
      </c>
      <c r="BP90" s="34">
        <f t="shared" si="10"/>
        <v>0</v>
      </c>
      <c r="BQ90" s="103"/>
    </row>
    <row r="91" spans="1:69" ht="18">
      <c r="A91" s="64" t="s">
        <v>287</v>
      </c>
      <c r="B91" s="65" t="s">
        <v>44</v>
      </c>
      <c r="C91" s="70" t="s">
        <v>103</v>
      </c>
      <c r="D91" s="55">
        <f>[2]食材支出表!D91</f>
        <v>0</v>
      </c>
      <c r="E91" s="55">
        <f>[2]食材支出表!E91</f>
        <v>0</v>
      </c>
      <c r="F91" s="55">
        <f>[2]食材支出表!F91</f>
        <v>0</v>
      </c>
      <c r="G91" s="55">
        <f>[2]食材支出表!G91</f>
        <v>0</v>
      </c>
      <c r="H91" s="55">
        <f>[2]食材支出表!H91</f>
        <v>0</v>
      </c>
      <c r="I91" s="55">
        <f>[2]食材支出表!I91</f>
        <v>0</v>
      </c>
      <c r="J91" s="55">
        <f>[2]食材支出表!J91</f>
        <v>0</v>
      </c>
      <c r="K91" s="55">
        <f>[2]食材支出表!K91</f>
        <v>0</v>
      </c>
      <c r="L91" s="55">
        <f>[2]食材支出表!L91</f>
        <v>0</v>
      </c>
      <c r="M91" s="55">
        <f>[2]食材支出表!M91</f>
        <v>0</v>
      </c>
      <c r="N91" s="55">
        <f>[2]食材支出表!N91</f>
        <v>0</v>
      </c>
      <c r="O91" s="55">
        <f>[2]食材支出表!O91</f>
        <v>0</v>
      </c>
      <c r="P91" s="55">
        <f>[2]食材支出表!P91</f>
        <v>0</v>
      </c>
      <c r="Q91" s="55">
        <f>[2]食材支出表!Q91</f>
        <v>0</v>
      </c>
      <c r="R91" s="55">
        <f>[2]食材支出表!R91</f>
        <v>0</v>
      </c>
      <c r="S91" s="55">
        <f>[2]食材支出表!S91</f>
        <v>0</v>
      </c>
      <c r="T91" s="55">
        <f>[2]食材支出表!T91</f>
        <v>0</v>
      </c>
      <c r="U91" s="55">
        <f>[2]食材支出表!U91</f>
        <v>0</v>
      </c>
      <c r="V91" s="55">
        <f>[2]食材支出表!V91</f>
        <v>0</v>
      </c>
      <c r="W91" s="55">
        <f>[2]食材支出表!W91</f>
        <v>0</v>
      </c>
      <c r="X91" s="55">
        <f>[2]食材支出表!X91</f>
        <v>0</v>
      </c>
      <c r="Y91" s="55">
        <f>[2]食材支出表!Y91</f>
        <v>0</v>
      </c>
      <c r="Z91" s="55">
        <f>[2]食材支出表!Z91</f>
        <v>0</v>
      </c>
      <c r="AA91" s="55">
        <f>[2]食材支出表!AA91</f>
        <v>0</v>
      </c>
      <c r="AB91" s="55">
        <f>[2]食材支出表!AB91</f>
        <v>0</v>
      </c>
      <c r="AC91" s="55">
        <f>[2]食材支出表!AC91</f>
        <v>0</v>
      </c>
      <c r="AD91" s="55">
        <f>[2]食材支出表!AD91</f>
        <v>0</v>
      </c>
      <c r="AE91" s="55">
        <f>[2]食材支出表!AE91</f>
        <v>0</v>
      </c>
      <c r="AF91" s="55">
        <f>[2]食材支出表!AF91</f>
        <v>0</v>
      </c>
      <c r="AG91" s="55">
        <f>[2]食材支出表!AG91</f>
        <v>0</v>
      </c>
      <c r="AH91" s="55">
        <f>[2]食材支出表!AH91</f>
        <v>0</v>
      </c>
      <c r="AI91" s="55">
        <f>[2]食材支出表!AI91</f>
        <v>0</v>
      </c>
      <c r="AJ91" s="55">
        <f>[2]食材支出表!AJ91</f>
        <v>0</v>
      </c>
      <c r="AK91" s="55">
        <f>[2]食材支出表!AK91</f>
        <v>0</v>
      </c>
      <c r="AL91" s="55">
        <f>[2]食材支出表!AL91</f>
        <v>0</v>
      </c>
      <c r="AM91" s="55">
        <f>[2]食材支出表!AM91</f>
        <v>0</v>
      </c>
      <c r="AN91" s="55">
        <f>[2]食材支出表!AN91</f>
        <v>0</v>
      </c>
      <c r="AO91" s="55">
        <f>[2]食材支出表!AO91</f>
        <v>0</v>
      </c>
      <c r="AP91" s="55">
        <f>[2]食材支出表!AP91</f>
        <v>0</v>
      </c>
      <c r="AQ91" s="55">
        <f>[2]食材支出表!AQ91</f>
        <v>0</v>
      </c>
      <c r="AR91" s="55">
        <f>[2]食材支出表!AR91</f>
        <v>0</v>
      </c>
      <c r="AS91" s="55">
        <f>[2]食材支出表!AS91</f>
        <v>0</v>
      </c>
      <c r="AT91" s="55">
        <f>[2]食材支出表!AT91</f>
        <v>0</v>
      </c>
      <c r="AU91" s="55">
        <f>[2]食材支出表!AU91</f>
        <v>0</v>
      </c>
      <c r="AV91" s="55">
        <f>[2]食材支出表!AV91</f>
        <v>0</v>
      </c>
      <c r="AW91" s="55">
        <f>[2]食材支出表!AW91</f>
        <v>0</v>
      </c>
      <c r="AX91" s="55">
        <f>[2]食材支出表!AX91</f>
        <v>0</v>
      </c>
      <c r="AY91" s="55">
        <f>[2]食材支出表!AY91</f>
        <v>0</v>
      </c>
      <c r="AZ91" s="55">
        <f>[2]食材支出表!AZ91</f>
        <v>0</v>
      </c>
      <c r="BA91" s="55">
        <f>[2]食材支出表!BA91</f>
        <v>0</v>
      </c>
      <c r="BB91" s="55">
        <f>[2]食材支出表!BB91</f>
        <v>0</v>
      </c>
      <c r="BC91" s="55">
        <f>[2]食材支出表!BC91</f>
        <v>0</v>
      </c>
      <c r="BD91" s="55">
        <f>[2]食材支出表!BD91</f>
        <v>0</v>
      </c>
      <c r="BE91" s="55">
        <f>[2]食材支出表!BE91</f>
        <v>0</v>
      </c>
      <c r="BF91" s="55">
        <f>[2]食材支出表!BF91</f>
        <v>0</v>
      </c>
      <c r="BG91" s="55">
        <f>[2]食材支出表!BG91</f>
        <v>0</v>
      </c>
      <c r="BH91" s="55">
        <f>[2]食材支出表!BH91</f>
        <v>0</v>
      </c>
      <c r="BI91" s="55">
        <f>[2]食材支出表!BI91</f>
        <v>0</v>
      </c>
      <c r="BJ91" s="55">
        <f>[2]食材支出表!BJ91</f>
        <v>0</v>
      </c>
      <c r="BK91" s="55">
        <f>[2]食材支出表!BK91</f>
        <v>0</v>
      </c>
      <c r="BL91" s="55">
        <f>[2]食材支出表!BL91</f>
        <v>0</v>
      </c>
      <c r="BM91" s="55">
        <f>[2]食材支出表!BM91</f>
        <v>0</v>
      </c>
      <c r="BN91" s="87">
        <f t="shared" si="8"/>
        <v>0</v>
      </c>
      <c r="BO91" s="87">
        <f t="shared" si="9"/>
        <v>0</v>
      </c>
      <c r="BP91" s="34">
        <f t="shared" si="10"/>
        <v>0</v>
      </c>
      <c r="BQ91" s="103"/>
    </row>
    <row r="92" spans="1:69" ht="18">
      <c r="A92" s="64" t="s">
        <v>287</v>
      </c>
      <c r="B92" s="65" t="s">
        <v>107</v>
      </c>
      <c r="C92" s="70" t="s">
        <v>104</v>
      </c>
      <c r="D92" s="55">
        <f>[2]食材支出表!D92</f>
        <v>0</v>
      </c>
      <c r="E92" s="55">
        <f>[2]食材支出表!E92</f>
        <v>0</v>
      </c>
      <c r="F92" s="55">
        <f>[2]食材支出表!F92</f>
        <v>0</v>
      </c>
      <c r="G92" s="55">
        <f>[2]食材支出表!G92</f>
        <v>0</v>
      </c>
      <c r="H92" s="55">
        <f>[2]食材支出表!H92</f>
        <v>0</v>
      </c>
      <c r="I92" s="55">
        <f>[2]食材支出表!I92</f>
        <v>0</v>
      </c>
      <c r="J92" s="55">
        <f>[2]食材支出表!J92</f>
        <v>0</v>
      </c>
      <c r="K92" s="55">
        <f>[2]食材支出表!K92</f>
        <v>0</v>
      </c>
      <c r="L92" s="55">
        <f>[2]食材支出表!L92</f>
        <v>0</v>
      </c>
      <c r="M92" s="55">
        <f>[2]食材支出表!M92</f>
        <v>0</v>
      </c>
      <c r="N92" s="55">
        <f>[2]食材支出表!N92</f>
        <v>0</v>
      </c>
      <c r="O92" s="55">
        <f>[2]食材支出表!O92</f>
        <v>0</v>
      </c>
      <c r="P92" s="55">
        <f>[2]食材支出表!P92</f>
        <v>0</v>
      </c>
      <c r="Q92" s="55">
        <f>[2]食材支出表!Q92</f>
        <v>0</v>
      </c>
      <c r="R92" s="55">
        <f>[2]食材支出表!R92</f>
        <v>0</v>
      </c>
      <c r="S92" s="55">
        <f>[2]食材支出表!S92</f>
        <v>0</v>
      </c>
      <c r="T92" s="55">
        <f>[2]食材支出表!T92</f>
        <v>0</v>
      </c>
      <c r="U92" s="55">
        <f>[2]食材支出表!U92</f>
        <v>0</v>
      </c>
      <c r="V92" s="55">
        <f>[2]食材支出表!V92</f>
        <v>0</v>
      </c>
      <c r="W92" s="55">
        <f>[2]食材支出表!W92</f>
        <v>0</v>
      </c>
      <c r="X92" s="55">
        <f>[2]食材支出表!X92</f>
        <v>0</v>
      </c>
      <c r="Y92" s="55">
        <f>[2]食材支出表!Y92</f>
        <v>0</v>
      </c>
      <c r="Z92" s="55">
        <f>[2]食材支出表!Z92</f>
        <v>0</v>
      </c>
      <c r="AA92" s="55">
        <f>[2]食材支出表!AA92</f>
        <v>0</v>
      </c>
      <c r="AB92" s="55">
        <f>[2]食材支出表!AB92</f>
        <v>0</v>
      </c>
      <c r="AC92" s="55">
        <f>[2]食材支出表!AC92</f>
        <v>0</v>
      </c>
      <c r="AD92" s="55">
        <f>[2]食材支出表!AD92</f>
        <v>0</v>
      </c>
      <c r="AE92" s="55">
        <f>[2]食材支出表!AE92</f>
        <v>0</v>
      </c>
      <c r="AF92" s="55">
        <f>[2]食材支出表!AF92</f>
        <v>0</v>
      </c>
      <c r="AG92" s="55">
        <f>[2]食材支出表!AG92</f>
        <v>0</v>
      </c>
      <c r="AH92" s="55">
        <f>[2]食材支出表!AH92</f>
        <v>0</v>
      </c>
      <c r="AI92" s="55">
        <f>[2]食材支出表!AI92</f>
        <v>0</v>
      </c>
      <c r="AJ92" s="55">
        <f>[2]食材支出表!AJ92</f>
        <v>0</v>
      </c>
      <c r="AK92" s="55">
        <f>[2]食材支出表!AK92</f>
        <v>0</v>
      </c>
      <c r="AL92" s="55">
        <f>[2]食材支出表!AL92</f>
        <v>0</v>
      </c>
      <c r="AM92" s="55">
        <f>[2]食材支出表!AM92</f>
        <v>0</v>
      </c>
      <c r="AN92" s="55">
        <f>[2]食材支出表!AN92</f>
        <v>0</v>
      </c>
      <c r="AO92" s="55">
        <f>[2]食材支出表!AO92</f>
        <v>0</v>
      </c>
      <c r="AP92" s="55">
        <f>[2]食材支出表!AP92</f>
        <v>0</v>
      </c>
      <c r="AQ92" s="55">
        <f>[2]食材支出表!AQ92</f>
        <v>0</v>
      </c>
      <c r="AR92" s="55">
        <f>[2]食材支出表!AR92</f>
        <v>0</v>
      </c>
      <c r="AS92" s="55">
        <f>[2]食材支出表!AS92</f>
        <v>0</v>
      </c>
      <c r="AT92" s="55">
        <f>[2]食材支出表!AT92</f>
        <v>0</v>
      </c>
      <c r="AU92" s="55">
        <f>[2]食材支出表!AU92</f>
        <v>0</v>
      </c>
      <c r="AV92" s="55">
        <f>[2]食材支出表!AV92</f>
        <v>0</v>
      </c>
      <c r="AW92" s="55">
        <f>[2]食材支出表!AW92</f>
        <v>0</v>
      </c>
      <c r="AX92" s="55">
        <f>[2]食材支出表!AX92</f>
        <v>0</v>
      </c>
      <c r="AY92" s="55">
        <f>[2]食材支出表!AY92</f>
        <v>0</v>
      </c>
      <c r="AZ92" s="55">
        <f>[2]食材支出表!AZ92</f>
        <v>0</v>
      </c>
      <c r="BA92" s="55">
        <f>[2]食材支出表!BA92</f>
        <v>0</v>
      </c>
      <c r="BB92" s="55">
        <f>[2]食材支出表!BB92</f>
        <v>0</v>
      </c>
      <c r="BC92" s="55">
        <f>[2]食材支出表!BC92</f>
        <v>0</v>
      </c>
      <c r="BD92" s="55">
        <f>[2]食材支出表!BD92</f>
        <v>0</v>
      </c>
      <c r="BE92" s="55">
        <f>[2]食材支出表!BE92</f>
        <v>0</v>
      </c>
      <c r="BF92" s="55">
        <f>[2]食材支出表!BF92</f>
        <v>0</v>
      </c>
      <c r="BG92" s="55">
        <f>[2]食材支出表!BG92</f>
        <v>0</v>
      </c>
      <c r="BH92" s="55">
        <f>[2]食材支出表!BH92</f>
        <v>0</v>
      </c>
      <c r="BI92" s="55">
        <f>[2]食材支出表!BI92</f>
        <v>0</v>
      </c>
      <c r="BJ92" s="55">
        <f>[2]食材支出表!BJ92</f>
        <v>0</v>
      </c>
      <c r="BK92" s="55">
        <f>[2]食材支出表!BK92</f>
        <v>0</v>
      </c>
      <c r="BL92" s="55">
        <f>[2]食材支出表!BL92</f>
        <v>0</v>
      </c>
      <c r="BM92" s="55">
        <f>[2]食材支出表!BM92</f>
        <v>0</v>
      </c>
      <c r="BN92" s="87">
        <f t="shared" si="8"/>
        <v>0</v>
      </c>
      <c r="BO92" s="87">
        <f t="shared" si="9"/>
        <v>0</v>
      </c>
      <c r="BP92" s="34">
        <f t="shared" si="10"/>
        <v>0</v>
      </c>
      <c r="BQ92" s="103"/>
    </row>
    <row r="93" spans="1:69" ht="18">
      <c r="A93" s="64" t="s">
        <v>287</v>
      </c>
      <c r="B93" s="65" t="s">
        <v>107</v>
      </c>
      <c r="C93" s="70" t="s">
        <v>105</v>
      </c>
      <c r="D93" s="55">
        <f>[2]食材支出表!D93</f>
        <v>0</v>
      </c>
      <c r="E93" s="55">
        <f>[2]食材支出表!E93</f>
        <v>0</v>
      </c>
      <c r="F93" s="55">
        <f>[2]食材支出表!F93</f>
        <v>0</v>
      </c>
      <c r="G93" s="55">
        <f>[2]食材支出表!G93</f>
        <v>0</v>
      </c>
      <c r="H93" s="55">
        <f>[2]食材支出表!H93</f>
        <v>0</v>
      </c>
      <c r="I93" s="55">
        <f>[2]食材支出表!I93</f>
        <v>0</v>
      </c>
      <c r="J93" s="55">
        <f>[2]食材支出表!J93</f>
        <v>0</v>
      </c>
      <c r="K93" s="55">
        <f>[2]食材支出表!K93</f>
        <v>0</v>
      </c>
      <c r="L93" s="55">
        <f>[2]食材支出表!L93</f>
        <v>0</v>
      </c>
      <c r="M93" s="55">
        <f>[2]食材支出表!M93</f>
        <v>0</v>
      </c>
      <c r="N93" s="55">
        <f>[2]食材支出表!N93</f>
        <v>0</v>
      </c>
      <c r="O93" s="55">
        <f>[2]食材支出表!O93</f>
        <v>0</v>
      </c>
      <c r="P93" s="55">
        <f>[2]食材支出表!P93</f>
        <v>0</v>
      </c>
      <c r="Q93" s="55">
        <f>[2]食材支出表!Q93</f>
        <v>0</v>
      </c>
      <c r="R93" s="55">
        <f>[2]食材支出表!R93</f>
        <v>0</v>
      </c>
      <c r="S93" s="55">
        <f>[2]食材支出表!S93</f>
        <v>0</v>
      </c>
      <c r="T93" s="55">
        <f>[2]食材支出表!T93</f>
        <v>0</v>
      </c>
      <c r="U93" s="55">
        <f>[2]食材支出表!U93</f>
        <v>0</v>
      </c>
      <c r="V93" s="55">
        <f>[2]食材支出表!V93</f>
        <v>0</v>
      </c>
      <c r="W93" s="55">
        <f>[2]食材支出表!W93</f>
        <v>0</v>
      </c>
      <c r="X93" s="55">
        <f>[2]食材支出表!X93</f>
        <v>0</v>
      </c>
      <c r="Y93" s="55">
        <f>[2]食材支出表!Y93</f>
        <v>0</v>
      </c>
      <c r="Z93" s="55">
        <f>[2]食材支出表!Z93</f>
        <v>0</v>
      </c>
      <c r="AA93" s="55">
        <f>[2]食材支出表!AA93</f>
        <v>0</v>
      </c>
      <c r="AB93" s="55">
        <f>[2]食材支出表!AB93</f>
        <v>0</v>
      </c>
      <c r="AC93" s="55">
        <f>[2]食材支出表!AC93</f>
        <v>0</v>
      </c>
      <c r="AD93" s="55">
        <f>[2]食材支出表!AD93</f>
        <v>0</v>
      </c>
      <c r="AE93" s="55">
        <f>[2]食材支出表!AE93</f>
        <v>0</v>
      </c>
      <c r="AF93" s="55">
        <f>[2]食材支出表!AF93</f>
        <v>0</v>
      </c>
      <c r="AG93" s="55">
        <f>[2]食材支出表!AG93</f>
        <v>0</v>
      </c>
      <c r="AH93" s="55">
        <f>[2]食材支出表!AH93</f>
        <v>0</v>
      </c>
      <c r="AI93" s="55">
        <f>[2]食材支出表!AI93</f>
        <v>0</v>
      </c>
      <c r="AJ93" s="55">
        <f>[2]食材支出表!AJ93</f>
        <v>0</v>
      </c>
      <c r="AK93" s="55">
        <f>[2]食材支出表!AK93</f>
        <v>0</v>
      </c>
      <c r="AL93" s="55">
        <f>[2]食材支出表!AL93</f>
        <v>0</v>
      </c>
      <c r="AM93" s="55">
        <f>[2]食材支出表!AM93</f>
        <v>0</v>
      </c>
      <c r="AN93" s="55">
        <f>[2]食材支出表!AN93</f>
        <v>0</v>
      </c>
      <c r="AO93" s="55">
        <f>[2]食材支出表!AO93</f>
        <v>0</v>
      </c>
      <c r="AP93" s="55">
        <f>[2]食材支出表!AP93</f>
        <v>0</v>
      </c>
      <c r="AQ93" s="55">
        <f>[2]食材支出表!AQ93</f>
        <v>0</v>
      </c>
      <c r="AR93" s="55">
        <f>[2]食材支出表!AR93</f>
        <v>0</v>
      </c>
      <c r="AS93" s="55">
        <f>[2]食材支出表!AS93</f>
        <v>0</v>
      </c>
      <c r="AT93" s="55">
        <f>[2]食材支出表!AT93</f>
        <v>0</v>
      </c>
      <c r="AU93" s="55">
        <f>[2]食材支出表!AU93</f>
        <v>0</v>
      </c>
      <c r="AV93" s="55">
        <f>[2]食材支出表!AV93</f>
        <v>0</v>
      </c>
      <c r="AW93" s="55">
        <f>[2]食材支出表!AW93</f>
        <v>0</v>
      </c>
      <c r="AX93" s="55">
        <f>[2]食材支出表!AX93</f>
        <v>0</v>
      </c>
      <c r="AY93" s="55">
        <f>[2]食材支出表!AY93</f>
        <v>0</v>
      </c>
      <c r="AZ93" s="55">
        <f>[2]食材支出表!AZ93</f>
        <v>0</v>
      </c>
      <c r="BA93" s="55">
        <f>[2]食材支出表!BA93</f>
        <v>0</v>
      </c>
      <c r="BB93" s="55">
        <f>[2]食材支出表!BB93</f>
        <v>0</v>
      </c>
      <c r="BC93" s="55">
        <f>[2]食材支出表!BC93</f>
        <v>0</v>
      </c>
      <c r="BD93" s="55">
        <f>[2]食材支出表!BD93</f>
        <v>0</v>
      </c>
      <c r="BE93" s="55">
        <f>[2]食材支出表!BE93</f>
        <v>0</v>
      </c>
      <c r="BF93" s="55">
        <f>[2]食材支出表!BF93</f>
        <v>0</v>
      </c>
      <c r="BG93" s="55">
        <f>[2]食材支出表!BG93</f>
        <v>0</v>
      </c>
      <c r="BH93" s="55">
        <f>[2]食材支出表!BH93</f>
        <v>0</v>
      </c>
      <c r="BI93" s="55">
        <f>[2]食材支出表!BI93</f>
        <v>0</v>
      </c>
      <c r="BJ93" s="55">
        <f>[2]食材支出表!BJ93</f>
        <v>0</v>
      </c>
      <c r="BK93" s="55">
        <f>[2]食材支出表!BK93</f>
        <v>0</v>
      </c>
      <c r="BL93" s="55">
        <f>[2]食材支出表!BL93</f>
        <v>0</v>
      </c>
      <c r="BM93" s="55">
        <f>[2]食材支出表!BM93</f>
        <v>0</v>
      </c>
      <c r="BN93" s="87">
        <f t="shared" si="8"/>
        <v>0</v>
      </c>
      <c r="BO93" s="87">
        <f t="shared" si="9"/>
        <v>0</v>
      </c>
      <c r="BP93" s="34">
        <f t="shared" si="10"/>
        <v>0</v>
      </c>
      <c r="BQ93" s="103"/>
    </row>
    <row r="94" spans="1:69" ht="18">
      <c r="A94" s="64" t="s">
        <v>287</v>
      </c>
      <c r="B94" s="65" t="s">
        <v>107</v>
      </c>
      <c r="C94" s="70" t="s">
        <v>106</v>
      </c>
      <c r="D94" s="55">
        <f>[2]食材支出表!D94</f>
        <v>0</v>
      </c>
      <c r="E94" s="55">
        <f>[2]食材支出表!E94</f>
        <v>0</v>
      </c>
      <c r="F94" s="55">
        <f>[2]食材支出表!F94</f>
        <v>0</v>
      </c>
      <c r="G94" s="55">
        <f>[2]食材支出表!G94</f>
        <v>0</v>
      </c>
      <c r="H94" s="55">
        <f>[2]食材支出表!H94</f>
        <v>0</v>
      </c>
      <c r="I94" s="55">
        <f>[2]食材支出表!I94</f>
        <v>0</v>
      </c>
      <c r="J94" s="55">
        <f>[2]食材支出表!J94</f>
        <v>0</v>
      </c>
      <c r="K94" s="55">
        <f>[2]食材支出表!K94</f>
        <v>0</v>
      </c>
      <c r="L94" s="55">
        <f>[2]食材支出表!L94</f>
        <v>0</v>
      </c>
      <c r="M94" s="55">
        <f>[2]食材支出表!M94</f>
        <v>0</v>
      </c>
      <c r="N94" s="55">
        <f>[2]食材支出表!N94</f>
        <v>0</v>
      </c>
      <c r="O94" s="55">
        <f>[2]食材支出表!O94</f>
        <v>0</v>
      </c>
      <c r="P94" s="55">
        <f>[2]食材支出表!P94</f>
        <v>0</v>
      </c>
      <c r="Q94" s="55">
        <f>[2]食材支出表!Q94</f>
        <v>0</v>
      </c>
      <c r="R94" s="55">
        <f>[2]食材支出表!R94</f>
        <v>0</v>
      </c>
      <c r="S94" s="55">
        <f>[2]食材支出表!S94</f>
        <v>0</v>
      </c>
      <c r="T94" s="55">
        <f>[2]食材支出表!T94</f>
        <v>0</v>
      </c>
      <c r="U94" s="55">
        <f>[2]食材支出表!U94</f>
        <v>0</v>
      </c>
      <c r="V94" s="55">
        <f>[2]食材支出表!V94</f>
        <v>0</v>
      </c>
      <c r="W94" s="55">
        <f>[2]食材支出表!W94</f>
        <v>0</v>
      </c>
      <c r="X94" s="55">
        <f>[2]食材支出表!X94</f>
        <v>0</v>
      </c>
      <c r="Y94" s="55">
        <f>[2]食材支出表!Y94</f>
        <v>0</v>
      </c>
      <c r="Z94" s="55">
        <f>[2]食材支出表!Z94</f>
        <v>0</v>
      </c>
      <c r="AA94" s="55">
        <f>[2]食材支出表!AA94</f>
        <v>0</v>
      </c>
      <c r="AB94" s="55">
        <f>[2]食材支出表!AB94</f>
        <v>0</v>
      </c>
      <c r="AC94" s="55">
        <f>[2]食材支出表!AC94</f>
        <v>0</v>
      </c>
      <c r="AD94" s="55">
        <f>[2]食材支出表!AD94</f>
        <v>0</v>
      </c>
      <c r="AE94" s="55">
        <f>[2]食材支出表!AE94</f>
        <v>0</v>
      </c>
      <c r="AF94" s="55">
        <f>[2]食材支出表!AF94</f>
        <v>0</v>
      </c>
      <c r="AG94" s="55">
        <f>[2]食材支出表!AG94</f>
        <v>0</v>
      </c>
      <c r="AH94" s="55">
        <f>[2]食材支出表!AH94</f>
        <v>0</v>
      </c>
      <c r="AI94" s="55">
        <f>[2]食材支出表!AI94</f>
        <v>0</v>
      </c>
      <c r="AJ94" s="55">
        <f>[2]食材支出表!AJ94</f>
        <v>0</v>
      </c>
      <c r="AK94" s="55">
        <f>[2]食材支出表!AK94</f>
        <v>0</v>
      </c>
      <c r="AL94" s="55">
        <f>[2]食材支出表!AL94</f>
        <v>0</v>
      </c>
      <c r="AM94" s="55">
        <f>[2]食材支出表!AM94</f>
        <v>0</v>
      </c>
      <c r="AN94" s="55">
        <f>[2]食材支出表!AN94</f>
        <v>0</v>
      </c>
      <c r="AO94" s="55">
        <f>[2]食材支出表!AO94</f>
        <v>0</v>
      </c>
      <c r="AP94" s="55">
        <f>[2]食材支出表!AP94</f>
        <v>0</v>
      </c>
      <c r="AQ94" s="55">
        <f>[2]食材支出表!AQ94</f>
        <v>0</v>
      </c>
      <c r="AR94" s="55">
        <f>[2]食材支出表!AR94</f>
        <v>0</v>
      </c>
      <c r="AS94" s="55">
        <f>[2]食材支出表!AS94</f>
        <v>0</v>
      </c>
      <c r="AT94" s="55">
        <f>[2]食材支出表!AT94</f>
        <v>0</v>
      </c>
      <c r="AU94" s="55">
        <f>[2]食材支出表!AU94</f>
        <v>0</v>
      </c>
      <c r="AV94" s="55">
        <f>[2]食材支出表!AV94</f>
        <v>0</v>
      </c>
      <c r="AW94" s="55">
        <f>[2]食材支出表!AW94</f>
        <v>0</v>
      </c>
      <c r="AX94" s="55">
        <f>[2]食材支出表!AX94</f>
        <v>0</v>
      </c>
      <c r="AY94" s="55">
        <f>[2]食材支出表!AY94</f>
        <v>0</v>
      </c>
      <c r="AZ94" s="55">
        <f>[2]食材支出表!AZ94</f>
        <v>0</v>
      </c>
      <c r="BA94" s="55">
        <f>[2]食材支出表!BA94</f>
        <v>0</v>
      </c>
      <c r="BB94" s="55">
        <f>[2]食材支出表!BB94</f>
        <v>0</v>
      </c>
      <c r="BC94" s="55">
        <f>[2]食材支出表!BC94</f>
        <v>0</v>
      </c>
      <c r="BD94" s="55">
        <f>[2]食材支出表!BD94</f>
        <v>0</v>
      </c>
      <c r="BE94" s="55">
        <f>[2]食材支出表!BE94</f>
        <v>0</v>
      </c>
      <c r="BF94" s="55">
        <f>[2]食材支出表!BF94</f>
        <v>0</v>
      </c>
      <c r="BG94" s="55">
        <f>[2]食材支出表!BG94</f>
        <v>0</v>
      </c>
      <c r="BH94" s="55">
        <f>[2]食材支出表!BH94</f>
        <v>0</v>
      </c>
      <c r="BI94" s="55">
        <f>[2]食材支出表!BI94</f>
        <v>0</v>
      </c>
      <c r="BJ94" s="55">
        <f>[2]食材支出表!BJ94</f>
        <v>0</v>
      </c>
      <c r="BK94" s="55">
        <f>[2]食材支出表!BK94</f>
        <v>0</v>
      </c>
      <c r="BL94" s="55">
        <f>[2]食材支出表!BL94</f>
        <v>0</v>
      </c>
      <c r="BM94" s="55">
        <f>[2]食材支出表!BM94</f>
        <v>0</v>
      </c>
      <c r="BN94" s="87">
        <f t="shared" si="8"/>
        <v>0</v>
      </c>
      <c r="BO94" s="87">
        <f t="shared" si="9"/>
        <v>0</v>
      </c>
      <c r="BP94" s="34">
        <f t="shared" si="10"/>
        <v>0</v>
      </c>
      <c r="BQ94" s="103"/>
    </row>
    <row r="95" spans="1:69" ht="18">
      <c r="A95" s="64" t="s">
        <v>287</v>
      </c>
      <c r="B95" s="65" t="s">
        <v>44</v>
      </c>
      <c r="C95" s="70" t="s">
        <v>143</v>
      </c>
      <c r="D95" s="55">
        <f>[2]食材支出表!D95</f>
        <v>0</v>
      </c>
      <c r="E95" s="55">
        <f>[2]食材支出表!E95</f>
        <v>0</v>
      </c>
      <c r="F95" s="55">
        <f>[2]食材支出表!F95</f>
        <v>0</v>
      </c>
      <c r="G95" s="55">
        <f>[2]食材支出表!G95</f>
        <v>0</v>
      </c>
      <c r="H95" s="55">
        <f>[2]食材支出表!H95</f>
        <v>0</v>
      </c>
      <c r="I95" s="55">
        <f>[2]食材支出表!I95</f>
        <v>0</v>
      </c>
      <c r="J95" s="55">
        <f>[2]食材支出表!J95</f>
        <v>0</v>
      </c>
      <c r="K95" s="55">
        <f>[2]食材支出表!K95</f>
        <v>0</v>
      </c>
      <c r="L95" s="55">
        <f>[2]食材支出表!L95</f>
        <v>0</v>
      </c>
      <c r="M95" s="55">
        <f>[2]食材支出表!M95</f>
        <v>0</v>
      </c>
      <c r="N95" s="55">
        <f>[2]食材支出表!N95</f>
        <v>0</v>
      </c>
      <c r="O95" s="55">
        <f>[2]食材支出表!O95</f>
        <v>0</v>
      </c>
      <c r="P95" s="55">
        <f>[2]食材支出表!P95</f>
        <v>0</v>
      </c>
      <c r="Q95" s="55">
        <f>[2]食材支出表!Q95</f>
        <v>0</v>
      </c>
      <c r="R95" s="55">
        <f>[2]食材支出表!R95</f>
        <v>0</v>
      </c>
      <c r="S95" s="55">
        <f>[2]食材支出表!S95</f>
        <v>0</v>
      </c>
      <c r="T95" s="55">
        <f>[2]食材支出表!T95</f>
        <v>0</v>
      </c>
      <c r="U95" s="55">
        <f>[2]食材支出表!U95</f>
        <v>0</v>
      </c>
      <c r="V95" s="55">
        <f>[2]食材支出表!V95</f>
        <v>0</v>
      </c>
      <c r="W95" s="55">
        <f>[2]食材支出表!W95</f>
        <v>0</v>
      </c>
      <c r="X95" s="55">
        <f>[2]食材支出表!X95</f>
        <v>0</v>
      </c>
      <c r="Y95" s="55">
        <f>[2]食材支出表!Y95</f>
        <v>0</v>
      </c>
      <c r="Z95" s="55">
        <f>[2]食材支出表!Z95</f>
        <v>0</v>
      </c>
      <c r="AA95" s="55">
        <f>[2]食材支出表!AA95</f>
        <v>0</v>
      </c>
      <c r="AB95" s="55">
        <f>[2]食材支出表!AB95</f>
        <v>0</v>
      </c>
      <c r="AC95" s="55">
        <f>[2]食材支出表!AC95</f>
        <v>0</v>
      </c>
      <c r="AD95" s="55">
        <f>[2]食材支出表!AD95</f>
        <v>0</v>
      </c>
      <c r="AE95" s="55">
        <f>[2]食材支出表!AE95</f>
        <v>0</v>
      </c>
      <c r="AF95" s="55">
        <f>[2]食材支出表!AF95</f>
        <v>0</v>
      </c>
      <c r="AG95" s="55">
        <f>[2]食材支出表!AG95</f>
        <v>0</v>
      </c>
      <c r="AH95" s="55">
        <f>[2]食材支出表!AH95</f>
        <v>0</v>
      </c>
      <c r="AI95" s="55">
        <f>[2]食材支出表!AI95</f>
        <v>0</v>
      </c>
      <c r="AJ95" s="55">
        <f>[2]食材支出表!AJ95</f>
        <v>0</v>
      </c>
      <c r="AK95" s="55">
        <f>[2]食材支出表!AK95</f>
        <v>0</v>
      </c>
      <c r="AL95" s="55">
        <f>[2]食材支出表!AL95</f>
        <v>0</v>
      </c>
      <c r="AM95" s="55">
        <f>[2]食材支出表!AM95</f>
        <v>0</v>
      </c>
      <c r="AN95" s="55">
        <f>[2]食材支出表!AN95</f>
        <v>0</v>
      </c>
      <c r="AO95" s="55">
        <f>[2]食材支出表!AO95</f>
        <v>0</v>
      </c>
      <c r="AP95" s="55">
        <f>[2]食材支出表!AP95</f>
        <v>0</v>
      </c>
      <c r="AQ95" s="55">
        <f>[2]食材支出表!AQ95</f>
        <v>0</v>
      </c>
      <c r="AR95" s="55">
        <f>[2]食材支出表!AR95</f>
        <v>0</v>
      </c>
      <c r="AS95" s="55">
        <f>[2]食材支出表!AS95</f>
        <v>0</v>
      </c>
      <c r="AT95" s="55">
        <f>[2]食材支出表!AT95</f>
        <v>0</v>
      </c>
      <c r="AU95" s="55">
        <f>[2]食材支出表!AU95</f>
        <v>0</v>
      </c>
      <c r="AV95" s="55">
        <f>[2]食材支出表!AV95</f>
        <v>0</v>
      </c>
      <c r="AW95" s="55">
        <f>[2]食材支出表!AW95</f>
        <v>0</v>
      </c>
      <c r="AX95" s="55">
        <f>[2]食材支出表!AX95</f>
        <v>0</v>
      </c>
      <c r="AY95" s="55">
        <f>[2]食材支出表!AY95</f>
        <v>0</v>
      </c>
      <c r="AZ95" s="55">
        <f>[2]食材支出表!AZ95</f>
        <v>0</v>
      </c>
      <c r="BA95" s="55">
        <f>[2]食材支出表!BA95</f>
        <v>0</v>
      </c>
      <c r="BB95" s="55">
        <f>[2]食材支出表!BB95</f>
        <v>0</v>
      </c>
      <c r="BC95" s="55">
        <f>[2]食材支出表!BC95</f>
        <v>0</v>
      </c>
      <c r="BD95" s="55">
        <f>[2]食材支出表!BD95</f>
        <v>0</v>
      </c>
      <c r="BE95" s="55">
        <f>[2]食材支出表!BE95</f>
        <v>0</v>
      </c>
      <c r="BF95" s="55">
        <f>[2]食材支出表!BF95</f>
        <v>0</v>
      </c>
      <c r="BG95" s="55">
        <f>[2]食材支出表!BG95</f>
        <v>0</v>
      </c>
      <c r="BH95" s="55">
        <f>[2]食材支出表!BH95</f>
        <v>0</v>
      </c>
      <c r="BI95" s="55">
        <f>[2]食材支出表!BI95</f>
        <v>0</v>
      </c>
      <c r="BJ95" s="55">
        <f>[2]食材支出表!BJ95</f>
        <v>0</v>
      </c>
      <c r="BK95" s="55">
        <f>[2]食材支出表!BK95</f>
        <v>0</v>
      </c>
      <c r="BL95" s="55">
        <f>[2]食材支出表!BL95</f>
        <v>0</v>
      </c>
      <c r="BM95" s="55">
        <f>[2]食材支出表!BM95</f>
        <v>0</v>
      </c>
      <c r="BN95" s="87">
        <f t="shared" si="8"/>
        <v>0</v>
      </c>
      <c r="BO95" s="87">
        <f t="shared" si="9"/>
        <v>0</v>
      </c>
      <c r="BP95" s="34">
        <f t="shared" si="10"/>
        <v>0</v>
      </c>
      <c r="BQ95" s="103"/>
    </row>
    <row r="96" spans="1:69" ht="18">
      <c r="A96" s="64" t="s">
        <v>287</v>
      </c>
      <c r="B96" s="65" t="s">
        <v>44</v>
      </c>
      <c r="C96" s="70" t="s">
        <v>144</v>
      </c>
      <c r="D96" s="55">
        <f>[2]食材支出表!D96</f>
        <v>0</v>
      </c>
      <c r="E96" s="55">
        <f>[2]食材支出表!E96</f>
        <v>0</v>
      </c>
      <c r="F96" s="55">
        <f>[2]食材支出表!F96</f>
        <v>0</v>
      </c>
      <c r="G96" s="55">
        <f>[2]食材支出表!G96</f>
        <v>0</v>
      </c>
      <c r="H96" s="55">
        <f>[2]食材支出表!H96</f>
        <v>0</v>
      </c>
      <c r="I96" s="55">
        <f>[2]食材支出表!I96</f>
        <v>0</v>
      </c>
      <c r="J96" s="55">
        <f>[2]食材支出表!J96</f>
        <v>0</v>
      </c>
      <c r="K96" s="55">
        <f>[2]食材支出表!K96</f>
        <v>0</v>
      </c>
      <c r="L96" s="55">
        <f>[2]食材支出表!L96</f>
        <v>0</v>
      </c>
      <c r="M96" s="55">
        <f>[2]食材支出表!M96</f>
        <v>0</v>
      </c>
      <c r="N96" s="55">
        <f>[2]食材支出表!N96</f>
        <v>0</v>
      </c>
      <c r="O96" s="55">
        <f>[2]食材支出表!O96</f>
        <v>0</v>
      </c>
      <c r="P96" s="55">
        <f>[2]食材支出表!P96</f>
        <v>0</v>
      </c>
      <c r="Q96" s="55">
        <f>[2]食材支出表!Q96</f>
        <v>0</v>
      </c>
      <c r="R96" s="55">
        <f>[2]食材支出表!R96</f>
        <v>0</v>
      </c>
      <c r="S96" s="55">
        <f>[2]食材支出表!S96</f>
        <v>0</v>
      </c>
      <c r="T96" s="55">
        <f>[2]食材支出表!T96</f>
        <v>0</v>
      </c>
      <c r="U96" s="55">
        <f>[2]食材支出表!U96</f>
        <v>0</v>
      </c>
      <c r="V96" s="55">
        <f>[2]食材支出表!V96</f>
        <v>0</v>
      </c>
      <c r="W96" s="55">
        <f>[2]食材支出表!W96</f>
        <v>0</v>
      </c>
      <c r="X96" s="55">
        <f>[2]食材支出表!X96</f>
        <v>0</v>
      </c>
      <c r="Y96" s="55">
        <f>[2]食材支出表!Y96</f>
        <v>0</v>
      </c>
      <c r="Z96" s="55">
        <f>[2]食材支出表!Z96</f>
        <v>0</v>
      </c>
      <c r="AA96" s="55">
        <f>[2]食材支出表!AA96</f>
        <v>0</v>
      </c>
      <c r="AB96" s="55">
        <f>[2]食材支出表!AB96</f>
        <v>0</v>
      </c>
      <c r="AC96" s="55">
        <f>[2]食材支出表!AC96</f>
        <v>0</v>
      </c>
      <c r="AD96" s="55">
        <f>[2]食材支出表!AD96</f>
        <v>0</v>
      </c>
      <c r="AE96" s="55">
        <f>[2]食材支出表!AE96</f>
        <v>0</v>
      </c>
      <c r="AF96" s="55">
        <f>[2]食材支出表!AF96</f>
        <v>0</v>
      </c>
      <c r="AG96" s="55">
        <f>[2]食材支出表!AG96</f>
        <v>0</v>
      </c>
      <c r="AH96" s="55">
        <f>[2]食材支出表!AH96</f>
        <v>0</v>
      </c>
      <c r="AI96" s="55">
        <f>[2]食材支出表!AI96</f>
        <v>0</v>
      </c>
      <c r="AJ96" s="55">
        <f>[2]食材支出表!AJ96</f>
        <v>0</v>
      </c>
      <c r="AK96" s="55">
        <f>[2]食材支出表!AK96</f>
        <v>0</v>
      </c>
      <c r="AL96" s="55">
        <f>[2]食材支出表!AL96</f>
        <v>0</v>
      </c>
      <c r="AM96" s="55">
        <f>[2]食材支出表!AM96</f>
        <v>0</v>
      </c>
      <c r="AN96" s="55">
        <f>[2]食材支出表!AN96</f>
        <v>0</v>
      </c>
      <c r="AO96" s="55">
        <f>[2]食材支出表!AO96</f>
        <v>0</v>
      </c>
      <c r="AP96" s="55">
        <f>[2]食材支出表!AP96</f>
        <v>0</v>
      </c>
      <c r="AQ96" s="55">
        <f>[2]食材支出表!AQ96</f>
        <v>0</v>
      </c>
      <c r="AR96" s="55">
        <f>[2]食材支出表!AR96</f>
        <v>0</v>
      </c>
      <c r="AS96" s="55">
        <f>[2]食材支出表!AS96</f>
        <v>0</v>
      </c>
      <c r="AT96" s="55">
        <f>[2]食材支出表!AT96</f>
        <v>0</v>
      </c>
      <c r="AU96" s="55">
        <f>[2]食材支出表!AU96</f>
        <v>0</v>
      </c>
      <c r="AV96" s="55">
        <f>[2]食材支出表!AV96</f>
        <v>0</v>
      </c>
      <c r="AW96" s="55">
        <f>[2]食材支出表!AW96</f>
        <v>0</v>
      </c>
      <c r="AX96" s="55">
        <f>[2]食材支出表!AX96</f>
        <v>0</v>
      </c>
      <c r="AY96" s="55">
        <f>[2]食材支出表!AY96</f>
        <v>0</v>
      </c>
      <c r="AZ96" s="55">
        <f>[2]食材支出表!AZ96</f>
        <v>0</v>
      </c>
      <c r="BA96" s="55">
        <f>[2]食材支出表!BA96</f>
        <v>0</v>
      </c>
      <c r="BB96" s="55">
        <f>[2]食材支出表!BB96</f>
        <v>0</v>
      </c>
      <c r="BC96" s="55">
        <f>[2]食材支出表!BC96</f>
        <v>0</v>
      </c>
      <c r="BD96" s="55">
        <f>[2]食材支出表!BD96</f>
        <v>0</v>
      </c>
      <c r="BE96" s="55">
        <f>[2]食材支出表!BE96</f>
        <v>0</v>
      </c>
      <c r="BF96" s="55">
        <f>[2]食材支出表!BF96</f>
        <v>0</v>
      </c>
      <c r="BG96" s="55">
        <f>[2]食材支出表!BG96</f>
        <v>0</v>
      </c>
      <c r="BH96" s="55">
        <f>[2]食材支出表!BH96</f>
        <v>0</v>
      </c>
      <c r="BI96" s="55">
        <f>[2]食材支出表!BI96</f>
        <v>0</v>
      </c>
      <c r="BJ96" s="55">
        <f>[2]食材支出表!BJ96</f>
        <v>0</v>
      </c>
      <c r="BK96" s="55">
        <f>[2]食材支出表!BK96</f>
        <v>0</v>
      </c>
      <c r="BL96" s="55">
        <f>[2]食材支出表!BL96</f>
        <v>0</v>
      </c>
      <c r="BM96" s="55">
        <f>[2]食材支出表!BM96</f>
        <v>0</v>
      </c>
      <c r="BN96" s="87">
        <f t="shared" si="8"/>
        <v>0</v>
      </c>
      <c r="BO96" s="87">
        <f t="shared" si="9"/>
        <v>0</v>
      </c>
      <c r="BP96" s="34">
        <f t="shared" si="10"/>
        <v>0</v>
      </c>
      <c r="BQ96" s="103"/>
    </row>
    <row r="97" spans="1:69" ht="18">
      <c r="A97" s="64" t="s">
        <v>287</v>
      </c>
      <c r="B97" s="65" t="s">
        <v>44</v>
      </c>
      <c r="C97" s="70" t="s">
        <v>145</v>
      </c>
      <c r="D97" s="55">
        <f>[2]食材支出表!D97</f>
        <v>0</v>
      </c>
      <c r="E97" s="55">
        <f>[2]食材支出表!E97</f>
        <v>0</v>
      </c>
      <c r="F97" s="55">
        <f>[2]食材支出表!F97</f>
        <v>0</v>
      </c>
      <c r="G97" s="55">
        <f>[2]食材支出表!G97</f>
        <v>0</v>
      </c>
      <c r="H97" s="55">
        <f>[2]食材支出表!H97</f>
        <v>0</v>
      </c>
      <c r="I97" s="55">
        <f>[2]食材支出表!I97</f>
        <v>0</v>
      </c>
      <c r="J97" s="55">
        <f>[2]食材支出表!J97</f>
        <v>0</v>
      </c>
      <c r="K97" s="55">
        <f>[2]食材支出表!K97</f>
        <v>0</v>
      </c>
      <c r="L97" s="55">
        <f>[2]食材支出表!L97</f>
        <v>0</v>
      </c>
      <c r="M97" s="55">
        <f>[2]食材支出表!M97</f>
        <v>0</v>
      </c>
      <c r="N97" s="55">
        <f>[2]食材支出表!N97</f>
        <v>0</v>
      </c>
      <c r="O97" s="55">
        <f>[2]食材支出表!O97</f>
        <v>0</v>
      </c>
      <c r="P97" s="55">
        <f>[2]食材支出表!P97</f>
        <v>0</v>
      </c>
      <c r="Q97" s="55">
        <f>[2]食材支出表!Q97</f>
        <v>0</v>
      </c>
      <c r="R97" s="55">
        <f>[2]食材支出表!R97</f>
        <v>0</v>
      </c>
      <c r="S97" s="55">
        <f>[2]食材支出表!S97</f>
        <v>0</v>
      </c>
      <c r="T97" s="55">
        <f>[2]食材支出表!T97</f>
        <v>0</v>
      </c>
      <c r="U97" s="55">
        <f>[2]食材支出表!U97</f>
        <v>0</v>
      </c>
      <c r="V97" s="55">
        <f>[2]食材支出表!V97</f>
        <v>0</v>
      </c>
      <c r="W97" s="55">
        <f>[2]食材支出表!W97</f>
        <v>0</v>
      </c>
      <c r="X97" s="55">
        <f>[2]食材支出表!X97</f>
        <v>0</v>
      </c>
      <c r="Y97" s="55">
        <f>[2]食材支出表!Y97</f>
        <v>0</v>
      </c>
      <c r="Z97" s="55">
        <f>[2]食材支出表!Z97</f>
        <v>0</v>
      </c>
      <c r="AA97" s="55">
        <f>[2]食材支出表!AA97</f>
        <v>0</v>
      </c>
      <c r="AB97" s="55">
        <f>[2]食材支出表!AB97</f>
        <v>0</v>
      </c>
      <c r="AC97" s="55">
        <f>[2]食材支出表!AC97</f>
        <v>0</v>
      </c>
      <c r="AD97" s="55">
        <f>[2]食材支出表!AD97</f>
        <v>0</v>
      </c>
      <c r="AE97" s="55">
        <f>[2]食材支出表!AE97</f>
        <v>0</v>
      </c>
      <c r="AF97" s="55">
        <f>[2]食材支出表!AF97</f>
        <v>0</v>
      </c>
      <c r="AG97" s="55">
        <f>[2]食材支出表!AG97</f>
        <v>0</v>
      </c>
      <c r="AH97" s="55">
        <f>[2]食材支出表!AH97</f>
        <v>0</v>
      </c>
      <c r="AI97" s="55">
        <f>[2]食材支出表!AI97</f>
        <v>0</v>
      </c>
      <c r="AJ97" s="55">
        <f>[2]食材支出表!AJ97</f>
        <v>0</v>
      </c>
      <c r="AK97" s="55">
        <f>[2]食材支出表!AK97</f>
        <v>0</v>
      </c>
      <c r="AL97" s="55">
        <f>[2]食材支出表!AL97</f>
        <v>0</v>
      </c>
      <c r="AM97" s="55">
        <f>[2]食材支出表!AM97</f>
        <v>0</v>
      </c>
      <c r="AN97" s="55">
        <f>[2]食材支出表!AN97</f>
        <v>0</v>
      </c>
      <c r="AO97" s="55">
        <f>[2]食材支出表!AO97</f>
        <v>0</v>
      </c>
      <c r="AP97" s="55">
        <f>[2]食材支出表!AP97</f>
        <v>0</v>
      </c>
      <c r="AQ97" s="55">
        <f>[2]食材支出表!AQ97</f>
        <v>0</v>
      </c>
      <c r="AR97" s="55">
        <f>[2]食材支出表!AR97</f>
        <v>0</v>
      </c>
      <c r="AS97" s="55">
        <f>[2]食材支出表!AS97</f>
        <v>0</v>
      </c>
      <c r="AT97" s="55">
        <f>[2]食材支出表!AT97</f>
        <v>0</v>
      </c>
      <c r="AU97" s="55">
        <f>[2]食材支出表!AU97</f>
        <v>0</v>
      </c>
      <c r="AV97" s="55">
        <f>[2]食材支出表!AV97</f>
        <v>0</v>
      </c>
      <c r="AW97" s="55">
        <f>[2]食材支出表!AW97</f>
        <v>0</v>
      </c>
      <c r="AX97" s="55">
        <f>[2]食材支出表!AX97</f>
        <v>0</v>
      </c>
      <c r="AY97" s="55">
        <f>[2]食材支出表!AY97</f>
        <v>0</v>
      </c>
      <c r="AZ97" s="55">
        <f>[2]食材支出表!AZ97</f>
        <v>0</v>
      </c>
      <c r="BA97" s="55">
        <f>[2]食材支出表!BA97</f>
        <v>0</v>
      </c>
      <c r="BB97" s="55">
        <f>[2]食材支出表!BB97</f>
        <v>0</v>
      </c>
      <c r="BC97" s="55">
        <f>[2]食材支出表!BC97</f>
        <v>0</v>
      </c>
      <c r="BD97" s="55">
        <f>[2]食材支出表!BD97</f>
        <v>0</v>
      </c>
      <c r="BE97" s="55">
        <f>[2]食材支出表!BE97</f>
        <v>0</v>
      </c>
      <c r="BF97" s="55">
        <f>[2]食材支出表!BF97</f>
        <v>0</v>
      </c>
      <c r="BG97" s="55">
        <f>[2]食材支出表!BG97</f>
        <v>0</v>
      </c>
      <c r="BH97" s="55">
        <f>[2]食材支出表!BH97</f>
        <v>0</v>
      </c>
      <c r="BI97" s="55">
        <f>[2]食材支出表!BI97</f>
        <v>0</v>
      </c>
      <c r="BJ97" s="55">
        <f>[2]食材支出表!BJ97</f>
        <v>0</v>
      </c>
      <c r="BK97" s="55">
        <f>[2]食材支出表!BK97</f>
        <v>0</v>
      </c>
      <c r="BL97" s="55">
        <f>[2]食材支出表!BL97</f>
        <v>0</v>
      </c>
      <c r="BM97" s="55">
        <f>[2]食材支出表!BM97</f>
        <v>0</v>
      </c>
      <c r="BN97" s="87">
        <f t="shared" si="8"/>
        <v>0</v>
      </c>
      <c r="BO97" s="87">
        <f t="shared" si="9"/>
        <v>0</v>
      </c>
      <c r="BP97" s="34">
        <f t="shared" si="10"/>
        <v>0</v>
      </c>
      <c r="BQ97" s="103"/>
    </row>
    <row r="98" spans="1:69" ht="18">
      <c r="A98" s="64" t="s">
        <v>287</v>
      </c>
      <c r="B98" s="65" t="s">
        <v>44</v>
      </c>
      <c r="C98" s="70" t="s">
        <v>244</v>
      </c>
      <c r="D98" s="55">
        <f>[2]食材支出表!D98</f>
        <v>0</v>
      </c>
      <c r="E98" s="55">
        <f>[2]食材支出表!E98</f>
        <v>0</v>
      </c>
      <c r="F98" s="55">
        <f>[2]食材支出表!F98</f>
        <v>0</v>
      </c>
      <c r="G98" s="55">
        <f>[2]食材支出表!G98</f>
        <v>0</v>
      </c>
      <c r="H98" s="55">
        <f>[2]食材支出表!H98</f>
        <v>0</v>
      </c>
      <c r="I98" s="55">
        <f>[2]食材支出表!I98</f>
        <v>0</v>
      </c>
      <c r="J98" s="55">
        <f>[2]食材支出表!J98</f>
        <v>0</v>
      </c>
      <c r="K98" s="55">
        <f>[2]食材支出表!K98</f>
        <v>0</v>
      </c>
      <c r="L98" s="55">
        <f>[2]食材支出表!L98</f>
        <v>0</v>
      </c>
      <c r="M98" s="55">
        <f>[2]食材支出表!M98</f>
        <v>0</v>
      </c>
      <c r="N98" s="55">
        <f>[2]食材支出表!N98</f>
        <v>0</v>
      </c>
      <c r="O98" s="55">
        <f>[2]食材支出表!O98</f>
        <v>0</v>
      </c>
      <c r="P98" s="55">
        <f>[2]食材支出表!P98</f>
        <v>0</v>
      </c>
      <c r="Q98" s="55">
        <f>[2]食材支出表!Q98</f>
        <v>0</v>
      </c>
      <c r="R98" s="55">
        <f>[2]食材支出表!R98</f>
        <v>0</v>
      </c>
      <c r="S98" s="55">
        <f>[2]食材支出表!S98</f>
        <v>0</v>
      </c>
      <c r="T98" s="55">
        <f>[2]食材支出表!T98</f>
        <v>0</v>
      </c>
      <c r="U98" s="55">
        <f>[2]食材支出表!U98</f>
        <v>0</v>
      </c>
      <c r="V98" s="55">
        <f>[2]食材支出表!V98</f>
        <v>0</v>
      </c>
      <c r="W98" s="55">
        <f>[2]食材支出表!W98</f>
        <v>0</v>
      </c>
      <c r="X98" s="55">
        <f>[2]食材支出表!X98</f>
        <v>0</v>
      </c>
      <c r="Y98" s="55">
        <f>[2]食材支出表!Y98</f>
        <v>0</v>
      </c>
      <c r="Z98" s="55">
        <f>[2]食材支出表!Z98</f>
        <v>0</v>
      </c>
      <c r="AA98" s="55">
        <f>[2]食材支出表!AA98</f>
        <v>0</v>
      </c>
      <c r="AB98" s="55">
        <f>[2]食材支出表!AB98</f>
        <v>0</v>
      </c>
      <c r="AC98" s="55">
        <f>[2]食材支出表!AC98</f>
        <v>0</v>
      </c>
      <c r="AD98" s="55">
        <f>[2]食材支出表!AD98</f>
        <v>0</v>
      </c>
      <c r="AE98" s="55">
        <f>[2]食材支出表!AE98</f>
        <v>0</v>
      </c>
      <c r="AF98" s="55">
        <f>[2]食材支出表!AF98</f>
        <v>0</v>
      </c>
      <c r="AG98" s="55">
        <f>[2]食材支出表!AG98</f>
        <v>0</v>
      </c>
      <c r="AH98" s="55">
        <f>[2]食材支出表!AH98</f>
        <v>0</v>
      </c>
      <c r="AI98" s="55">
        <f>[2]食材支出表!AI98</f>
        <v>0</v>
      </c>
      <c r="AJ98" s="55">
        <f>[2]食材支出表!AJ98</f>
        <v>0</v>
      </c>
      <c r="AK98" s="55">
        <f>[2]食材支出表!AK98</f>
        <v>0</v>
      </c>
      <c r="AL98" s="55">
        <f>[2]食材支出表!AL98</f>
        <v>0</v>
      </c>
      <c r="AM98" s="55">
        <f>[2]食材支出表!AM98</f>
        <v>0</v>
      </c>
      <c r="AN98" s="55">
        <f>[2]食材支出表!AN98</f>
        <v>0</v>
      </c>
      <c r="AO98" s="55">
        <f>[2]食材支出表!AO98</f>
        <v>0</v>
      </c>
      <c r="AP98" s="55">
        <f>[2]食材支出表!AP98</f>
        <v>0</v>
      </c>
      <c r="AQ98" s="55">
        <f>[2]食材支出表!AQ98</f>
        <v>0</v>
      </c>
      <c r="AR98" s="55">
        <f>[2]食材支出表!AR98</f>
        <v>0</v>
      </c>
      <c r="AS98" s="55">
        <f>[2]食材支出表!AS98</f>
        <v>0</v>
      </c>
      <c r="AT98" s="55">
        <f>[2]食材支出表!AT98</f>
        <v>0</v>
      </c>
      <c r="AU98" s="55">
        <f>[2]食材支出表!AU98</f>
        <v>0</v>
      </c>
      <c r="AV98" s="55">
        <f>[2]食材支出表!AV98</f>
        <v>0</v>
      </c>
      <c r="AW98" s="55">
        <f>[2]食材支出表!AW98</f>
        <v>0</v>
      </c>
      <c r="AX98" s="55">
        <f>[2]食材支出表!AX98</f>
        <v>0</v>
      </c>
      <c r="AY98" s="55">
        <f>[2]食材支出表!AY98</f>
        <v>0</v>
      </c>
      <c r="AZ98" s="55">
        <f>[2]食材支出表!AZ98</f>
        <v>0</v>
      </c>
      <c r="BA98" s="55">
        <f>[2]食材支出表!BA98</f>
        <v>0</v>
      </c>
      <c r="BB98" s="55">
        <f>[2]食材支出表!BB98</f>
        <v>0</v>
      </c>
      <c r="BC98" s="55">
        <f>[2]食材支出表!BC98</f>
        <v>0</v>
      </c>
      <c r="BD98" s="55">
        <f>[2]食材支出表!BD98</f>
        <v>0</v>
      </c>
      <c r="BE98" s="55">
        <f>[2]食材支出表!BE98</f>
        <v>0</v>
      </c>
      <c r="BF98" s="55">
        <f>[2]食材支出表!BF98</f>
        <v>0</v>
      </c>
      <c r="BG98" s="55">
        <f>[2]食材支出表!BG98</f>
        <v>0</v>
      </c>
      <c r="BH98" s="55">
        <f>[2]食材支出表!BH98</f>
        <v>0</v>
      </c>
      <c r="BI98" s="55">
        <f>[2]食材支出表!BI98</f>
        <v>0</v>
      </c>
      <c r="BJ98" s="55">
        <f>[2]食材支出表!BJ98</f>
        <v>0</v>
      </c>
      <c r="BK98" s="55">
        <f>[2]食材支出表!BK98</f>
        <v>0</v>
      </c>
      <c r="BL98" s="55">
        <f>[2]食材支出表!BL98</f>
        <v>0</v>
      </c>
      <c r="BM98" s="55">
        <f>[2]食材支出表!BM98</f>
        <v>0</v>
      </c>
      <c r="BN98" s="87">
        <f t="shared" si="8"/>
        <v>0</v>
      </c>
      <c r="BO98" s="87">
        <f t="shared" si="9"/>
        <v>0</v>
      </c>
      <c r="BP98" s="34">
        <f t="shared" si="10"/>
        <v>0</v>
      </c>
      <c r="BQ98" s="103"/>
    </row>
    <row r="99" spans="1:69" ht="18">
      <c r="A99" s="64" t="s">
        <v>287</v>
      </c>
      <c r="B99" s="65" t="s">
        <v>44</v>
      </c>
      <c r="C99" s="70" t="s">
        <v>149</v>
      </c>
      <c r="D99" s="55">
        <f>[2]食材支出表!D99</f>
        <v>0</v>
      </c>
      <c r="E99" s="55">
        <f>[2]食材支出表!E99</f>
        <v>0</v>
      </c>
      <c r="F99" s="55">
        <f>[2]食材支出表!F99</f>
        <v>0</v>
      </c>
      <c r="G99" s="55">
        <f>[2]食材支出表!G99</f>
        <v>0</v>
      </c>
      <c r="H99" s="55">
        <f>[2]食材支出表!H99</f>
        <v>0</v>
      </c>
      <c r="I99" s="55">
        <f>[2]食材支出表!I99</f>
        <v>0</v>
      </c>
      <c r="J99" s="55">
        <f>[2]食材支出表!J99</f>
        <v>0</v>
      </c>
      <c r="K99" s="55">
        <f>[2]食材支出表!K99</f>
        <v>0</v>
      </c>
      <c r="L99" s="55">
        <f>[2]食材支出表!L99</f>
        <v>0</v>
      </c>
      <c r="M99" s="55">
        <f>[2]食材支出表!M99</f>
        <v>0</v>
      </c>
      <c r="N99" s="55">
        <f>[2]食材支出表!N99</f>
        <v>0</v>
      </c>
      <c r="O99" s="55">
        <f>[2]食材支出表!O99</f>
        <v>0</v>
      </c>
      <c r="P99" s="55">
        <f>[2]食材支出表!P99</f>
        <v>0</v>
      </c>
      <c r="Q99" s="55">
        <f>[2]食材支出表!Q99</f>
        <v>0</v>
      </c>
      <c r="R99" s="55">
        <f>[2]食材支出表!R99</f>
        <v>0</v>
      </c>
      <c r="S99" s="55">
        <f>[2]食材支出表!S99</f>
        <v>0</v>
      </c>
      <c r="T99" s="55">
        <f>[2]食材支出表!T99</f>
        <v>0</v>
      </c>
      <c r="U99" s="55">
        <f>[2]食材支出表!U99</f>
        <v>0</v>
      </c>
      <c r="V99" s="55">
        <f>[2]食材支出表!V99</f>
        <v>0</v>
      </c>
      <c r="W99" s="55">
        <f>[2]食材支出表!W99</f>
        <v>0</v>
      </c>
      <c r="X99" s="55">
        <f>[2]食材支出表!X99</f>
        <v>0</v>
      </c>
      <c r="Y99" s="55">
        <f>[2]食材支出表!Y99</f>
        <v>0</v>
      </c>
      <c r="Z99" s="55">
        <f>[2]食材支出表!Z99</f>
        <v>0</v>
      </c>
      <c r="AA99" s="55">
        <f>[2]食材支出表!AA99</f>
        <v>0</v>
      </c>
      <c r="AB99" s="55">
        <f>[2]食材支出表!AB99</f>
        <v>0</v>
      </c>
      <c r="AC99" s="55">
        <f>[2]食材支出表!AC99</f>
        <v>0</v>
      </c>
      <c r="AD99" s="55">
        <f>[2]食材支出表!AD99</f>
        <v>0</v>
      </c>
      <c r="AE99" s="55">
        <f>[2]食材支出表!AE99</f>
        <v>0</v>
      </c>
      <c r="AF99" s="55">
        <f>[2]食材支出表!AF99</f>
        <v>0</v>
      </c>
      <c r="AG99" s="55">
        <f>[2]食材支出表!AG99</f>
        <v>0</v>
      </c>
      <c r="AH99" s="55">
        <f>[2]食材支出表!AH99</f>
        <v>0</v>
      </c>
      <c r="AI99" s="55">
        <f>[2]食材支出表!AI99</f>
        <v>0</v>
      </c>
      <c r="AJ99" s="55">
        <f>[2]食材支出表!AJ99</f>
        <v>0</v>
      </c>
      <c r="AK99" s="55">
        <f>[2]食材支出表!AK99</f>
        <v>0</v>
      </c>
      <c r="AL99" s="55">
        <f>[2]食材支出表!AL99</f>
        <v>0</v>
      </c>
      <c r="AM99" s="55">
        <f>[2]食材支出表!AM99</f>
        <v>0</v>
      </c>
      <c r="AN99" s="55">
        <f>[2]食材支出表!AN99</f>
        <v>0</v>
      </c>
      <c r="AO99" s="55">
        <f>[2]食材支出表!AO99</f>
        <v>0</v>
      </c>
      <c r="AP99" s="55">
        <f>[2]食材支出表!AP99</f>
        <v>0</v>
      </c>
      <c r="AQ99" s="55">
        <f>[2]食材支出表!AQ99</f>
        <v>0</v>
      </c>
      <c r="AR99" s="55">
        <f>[2]食材支出表!AR99</f>
        <v>0</v>
      </c>
      <c r="AS99" s="55">
        <f>[2]食材支出表!AS99</f>
        <v>0</v>
      </c>
      <c r="AT99" s="55">
        <f>[2]食材支出表!AT99</f>
        <v>0</v>
      </c>
      <c r="AU99" s="55">
        <f>[2]食材支出表!AU99</f>
        <v>0</v>
      </c>
      <c r="AV99" s="55">
        <f>[2]食材支出表!AV99</f>
        <v>0</v>
      </c>
      <c r="AW99" s="55">
        <f>[2]食材支出表!AW99</f>
        <v>0</v>
      </c>
      <c r="AX99" s="55">
        <f>[2]食材支出表!AX99</f>
        <v>0</v>
      </c>
      <c r="AY99" s="55">
        <f>[2]食材支出表!AY99</f>
        <v>0</v>
      </c>
      <c r="AZ99" s="55">
        <f>[2]食材支出表!AZ99</f>
        <v>0</v>
      </c>
      <c r="BA99" s="55">
        <f>[2]食材支出表!BA99</f>
        <v>0</v>
      </c>
      <c r="BB99" s="55">
        <f>[2]食材支出表!BB99</f>
        <v>0</v>
      </c>
      <c r="BC99" s="55">
        <f>[2]食材支出表!BC99</f>
        <v>0</v>
      </c>
      <c r="BD99" s="55">
        <f>[2]食材支出表!BD99</f>
        <v>0</v>
      </c>
      <c r="BE99" s="55">
        <f>[2]食材支出表!BE99</f>
        <v>0</v>
      </c>
      <c r="BF99" s="55">
        <f>[2]食材支出表!BF99</f>
        <v>0</v>
      </c>
      <c r="BG99" s="55">
        <f>[2]食材支出表!BG99</f>
        <v>0</v>
      </c>
      <c r="BH99" s="55">
        <f>[2]食材支出表!BH99</f>
        <v>0</v>
      </c>
      <c r="BI99" s="55">
        <f>[2]食材支出表!BI99</f>
        <v>0</v>
      </c>
      <c r="BJ99" s="55">
        <f>[2]食材支出表!BJ99</f>
        <v>0</v>
      </c>
      <c r="BK99" s="55">
        <f>[2]食材支出表!BK99</f>
        <v>0</v>
      </c>
      <c r="BL99" s="55">
        <f>[2]食材支出表!BL99</f>
        <v>0</v>
      </c>
      <c r="BM99" s="55">
        <f>[2]食材支出表!BM99</f>
        <v>0</v>
      </c>
      <c r="BN99" s="87">
        <f t="shared" si="8"/>
        <v>0</v>
      </c>
      <c r="BO99" s="87">
        <f t="shared" si="9"/>
        <v>0</v>
      </c>
      <c r="BP99" s="34">
        <f t="shared" si="10"/>
        <v>0</v>
      </c>
      <c r="BQ99" s="103"/>
    </row>
    <row r="100" spans="1:69" ht="18">
      <c r="A100" s="64" t="s">
        <v>287</v>
      </c>
      <c r="B100" s="65" t="s">
        <v>44</v>
      </c>
      <c r="C100" s="70" t="s">
        <v>535</v>
      </c>
      <c r="D100" s="55">
        <f>[2]食材支出表!D100</f>
        <v>0</v>
      </c>
      <c r="E100" s="55">
        <f>[2]食材支出表!E100</f>
        <v>0</v>
      </c>
      <c r="F100" s="55">
        <f>[2]食材支出表!F100</f>
        <v>0</v>
      </c>
      <c r="G100" s="55">
        <f>[2]食材支出表!G100</f>
        <v>0</v>
      </c>
      <c r="H100" s="55">
        <f>[2]食材支出表!H100</f>
        <v>0</v>
      </c>
      <c r="I100" s="55">
        <f>[2]食材支出表!I100</f>
        <v>0</v>
      </c>
      <c r="J100" s="55">
        <f>[2]食材支出表!J100</f>
        <v>0</v>
      </c>
      <c r="K100" s="55">
        <f>[2]食材支出表!K100</f>
        <v>0</v>
      </c>
      <c r="L100" s="55">
        <f>[2]食材支出表!L100</f>
        <v>0</v>
      </c>
      <c r="M100" s="55">
        <f>[2]食材支出表!M100</f>
        <v>0</v>
      </c>
      <c r="N100" s="55">
        <f>[2]食材支出表!N100</f>
        <v>0</v>
      </c>
      <c r="O100" s="55">
        <f>[2]食材支出表!O100</f>
        <v>0</v>
      </c>
      <c r="P100" s="55">
        <f>[2]食材支出表!P100</f>
        <v>0</v>
      </c>
      <c r="Q100" s="55">
        <f>[2]食材支出表!Q100</f>
        <v>0</v>
      </c>
      <c r="R100" s="55">
        <f>[2]食材支出表!R100</f>
        <v>0</v>
      </c>
      <c r="S100" s="55">
        <f>[2]食材支出表!S100</f>
        <v>0</v>
      </c>
      <c r="T100" s="55">
        <f>[2]食材支出表!T100</f>
        <v>0</v>
      </c>
      <c r="U100" s="55">
        <f>[2]食材支出表!U100</f>
        <v>0</v>
      </c>
      <c r="V100" s="55">
        <f>[2]食材支出表!V100</f>
        <v>0</v>
      </c>
      <c r="W100" s="55">
        <f>[2]食材支出表!W100</f>
        <v>0</v>
      </c>
      <c r="X100" s="55">
        <f>[2]食材支出表!X100</f>
        <v>0</v>
      </c>
      <c r="Y100" s="55">
        <f>[2]食材支出表!Y100</f>
        <v>0</v>
      </c>
      <c r="Z100" s="55">
        <f>[2]食材支出表!Z100</f>
        <v>0</v>
      </c>
      <c r="AA100" s="55">
        <f>[2]食材支出表!AA100</f>
        <v>0</v>
      </c>
      <c r="AB100" s="55">
        <f>[2]食材支出表!AB100</f>
        <v>0</v>
      </c>
      <c r="AC100" s="55">
        <f>[2]食材支出表!AC100</f>
        <v>0</v>
      </c>
      <c r="AD100" s="55">
        <f>[2]食材支出表!AD100</f>
        <v>0</v>
      </c>
      <c r="AE100" s="55">
        <f>[2]食材支出表!AE100</f>
        <v>0</v>
      </c>
      <c r="AF100" s="55">
        <f>[2]食材支出表!AF100</f>
        <v>0</v>
      </c>
      <c r="AG100" s="55">
        <f>[2]食材支出表!AG100</f>
        <v>0</v>
      </c>
      <c r="AH100" s="55">
        <f>[2]食材支出表!AH100</f>
        <v>0</v>
      </c>
      <c r="AI100" s="55">
        <f>[2]食材支出表!AI100</f>
        <v>0</v>
      </c>
      <c r="AJ100" s="55">
        <f>[2]食材支出表!AJ100</f>
        <v>0</v>
      </c>
      <c r="AK100" s="55">
        <f>[2]食材支出表!AK100</f>
        <v>0</v>
      </c>
      <c r="AL100" s="55">
        <f>[2]食材支出表!AL100</f>
        <v>0</v>
      </c>
      <c r="AM100" s="55">
        <f>[2]食材支出表!AM100</f>
        <v>0</v>
      </c>
      <c r="AN100" s="55">
        <f>[2]食材支出表!AN100</f>
        <v>0</v>
      </c>
      <c r="AO100" s="55">
        <f>[2]食材支出表!AO100</f>
        <v>0</v>
      </c>
      <c r="AP100" s="55">
        <f>[2]食材支出表!AP100</f>
        <v>0</v>
      </c>
      <c r="AQ100" s="55">
        <f>[2]食材支出表!AQ100</f>
        <v>0</v>
      </c>
      <c r="AR100" s="55">
        <f>[2]食材支出表!AR100</f>
        <v>0</v>
      </c>
      <c r="AS100" s="55">
        <f>[2]食材支出表!AS100</f>
        <v>0</v>
      </c>
      <c r="AT100" s="55">
        <f>[2]食材支出表!AT100</f>
        <v>0</v>
      </c>
      <c r="AU100" s="55">
        <f>[2]食材支出表!AU100</f>
        <v>0</v>
      </c>
      <c r="AV100" s="55">
        <f>[2]食材支出表!AV100</f>
        <v>0</v>
      </c>
      <c r="AW100" s="55">
        <f>[2]食材支出表!AW100</f>
        <v>0</v>
      </c>
      <c r="AX100" s="55">
        <f>[2]食材支出表!AX100</f>
        <v>0</v>
      </c>
      <c r="AY100" s="55">
        <f>[2]食材支出表!AY100</f>
        <v>0</v>
      </c>
      <c r="AZ100" s="55">
        <f>[2]食材支出表!AZ100</f>
        <v>0</v>
      </c>
      <c r="BA100" s="55">
        <f>[2]食材支出表!BA100</f>
        <v>0</v>
      </c>
      <c r="BB100" s="55">
        <f>[2]食材支出表!BB100</f>
        <v>0</v>
      </c>
      <c r="BC100" s="55">
        <f>[2]食材支出表!BC100</f>
        <v>0</v>
      </c>
      <c r="BD100" s="55">
        <f>[2]食材支出表!BD100</f>
        <v>0</v>
      </c>
      <c r="BE100" s="55">
        <f>[2]食材支出表!BE100</f>
        <v>0</v>
      </c>
      <c r="BF100" s="55">
        <f>[2]食材支出表!BF100</f>
        <v>0</v>
      </c>
      <c r="BG100" s="55">
        <f>[2]食材支出表!BG100</f>
        <v>0</v>
      </c>
      <c r="BH100" s="55">
        <f>[2]食材支出表!BH100</f>
        <v>0</v>
      </c>
      <c r="BI100" s="55">
        <f>[2]食材支出表!BI100</f>
        <v>0</v>
      </c>
      <c r="BJ100" s="55">
        <f>[2]食材支出表!BJ100</f>
        <v>0</v>
      </c>
      <c r="BK100" s="55">
        <f>[2]食材支出表!BK100</f>
        <v>0</v>
      </c>
      <c r="BL100" s="55">
        <f>[2]食材支出表!BL100</f>
        <v>0</v>
      </c>
      <c r="BM100" s="55">
        <f>[2]食材支出表!BM100</f>
        <v>0</v>
      </c>
      <c r="BN100" s="87">
        <f>$D100+$F100+$H100+$J100+$L100+$N100+$P100+$R100+$T100+$V100+$X100+$Z100+$AB100+$AD100+$AF100+$AH100+$AJ100+$AL100+$AN100+$AP100+$AR100+$AT100+$AV100+$AX100+$AZ100+$BB100+$BD100+$BF100+$BH100+$BJ100+$BL100</f>
        <v>0</v>
      </c>
      <c r="BO100" s="87">
        <f t="shared" si="9"/>
        <v>0</v>
      </c>
      <c r="BP100" s="34">
        <f t="shared" si="10"/>
        <v>0</v>
      </c>
      <c r="BQ100" s="103"/>
    </row>
    <row r="101" spans="1:69" ht="18">
      <c r="A101" s="64" t="s">
        <v>287</v>
      </c>
      <c r="B101" s="65" t="s">
        <v>44</v>
      </c>
      <c r="C101" s="70" t="s">
        <v>578</v>
      </c>
      <c r="D101" s="55">
        <f>[2]食材支出表!D101</f>
        <v>0</v>
      </c>
      <c r="E101" s="55">
        <f>[2]食材支出表!E101</f>
        <v>0</v>
      </c>
      <c r="F101" s="55">
        <f>[2]食材支出表!F101</f>
        <v>0</v>
      </c>
      <c r="G101" s="55">
        <f>[2]食材支出表!G101</f>
        <v>0</v>
      </c>
      <c r="H101" s="55">
        <f>[2]食材支出表!H101</f>
        <v>0</v>
      </c>
      <c r="I101" s="55">
        <f>[2]食材支出表!I101</f>
        <v>0</v>
      </c>
      <c r="J101" s="55">
        <f>[2]食材支出表!J101</f>
        <v>0</v>
      </c>
      <c r="K101" s="55">
        <f>[2]食材支出表!K101</f>
        <v>0</v>
      </c>
      <c r="L101" s="55">
        <f>[2]食材支出表!L101</f>
        <v>0</v>
      </c>
      <c r="M101" s="55">
        <f>[2]食材支出表!M101</f>
        <v>0</v>
      </c>
      <c r="N101" s="55">
        <f>[2]食材支出表!N101</f>
        <v>0</v>
      </c>
      <c r="O101" s="55">
        <f>[2]食材支出表!O101</f>
        <v>0</v>
      </c>
      <c r="P101" s="55">
        <f>[2]食材支出表!P101</f>
        <v>0</v>
      </c>
      <c r="Q101" s="55">
        <f>[2]食材支出表!Q101</f>
        <v>0</v>
      </c>
      <c r="R101" s="55">
        <f>[2]食材支出表!R101</f>
        <v>0</v>
      </c>
      <c r="S101" s="55">
        <f>[2]食材支出表!S101</f>
        <v>0</v>
      </c>
      <c r="T101" s="55">
        <f>[2]食材支出表!T101</f>
        <v>0</v>
      </c>
      <c r="U101" s="55">
        <f>[2]食材支出表!U101</f>
        <v>0</v>
      </c>
      <c r="V101" s="55">
        <f>[2]食材支出表!V101</f>
        <v>0</v>
      </c>
      <c r="W101" s="55">
        <f>[2]食材支出表!W101</f>
        <v>0</v>
      </c>
      <c r="X101" s="55">
        <f>[2]食材支出表!X101</f>
        <v>0</v>
      </c>
      <c r="Y101" s="55">
        <f>[2]食材支出表!Y101</f>
        <v>0</v>
      </c>
      <c r="Z101" s="55">
        <f>[2]食材支出表!Z101</f>
        <v>0</v>
      </c>
      <c r="AA101" s="55">
        <f>[2]食材支出表!AA101</f>
        <v>0</v>
      </c>
      <c r="AB101" s="55">
        <f>[2]食材支出表!AB101</f>
        <v>0</v>
      </c>
      <c r="AC101" s="55">
        <f>[2]食材支出表!AC101</f>
        <v>0</v>
      </c>
      <c r="AD101" s="55">
        <f>[2]食材支出表!AD101</f>
        <v>0</v>
      </c>
      <c r="AE101" s="55">
        <f>[2]食材支出表!AE101</f>
        <v>0</v>
      </c>
      <c r="AF101" s="55">
        <f>[2]食材支出表!AF101</f>
        <v>0</v>
      </c>
      <c r="AG101" s="55">
        <f>[2]食材支出表!AG101</f>
        <v>0</v>
      </c>
      <c r="AH101" s="55">
        <f>[2]食材支出表!AH101</f>
        <v>0</v>
      </c>
      <c r="AI101" s="55">
        <f>[2]食材支出表!AI101</f>
        <v>0</v>
      </c>
      <c r="AJ101" s="55">
        <f>[2]食材支出表!AJ101</f>
        <v>0</v>
      </c>
      <c r="AK101" s="55">
        <f>[2]食材支出表!AK101</f>
        <v>0</v>
      </c>
      <c r="AL101" s="55">
        <f>[2]食材支出表!AL101</f>
        <v>0</v>
      </c>
      <c r="AM101" s="55">
        <f>[2]食材支出表!AM101</f>
        <v>0</v>
      </c>
      <c r="AN101" s="55">
        <f>[2]食材支出表!AN101</f>
        <v>0</v>
      </c>
      <c r="AO101" s="55">
        <f>[2]食材支出表!AO101</f>
        <v>0</v>
      </c>
      <c r="AP101" s="55">
        <f>[2]食材支出表!AP101</f>
        <v>0</v>
      </c>
      <c r="AQ101" s="55">
        <f>[2]食材支出表!AQ101</f>
        <v>0</v>
      </c>
      <c r="AR101" s="55">
        <f>[2]食材支出表!AR101</f>
        <v>0</v>
      </c>
      <c r="AS101" s="55">
        <f>[2]食材支出表!AS101</f>
        <v>0</v>
      </c>
      <c r="AT101" s="55">
        <f>[2]食材支出表!AT101</f>
        <v>0</v>
      </c>
      <c r="AU101" s="55">
        <f>[2]食材支出表!AU101</f>
        <v>0</v>
      </c>
      <c r="AV101" s="55">
        <f>[2]食材支出表!AV101</f>
        <v>0</v>
      </c>
      <c r="AW101" s="55">
        <f>[2]食材支出表!AW101</f>
        <v>0</v>
      </c>
      <c r="AX101" s="55">
        <f>[2]食材支出表!AX101</f>
        <v>0</v>
      </c>
      <c r="AY101" s="55">
        <f>[2]食材支出表!AY101</f>
        <v>0</v>
      </c>
      <c r="AZ101" s="55">
        <f>[2]食材支出表!AZ101</f>
        <v>0</v>
      </c>
      <c r="BA101" s="55">
        <f>[2]食材支出表!BA101</f>
        <v>0</v>
      </c>
      <c r="BB101" s="55">
        <f>[2]食材支出表!BB101</f>
        <v>0</v>
      </c>
      <c r="BC101" s="55">
        <f>[2]食材支出表!BC101</f>
        <v>0</v>
      </c>
      <c r="BD101" s="55">
        <f>[2]食材支出表!BD101</f>
        <v>0</v>
      </c>
      <c r="BE101" s="55">
        <f>[2]食材支出表!BE101</f>
        <v>0</v>
      </c>
      <c r="BF101" s="55">
        <f>[2]食材支出表!BF101</f>
        <v>0</v>
      </c>
      <c r="BG101" s="55">
        <f>[2]食材支出表!BG101</f>
        <v>0</v>
      </c>
      <c r="BH101" s="55">
        <f>[2]食材支出表!BH101</f>
        <v>0</v>
      </c>
      <c r="BI101" s="55">
        <f>[2]食材支出表!BI101</f>
        <v>0</v>
      </c>
      <c r="BJ101" s="55">
        <f>[2]食材支出表!BJ101</f>
        <v>0</v>
      </c>
      <c r="BK101" s="55">
        <f>[2]食材支出表!BK101</f>
        <v>0</v>
      </c>
      <c r="BL101" s="55">
        <f>[2]食材支出表!BL101</f>
        <v>0</v>
      </c>
      <c r="BM101" s="55">
        <f>[2]食材支出表!BM101</f>
        <v>0</v>
      </c>
      <c r="BN101" s="87">
        <f>$D101+$F101+$H101+$J101+$L101+$N101+$P101+$R101+$T101+$V101+$X101+$Z101+$AB101+$AD101+$AF101+$AH101+$AJ101+$AL101+$AN101+$AP101+$AR101+$AT101+$AV101+$AX101+$AZ101+$BB101+$BD101+$BF101+$BH101+$BJ101+$BL101</f>
        <v>0</v>
      </c>
      <c r="BO101" s="87">
        <f t="shared" si="9"/>
        <v>0</v>
      </c>
      <c r="BP101" s="34">
        <f t="shared" si="10"/>
        <v>0</v>
      </c>
      <c r="BQ101" s="103"/>
    </row>
    <row r="102" spans="1:69" ht="18">
      <c r="A102" s="77" t="s">
        <v>564</v>
      </c>
      <c r="B102" s="65" t="s">
        <v>44</v>
      </c>
      <c r="C102" s="70" t="s">
        <v>536</v>
      </c>
      <c r="D102" s="55">
        <f>[2]食材支出表!D102</f>
        <v>377</v>
      </c>
      <c r="E102" s="55">
        <f>[2]食材支出表!E102</f>
        <v>12.55</v>
      </c>
      <c r="F102" s="55">
        <f>[2]食材支出表!F102</f>
        <v>110</v>
      </c>
      <c r="G102" s="55">
        <f>[2]食材支出表!G102</f>
        <v>3.68</v>
      </c>
      <c r="H102" s="55">
        <f>[2]食材支出表!H102</f>
        <v>111</v>
      </c>
      <c r="I102" s="55">
        <f>[2]食材支出表!I102</f>
        <v>3.7</v>
      </c>
      <c r="J102" s="55">
        <f>[2]食材支出表!J102</f>
        <v>365</v>
      </c>
      <c r="K102" s="55">
        <f>[2]食材支出表!K102</f>
        <v>12.18</v>
      </c>
      <c r="L102" s="55">
        <f>[2]食材支出表!L102</f>
        <v>0</v>
      </c>
      <c r="M102" s="55">
        <f>[2]食材支出表!M102</f>
        <v>0</v>
      </c>
      <c r="N102" s="55">
        <f>[2]食材支出表!N102</f>
        <v>266</v>
      </c>
      <c r="O102" s="55">
        <f>[2]食材支出表!O102</f>
        <v>8.85</v>
      </c>
      <c r="P102" s="55">
        <f>[2]食材支出表!P102</f>
        <v>318</v>
      </c>
      <c r="Q102" s="55">
        <f>[2]食材支出表!Q102</f>
        <v>10.6</v>
      </c>
      <c r="R102" s="55">
        <f>[2]食材支出表!R102</f>
        <v>309</v>
      </c>
      <c r="S102" s="55">
        <f>[2]食材支出表!S102</f>
        <v>10.3</v>
      </c>
      <c r="T102" s="55">
        <f>[2]食材支出表!T102</f>
        <v>333</v>
      </c>
      <c r="U102" s="55">
        <f>[2]食材支出表!U102</f>
        <v>11.09</v>
      </c>
      <c r="V102" s="55">
        <f>[2]食材支出表!V102</f>
        <v>55</v>
      </c>
      <c r="W102" s="55">
        <f>[2]食材支出表!W102</f>
        <v>1.84</v>
      </c>
      <c r="X102" s="55">
        <f>[2]食材支出表!X102</f>
        <v>352</v>
      </c>
      <c r="Y102" s="55">
        <f>[2]食材支出表!Y102</f>
        <v>11.73</v>
      </c>
      <c r="Z102" s="55">
        <f>[2]食材支出表!Z102</f>
        <v>64</v>
      </c>
      <c r="AA102" s="55">
        <f>[2]食材支出表!AA102</f>
        <v>2.14</v>
      </c>
      <c r="AB102" s="55">
        <f>[2]食材支出表!AB102</f>
        <v>58</v>
      </c>
      <c r="AC102" s="55">
        <f>[2]食材支出表!AC102</f>
        <v>1.92</v>
      </c>
      <c r="AD102" s="55">
        <f>[2]食材支出表!AD102</f>
        <v>0</v>
      </c>
      <c r="AE102" s="55">
        <f>[2]食材支出表!AE102</f>
        <v>0</v>
      </c>
      <c r="AF102" s="55">
        <f>[2]食材支出表!AF102</f>
        <v>347</v>
      </c>
      <c r="AG102" s="55">
        <f>[2]食材支出表!AG102</f>
        <v>11.56</v>
      </c>
      <c r="AH102" s="55">
        <f>[2]食材支出表!AH102</f>
        <v>337</v>
      </c>
      <c r="AI102" s="55">
        <f>[2]食材支出表!AI102</f>
        <v>11.22</v>
      </c>
      <c r="AJ102" s="55">
        <f>[2]食材支出表!AJ102</f>
        <v>284</v>
      </c>
      <c r="AK102" s="55">
        <f>[2]食材支出表!AK102</f>
        <v>9.4600000000000009</v>
      </c>
      <c r="AL102" s="55">
        <f>[2]食材支出表!AL102</f>
        <v>309</v>
      </c>
      <c r="AM102" s="55">
        <f>[2]食材支出表!AM102</f>
        <v>10.3</v>
      </c>
      <c r="AN102" s="55">
        <f>[2]食材支出表!AN102</f>
        <v>0</v>
      </c>
      <c r="AO102" s="55">
        <f>[2]食材支出表!AO102</f>
        <v>0</v>
      </c>
      <c r="AP102" s="55">
        <f>[2]食材支出表!AP102</f>
        <v>0</v>
      </c>
      <c r="AQ102" s="55">
        <f>[2]食材支出表!AQ102</f>
        <v>0</v>
      </c>
      <c r="AR102" s="55">
        <f>[2]食材支出表!AR102</f>
        <v>0</v>
      </c>
      <c r="AS102" s="55">
        <f>[2]食材支出表!AS102</f>
        <v>0</v>
      </c>
      <c r="AT102" s="55">
        <f>[2]食材支出表!AT102</f>
        <v>239</v>
      </c>
      <c r="AU102" s="55">
        <f>[2]食材支出表!AU102</f>
        <v>7.96</v>
      </c>
      <c r="AV102" s="55">
        <f>[2]食材支出表!AV102</f>
        <v>341</v>
      </c>
      <c r="AW102" s="55">
        <f>[2]食材支出表!AW102</f>
        <v>11.38</v>
      </c>
      <c r="AX102" s="55">
        <f>[2]食材支出表!AX102</f>
        <v>273</v>
      </c>
      <c r="AY102" s="55">
        <f>[2]食材支出表!AY102</f>
        <v>9.1</v>
      </c>
      <c r="AZ102" s="55">
        <f>[2]食材支出表!AZ102</f>
        <v>370</v>
      </c>
      <c r="BA102" s="55">
        <f>[2]食材支出表!BA102</f>
        <v>12.34</v>
      </c>
      <c r="BB102" s="55">
        <f>[2]食材支出表!BB102</f>
        <v>111</v>
      </c>
      <c r="BC102" s="55">
        <f>[2]食材支出表!BC102</f>
        <v>3.7</v>
      </c>
      <c r="BD102" s="55">
        <f>[2]食材支出表!BD102</f>
        <v>154</v>
      </c>
      <c r="BE102" s="55">
        <f>[2]食材支出表!BE102</f>
        <v>5.12</v>
      </c>
      <c r="BF102" s="55">
        <f>[2]食材支出表!BF102</f>
        <v>90</v>
      </c>
      <c r="BG102" s="55">
        <f>[2]食材支出表!BG102</f>
        <v>3</v>
      </c>
      <c r="BH102" s="55">
        <f>[2]食材支出表!BH102</f>
        <v>218</v>
      </c>
      <c r="BI102" s="55">
        <f>[2]食材支出表!BI102</f>
        <v>7.26</v>
      </c>
      <c r="BJ102" s="55">
        <f>[2]食材支出表!BJ102</f>
        <v>201</v>
      </c>
      <c r="BK102" s="55">
        <f>[2]食材支出表!BK102</f>
        <v>6.7</v>
      </c>
      <c r="BL102" s="55">
        <f>[2]食材支出表!BL102</f>
        <v>260</v>
      </c>
      <c r="BM102" s="55">
        <f>[2]食材支出表!BM102</f>
        <v>8.66</v>
      </c>
      <c r="BN102" s="87">
        <f t="shared" ref="BN102:BN167" si="11">$D102+$F102+$H102+$J102+$L102+$N102+$P102+$R102+$T102+$V102+$X102+$Z102+$AB102+$AD102+$AF102+$AH102+$AJ102+$AL102+$AN102+$AP102+$AR102+$AT102+$AV102+$AX102+$AZ102+$BB102+$BD102+$BF102+$BH102+$BJ102+$BL102</f>
        <v>6252</v>
      </c>
      <c r="BO102" s="87">
        <f t="shared" si="9"/>
        <v>3065</v>
      </c>
      <c r="BP102" s="34">
        <f t="shared" si="10"/>
        <v>3187</v>
      </c>
      <c r="BQ102" s="103"/>
    </row>
    <row r="103" spans="1:69" ht="18">
      <c r="A103" s="77" t="s">
        <v>564</v>
      </c>
      <c r="B103" s="65" t="s">
        <v>44</v>
      </c>
      <c r="C103" s="70" t="s">
        <v>537</v>
      </c>
      <c r="D103" s="55">
        <f>[2]食材支出表!D103</f>
        <v>48</v>
      </c>
      <c r="E103" s="55">
        <f>[2]食材支出表!E103</f>
        <v>1.2</v>
      </c>
      <c r="F103" s="55">
        <f>[2]食材支出表!F103</f>
        <v>0</v>
      </c>
      <c r="G103" s="55">
        <f>[2]食材支出表!G103</f>
        <v>0</v>
      </c>
      <c r="H103" s="55">
        <f>[2]食材支出表!H103</f>
        <v>24</v>
      </c>
      <c r="I103" s="55">
        <f>[2]食材支出表!I103</f>
        <v>0.6</v>
      </c>
      <c r="J103" s="55">
        <f>[2]食材支出表!J103</f>
        <v>24</v>
      </c>
      <c r="K103" s="55">
        <f>[2]食材支出表!K103</f>
        <v>0.6</v>
      </c>
      <c r="L103" s="55">
        <f>[2]食材支出表!L103</f>
        <v>0</v>
      </c>
      <c r="M103" s="55">
        <f>[2]食材支出表!M103</f>
        <v>0</v>
      </c>
      <c r="N103" s="55">
        <f>[2]食材支出表!N103</f>
        <v>0</v>
      </c>
      <c r="O103" s="55">
        <f>[2]食材支出表!O103</f>
        <v>0</v>
      </c>
      <c r="P103" s="55">
        <f>[2]食材支出表!P103</f>
        <v>24</v>
      </c>
      <c r="Q103" s="55">
        <f>[2]食材支出表!Q103</f>
        <v>0.6</v>
      </c>
      <c r="R103" s="55">
        <f>[2]食材支出表!R103</f>
        <v>0</v>
      </c>
      <c r="S103" s="55">
        <f>[2]食材支出表!S103</f>
        <v>0</v>
      </c>
      <c r="T103" s="55">
        <f>[2]食材支出表!T103</f>
        <v>24</v>
      </c>
      <c r="U103" s="55">
        <f>[2]食材支出表!U103</f>
        <v>0.6</v>
      </c>
      <c r="V103" s="55">
        <f>[2]食材支出表!V103</f>
        <v>24</v>
      </c>
      <c r="W103" s="55">
        <f>[2]食材支出表!W103</f>
        <v>0.6</v>
      </c>
      <c r="X103" s="55">
        <f>[2]食材支出表!X103</f>
        <v>24</v>
      </c>
      <c r="Y103" s="55">
        <f>[2]食材支出表!Y103</f>
        <v>0.6</v>
      </c>
      <c r="Z103" s="55">
        <f>[2]食材支出表!Z103</f>
        <v>0</v>
      </c>
      <c r="AA103" s="55">
        <f>[2]食材支出表!AA103</f>
        <v>0</v>
      </c>
      <c r="AB103" s="55">
        <f>[2]食材支出表!AB103</f>
        <v>24</v>
      </c>
      <c r="AC103" s="55">
        <f>[2]食材支出表!AC103</f>
        <v>0.6</v>
      </c>
      <c r="AD103" s="55">
        <f>[2]食材支出表!AD103</f>
        <v>24</v>
      </c>
      <c r="AE103" s="55">
        <f>[2]食材支出表!AE103</f>
        <v>0.6</v>
      </c>
      <c r="AF103" s="55">
        <f>[2]食材支出表!AF103</f>
        <v>0</v>
      </c>
      <c r="AG103" s="55">
        <f>[2]食材支出表!AG103</f>
        <v>0</v>
      </c>
      <c r="AH103" s="55">
        <f>[2]食材支出表!AH103</f>
        <v>31</v>
      </c>
      <c r="AI103" s="55">
        <f>[2]食材支出表!AI103</f>
        <v>0.6</v>
      </c>
      <c r="AJ103" s="55">
        <f>[2]食材支出表!AJ103</f>
        <v>31</v>
      </c>
      <c r="AK103" s="55">
        <f>[2]食材支出表!AK103</f>
        <v>0.6</v>
      </c>
      <c r="AL103" s="55">
        <f>[2]食材支出表!AL103</f>
        <v>31</v>
      </c>
      <c r="AM103" s="55">
        <f>[2]食材支出表!AM103</f>
        <v>0.6</v>
      </c>
      <c r="AN103" s="55">
        <f>[2]食材支出表!AN103</f>
        <v>0</v>
      </c>
      <c r="AO103" s="55">
        <f>[2]食材支出表!AO103</f>
        <v>0</v>
      </c>
      <c r="AP103" s="55">
        <f>[2]食材支出表!AP103</f>
        <v>31</v>
      </c>
      <c r="AQ103" s="55">
        <f>[2]食材支出表!AQ103</f>
        <v>0.6</v>
      </c>
      <c r="AR103" s="55">
        <f>[2]食材支出表!AR103</f>
        <v>0</v>
      </c>
      <c r="AS103" s="55">
        <f>[2]食材支出表!AS103</f>
        <v>0</v>
      </c>
      <c r="AT103" s="55">
        <f>[2]食材支出表!AT103</f>
        <v>0</v>
      </c>
      <c r="AU103" s="55">
        <f>[2]食材支出表!AU103</f>
        <v>0</v>
      </c>
      <c r="AV103" s="55">
        <f>[2]食材支出表!AV103</f>
        <v>31</v>
      </c>
      <c r="AW103" s="55">
        <f>[2]食材支出表!AW103</f>
        <v>0.6</v>
      </c>
      <c r="AX103" s="55">
        <f>[2]食材支出表!AX103</f>
        <v>31</v>
      </c>
      <c r="AY103" s="55">
        <f>[2]食材支出表!AY103</f>
        <v>0.6</v>
      </c>
      <c r="AZ103" s="55">
        <f>[2]食材支出表!AZ103</f>
        <v>31</v>
      </c>
      <c r="BA103" s="55">
        <f>[2]食材支出表!BA103</f>
        <v>0.6</v>
      </c>
      <c r="BB103" s="55">
        <f>[2]食材支出表!BB103</f>
        <v>0</v>
      </c>
      <c r="BC103" s="55">
        <f>[2]食材支出表!BC103</f>
        <v>0</v>
      </c>
      <c r="BD103" s="55">
        <f>[2]食材支出表!BD103</f>
        <v>31</v>
      </c>
      <c r="BE103" s="55">
        <f>[2]食材支出表!BE103</f>
        <v>0.6</v>
      </c>
      <c r="BF103" s="55">
        <f>[2]食材支出表!BF103</f>
        <v>0</v>
      </c>
      <c r="BG103" s="55">
        <f>[2]食材支出表!BG103</f>
        <v>0</v>
      </c>
      <c r="BH103" s="55">
        <f>[2]食材支出表!BH103</f>
        <v>0</v>
      </c>
      <c r="BI103" s="55">
        <f>[2]食材支出表!BI103</f>
        <v>0</v>
      </c>
      <c r="BJ103" s="55">
        <f>[2]食材支出表!BJ103</f>
        <v>31</v>
      </c>
      <c r="BK103" s="55">
        <f>[2]食材支出表!BK103</f>
        <v>0.6</v>
      </c>
      <c r="BL103" s="55">
        <f>[2]食材支出表!BL103</f>
        <v>31</v>
      </c>
      <c r="BM103" s="55">
        <f>[2]食材支出表!BM103</f>
        <v>0.6</v>
      </c>
      <c r="BN103" s="87">
        <f t="shared" si="11"/>
        <v>550</v>
      </c>
      <c r="BO103" s="87">
        <f t="shared" si="9"/>
        <v>240</v>
      </c>
      <c r="BP103" s="34">
        <f t="shared" si="10"/>
        <v>310</v>
      </c>
      <c r="BQ103" s="103"/>
    </row>
    <row r="104" spans="1:69" ht="18">
      <c r="A104" s="77" t="s">
        <v>564</v>
      </c>
      <c r="B104" s="65" t="s">
        <v>538</v>
      </c>
      <c r="C104" s="70" t="s">
        <v>539</v>
      </c>
      <c r="D104" s="55">
        <f>[2]食材支出表!D104</f>
        <v>96</v>
      </c>
      <c r="E104" s="55">
        <f>[2]食材支出表!E104</f>
        <v>2.4</v>
      </c>
      <c r="F104" s="55">
        <f>[2]食材支出表!F104</f>
        <v>72</v>
      </c>
      <c r="G104" s="55">
        <f>[2]食材支出表!G104</f>
        <v>1.8</v>
      </c>
      <c r="H104" s="55">
        <f>[2]食材支出表!H104</f>
        <v>48</v>
      </c>
      <c r="I104" s="55">
        <f>[2]食材支出表!I104</f>
        <v>1.2</v>
      </c>
      <c r="J104" s="55">
        <f>[2]食材支出表!J104</f>
        <v>96</v>
      </c>
      <c r="K104" s="55">
        <f>[2]食材支出表!K104</f>
        <v>2.4</v>
      </c>
      <c r="L104" s="55">
        <f>[2]食材支出表!L104</f>
        <v>0</v>
      </c>
      <c r="M104" s="55">
        <f>[2]食材支出表!M104</f>
        <v>0</v>
      </c>
      <c r="N104" s="55">
        <f>[2]食材支出表!N104</f>
        <v>24</v>
      </c>
      <c r="O104" s="55">
        <f>[2]食材支出表!O104</f>
        <v>0.6</v>
      </c>
      <c r="P104" s="55">
        <f>[2]食材支出表!P104</f>
        <v>72</v>
      </c>
      <c r="Q104" s="55">
        <f>[2]食材支出表!Q104</f>
        <v>1.8</v>
      </c>
      <c r="R104" s="55">
        <f>[2]食材支出表!R104</f>
        <v>48</v>
      </c>
      <c r="S104" s="55">
        <f>[2]食材支出表!S104</f>
        <v>1.2</v>
      </c>
      <c r="T104" s="55">
        <f>[2]食材支出表!T104</f>
        <v>72</v>
      </c>
      <c r="U104" s="55">
        <f>[2]食材支出表!U104</f>
        <v>1.8</v>
      </c>
      <c r="V104" s="55">
        <f>[2]食材支出表!V104</f>
        <v>48</v>
      </c>
      <c r="W104" s="55">
        <f>[2]食材支出表!W104</f>
        <v>1.2</v>
      </c>
      <c r="X104" s="55">
        <f>[2]食材支出表!X104</f>
        <v>48</v>
      </c>
      <c r="Y104" s="55">
        <f>[2]食材支出表!Y104</f>
        <v>1.2</v>
      </c>
      <c r="Z104" s="55">
        <f>[2]食材支出表!Z104</f>
        <v>24</v>
      </c>
      <c r="AA104" s="55">
        <f>[2]食材支出表!AA104</f>
        <v>0.6</v>
      </c>
      <c r="AB104" s="55">
        <f>[2]食材支出表!AB104</f>
        <v>0</v>
      </c>
      <c r="AC104" s="55">
        <f>[2]食材支出表!AC104</f>
        <v>0</v>
      </c>
      <c r="AD104" s="55">
        <f>[2]食材支出表!AD104</f>
        <v>33</v>
      </c>
      <c r="AE104" s="55">
        <f>[2]食材支出表!AE104</f>
        <v>0.34</v>
      </c>
      <c r="AF104" s="55">
        <f>[2]食材支出表!AF104</f>
        <v>72</v>
      </c>
      <c r="AG104" s="55">
        <f>[2]食材支出表!AG104</f>
        <v>1.8</v>
      </c>
      <c r="AH104" s="55">
        <f>[2]食材支出表!AH104</f>
        <v>125</v>
      </c>
      <c r="AI104" s="55">
        <f>[2]食材支出表!AI104</f>
        <v>2.4</v>
      </c>
      <c r="AJ104" s="55">
        <f>[2]食材支出表!AJ104</f>
        <v>31</v>
      </c>
      <c r="AK104" s="55">
        <f>[2]食材支出表!AK104</f>
        <v>0.6</v>
      </c>
      <c r="AL104" s="55">
        <f>[2]食材支出表!AL104</f>
        <v>62</v>
      </c>
      <c r="AM104" s="55">
        <f>[2]食材支出表!AM104</f>
        <v>1.2</v>
      </c>
      <c r="AN104" s="55">
        <f>[2]食材支出表!AN104</f>
        <v>0</v>
      </c>
      <c r="AO104" s="55">
        <f>[2]食材支出表!AO104</f>
        <v>0</v>
      </c>
      <c r="AP104" s="55">
        <f>[2]食材支出表!AP104</f>
        <v>94</v>
      </c>
      <c r="AQ104" s="55">
        <f>[2]食材支出表!AQ104</f>
        <v>1.8</v>
      </c>
      <c r="AR104" s="55">
        <f>[2]食材支出表!AR104</f>
        <v>0</v>
      </c>
      <c r="AS104" s="55">
        <f>[2]食材支出表!AS104</f>
        <v>0</v>
      </c>
      <c r="AT104" s="55">
        <f>[2]食材支出表!AT104</f>
        <v>62</v>
      </c>
      <c r="AU104" s="55">
        <f>[2]食材支出表!AU104</f>
        <v>1.2</v>
      </c>
      <c r="AV104" s="55">
        <f>[2]食材支出表!AV104</f>
        <v>94</v>
      </c>
      <c r="AW104" s="55">
        <f>[2]食材支出表!AW104</f>
        <v>1.8</v>
      </c>
      <c r="AX104" s="55">
        <f>[2]食材支出表!AX104</f>
        <v>94</v>
      </c>
      <c r="AY104" s="55">
        <f>[2]食材支出表!AY104</f>
        <v>1.8</v>
      </c>
      <c r="AZ104" s="55">
        <f>[2]食材支出表!AZ104</f>
        <v>154</v>
      </c>
      <c r="BA104" s="55">
        <f>[2]食材支出表!BA104</f>
        <v>3</v>
      </c>
      <c r="BB104" s="55">
        <f>[2]食材支出表!BB104</f>
        <v>0</v>
      </c>
      <c r="BC104" s="55">
        <f>[2]食材支出表!BC104</f>
        <v>0</v>
      </c>
      <c r="BD104" s="55">
        <f>[2]食材支出表!BD104</f>
        <v>31</v>
      </c>
      <c r="BE104" s="55">
        <f>[2]食材支出表!BE104</f>
        <v>0.6</v>
      </c>
      <c r="BF104" s="55">
        <f>[2]食材支出表!BF104</f>
        <v>62</v>
      </c>
      <c r="BG104" s="55">
        <f>[2]食材支出表!BG104</f>
        <v>1.2</v>
      </c>
      <c r="BH104" s="55">
        <f>[2]食材支出表!BH104</f>
        <v>31</v>
      </c>
      <c r="BI104" s="55">
        <f>[2]食材支出表!BI104</f>
        <v>0.6</v>
      </c>
      <c r="BJ104" s="55">
        <f>[2]食材支出表!BJ104</f>
        <v>62</v>
      </c>
      <c r="BK104" s="55">
        <f>[2]食材支出表!BK104</f>
        <v>1.2</v>
      </c>
      <c r="BL104" s="55">
        <f>[2]食材支出表!BL104</f>
        <v>94</v>
      </c>
      <c r="BM104" s="55">
        <f>[2]食材支出表!BM104</f>
        <v>1.8</v>
      </c>
      <c r="BN104" s="87">
        <f t="shared" si="11"/>
        <v>1749</v>
      </c>
      <c r="BO104" s="87">
        <f t="shared" si="9"/>
        <v>753</v>
      </c>
      <c r="BP104" s="34">
        <f t="shared" si="10"/>
        <v>996</v>
      </c>
      <c r="BQ104" s="103"/>
    </row>
    <row r="105" spans="1:69" ht="18">
      <c r="A105" s="77" t="s">
        <v>564</v>
      </c>
      <c r="B105" s="65" t="s">
        <v>538</v>
      </c>
      <c r="C105" s="70" t="s">
        <v>52</v>
      </c>
      <c r="D105" s="55">
        <f>[2]食材支出表!D105</f>
        <v>0</v>
      </c>
      <c r="E105" s="55">
        <f>[2]食材支出表!E105</f>
        <v>0</v>
      </c>
      <c r="F105" s="55">
        <f>[2]食材支出表!F105</f>
        <v>0</v>
      </c>
      <c r="G105" s="55">
        <f>[2]食材支出表!G105</f>
        <v>0</v>
      </c>
      <c r="H105" s="55">
        <f>[2]食材支出表!H105</f>
        <v>0</v>
      </c>
      <c r="I105" s="55">
        <f>[2]食材支出表!I105</f>
        <v>0</v>
      </c>
      <c r="J105" s="55">
        <f>[2]食材支出表!J105</f>
        <v>0</v>
      </c>
      <c r="K105" s="55">
        <f>[2]食材支出表!K105</f>
        <v>0</v>
      </c>
      <c r="L105" s="55">
        <f>[2]食材支出表!L105</f>
        <v>0</v>
      </c>
      <c r="M105" s="55">
        <f>[2]食材支出表!M105</f>
        <v>0</v>
      </c>
      <c r="N105" s="55">
        <f>[2]食材支出表!N105</f>
        <v>0</v>
      </c>
      <c r="O105" s="55">
        <f>[2]食材支出表!O105</f>
        <v>0</v>
      </c>
      <c r="P105" s="55">
        <f>[2]食材支出表!P105</f>
        <v>0</v>
      </c>
      <c r="Q105" s="55">
        <f>[2]食材支出表!Q105</f>
        <v>0</v>
      </c>
      <c r="R105" s="55">
        <f>[2]食材支出表!R105</f>
        <v>0</v>
      </c>
      <c r="S105" s="55">
        <f>[2]食材支出表!S105</f>
        <v>0</v>
      </c>
      <c r="T105" s="55">
        <f>[2]食材支出表!T105</f>
        <v>0</v>
      </c>
      <c r="U105" s="55">
        <f>[2]食材支出表!U105</f>
        <v>0</v>
      </c>
      <c r="V105" s="55">
        <f>[2]食材支出表!V105</f>
        <v>0</v>
      </c>
      <c r="W105" s="55">
        <f>[2]食材支出表!W105</f>
        <v>0</v>
      </c>
      <c r="X105" s="55">
        <f>[2]食材支出表!X105</f>
        <v>0</v>
      </c>
      <c r="Y105" s="55">
        <f>[2]食材支出表!Y105</f>
        <v>0</v>
      </c>
      <c r="Z105" s="55">
        <f>[2]食材支出表!Z105</f>
        <v>0</v>
      </c>
      <c r="AA105" s="55">
        <f>[2]食材支出表!AA105</f>
        <v>0</v>
      </c>
      <c r="AB105" s="55">
        <f>[2]食材支出表!AB105</f>
        <v>0</v>
      </c>
      <c r="AC105" s="55">
        <f>[2]食材支出表!AC105</f>
        <v>0</v>
      </c>
      <c r="AD105" s="55">
        <f>[2]食材支出表!AD105</f>
        <v>0</v>
      </c>
      <c r="AE105" s="55">
        <f>[2]食材支出表!AE105</f>
        <v>0</v>
      </c>
      <c r="AF105" s="55">
        <f>[2]食材支出表!AF105</f>
        <v>0</v>
      </c>
      <c r="AG105" s="55">
        <f>[2]食材支出表!AG105</f>
        <v>0</v>
      </c>
      <c r="AH105" s="55">
        <f>[2]食材支出表!AH105</f>
        <v>0</v>
      </c>
      <c r="AI105" s="55">
        <f>[2]食材支出表!AI105</f>
        <v>0</v>
      </c>
      <c r="AJ105" s="55">
        <f>[2]食材支出表!AJ105</f>
        <v>0</v>
      </c>
      <c r="AK105" s="55">
        <f>[2]食材支出表!AK105</f>
        <v>0</v>
      </c>
      <c r="AL105" s="55">
        <f>[2]食材支出表!AL105</f>
        <v>0</v>
      </c>
      <c r="AM105" s="55">
        <f>[2]食材支出表!AM105</f>
        <v>0</v>
      </c>
      <c r="AN105" s="55">
        <f>[2]食材支出表!AN105</f>
        <v>0</v>
      </c>
      <c r="AO105" s="55">
        <f>[2]食材支出表!AO105</f>
        <v>0</v>
      </c>
      <c r="AP105" s="55">
        <f>[2]食材支出表!AP105</f>
        <v>0</v>
      </c>
      <c r="AQ105" s="55">
        <f>[2]食材支出表!AQ105</f>
        <v>0</v>
      </c>
      <c r="AR105" s="55">
        <f>[2]食材支出表!AR105</f>
        <v>0</v>
      </c>
      <c r="AS105" s="55">
        <f>[2]食材支出表!AS105</f>
        <v>0</v>
      </c>
      <c r="AT105" s="55">
        <f>[2]食材支出表!AT105</f>
        <v>0</v>
      </c>
      <c r="AU105" s="55">
        <f>[2]食材支出表!AU105</f>
        <v>0</v>
      </c>
      <c r="AV105" s="55">
        <f>[2]食材支出表!AV105</f>
        <v>0</v>
      </c>
      <c r="AW105" s="55">
        <f>[2]食材支出表!AW105</f>
        <v>0</v>
      </c>
      <c r="AX105" s="55">
        <f>[2]食材支出表!AX105</f>
        <v>0</v>
      </c>
      <c r="AY105" s="55">
        <f>[2]食材支出表!AY105</f>
        <v>0</v>
      </c>
      <c r="AZ105" s="55">
        <f>[2]食材支出表!AZ105</f>
        <v>0</v>
      </c>
      <c r="BA105" s="55">
        <f>[2]食材支出表!BA105</f>
        <v>0</v>
      </c>
      <c r="BB105" s="55">
        <f>[2]食材支出表!BB105</f>
        <v>0</v>
      </c>
      <c r="BC105" s="55">
        <f>[2]食材支出表!BC105</f>
        <v>0</v>
      </c>
      <c r="BD105" s="55">
        <f>[2]食材支出表!BD105</f>
        <v>0</v>
      </c>
      <c r="BE105" s="55">
        <f>[2]食材支出表!BE105</f>
        <v>0</v>
      </c>
      <c r="BF105" s="55">
        <f>[2]食材支出表!BF105</f>
        <v>0</v>
      </c>
      <c r="BG105" s="55">
        <f>[2]食材支出表!BG105</f>
        <v>0</v>
      </c>
      <c r="BH105" s="55">
        <f>[2]食材支出表!BH105</f>
        <v>0</v>
      </c>
      <c r="BI105" s="55">
        <f>[2]食材支出表!BI105</f>
        <v>0</v>
      </c>
      <c r="BJ105" s="55">
        <f>[2]食材支出表!BJ105</f>
        <v>0</v>
      </c>
      <c r="BK105" s="55">
        <f>[2]食材支出表!BK105</f>
        <v>0</v>
      </c>
      <c r="BL105" s="55">
        <f>[2]食材支出表!BL105</f>
        <v>0</v>
      </c>
      <c r="BM105" s="55">
        <f>[2]食材支出表!BM105</f>
        <v>0</v>
      </c>
      <c r="BN105" s="87">
        <f t="shared" si="11"/>
        <v>0</v>
      </c>
      <c r="BO105" s="87">
        <f t="shared" si="9"/>
        <v>0</v>
      </c>
      <c r="BP105" s="34">
        <f t="shared" si="10"/>
        <v>0</v>
      </c>
      <c r="BQ105" s="103"/>
    </row>
    <row r="106" spans="1:69" ht="18">
      <c r="A106" s="77" t="s">
        <v>564</v>
      </c>
      <c r="B106" s="65" t="s">
        <v>44</v>
      </c>
      <c r="C106" s="70" t="s">
        <v>540</v>
      </c>
      <c r="D106" s="55">
        <f>[2]食材支出表!D106</f>
        <v>195</v>
      </c>
      <c r="E106" s="55">
        <f>[2]食材支出表!E106</f>
        <v>3</v>
      </c>
      <c r="F106" s="55">
        <f>[2]食材支出表!F106</f>
        <v>130</v>
      </c>
      <c r="G106" s="55">
        <f>[2]食材支出表!G106</f>
        <v>2</v>
      </c>
      <c r="H106" s="55">
        <f>[2]食材支出表!H106</f>
        <v>165</v>
      </c>
      <c r="I106" s="55">
        <f>[2]食材支出表!I106</f>
        <v>2.54</v>
      </c>
      <c r="J106" s="55">
        <f>[2]食材支出表!J106</f>
        <v>156</v>
      </c>
      <c r="K106" s="55">
        <f>[2]食材支出表!K106</f>
        <v>2.4</v>
      </c>
      <c r="L106" s="55">
        <f>[2]食材支出表!L106</f>
        <v>0</v>
      </c>
      <c r="M106" s="55">
        <f>[2]食材支出表!M106</f>
        <v>0</v>
      </c>
      <c r="N106" s="55">
        <f>[2]食材支出表!N106</f>
        <v>195</v>
      </c>
      <c r="O106" s="55">
        <f>[2]食材支出表!O106</f>
        <v>3</v>
      </c>
      <c r="P106" s="55">
        <f>[2]食材支出表!P106</f>
        <v>195</v>
      </c>
      <c r="Q106" s="55">
        <f>[2]食材支出表!Q106</f>
        <v>3</v>
      </c>
      <c r="R106" s="55">
        <f>[2]食材支出表!R106</f>
        <v>156</v>
      </c>
      <c r="S106" s="55">
        <f>[2]食材支出表!S106</f>
        <v>2.4</v>
      </c>
      <c r="T106" s="55">
        <f>[2]食材支出表!T106</f>
        <v>195</v>
      </c>
      <c r="U106" s="55">
        <f>[2]食材支出表!U106</f>
        <v>3</v>
      </c>
      <c r="V106" s="55">
        <f>[2]食材支出表!V106</f>
        <v>156</v>
      </c>
      <c r="W106" s="55">
        <f>[2]食材支出表!W106</f>
        <v>2.4</v>
      </c>
      <c r="X106" s="55">
        <f>[2]食材支出表!X106</f>
        <v>169</v>
      </c>
      <c r="Y106" s="55">
        <f>[2]食材支出表!Y106</f>
        <v>2.6</v>
      </c>
      <c r="Z106" s="55">
        <f>[2]食材支出表!Z106</f>
        <v>0</v>
      </c>
      <c r="AA106" s="55">
        <f>[2]食材支出表!AA106</f>
        <v>0</v>
      </c>
      <c r="AB106" s="55">
        <f>[2]食材支出表!AB106</f>
        <v>0</v>
      </c>
      <c r="AC106" s="55">
        <f>[2]食材支出表!AC106</f>
        <v>0</v>
      </c>
      <c r="AD106" s="55">
        <f>[2]食材支出表!AD106</f>
        <v>125</v>
      </c>
      <c r="AE106" s="55">
        <f>[2]食材支出表!AE106</f>
        <v>1.92</v>
      </c>
      <c r="AF106" s="55">
        <f>[2]食材支出表!AF106</f>
        <v>156</v>
      </c>
      <c r="AG106" s="55">
        <f>[2]食材支出表!AG106</f>
        <v>2.4</v>
      </c>
      <c r="AH106" s="55">
        <f>[2]食材支出表!AH106</f>
        <v>205</v>
      </c>
      <c r="AI106" s="55">
        <f>[2]食材支出表!AI106</f>
        <v>3.16</v>
      </c>
      <c r="AJ106" s="55">
        <f>[2]食材支出表!AJ106</f>
        <v>204</v>
      </c>
      <c r="AK106" s="55">
        <f>[2]食材支出表!AK106</f>
        <v>3.14</v>
      </c>
      <c r="AL106" s="55">
        <f>[2]食材支出表!AL106</f>
        <v>195</v>
      </c>
      <c r="AM106" s="55">
        <f>[2]食材支出表!AM106</f>
        <v>3</v>
      </c>
      <c r="AN106" s="55">
        <f>[2]食材支出表!AN106</f>
        <v>0</v>
      </c>
      <c r="AO106" s="55">
        <f>[2]食材支出表!AO106</f>
        <v>0</v>
      </c>
      <c r="AP106" s="55">
        <f>[2]食材支出表!AP106</f>
        <v>0</v>
      </c>
      <c r="AQ106" s="55">
        <f>[2]食材支出表!AQ106</f>
        <v>0</v>
      </c>
      <c r="AR106" s="55">
        <f>[2]食材支出表!AR106</f>
        <v>0</v>
      </c>
      <c r="AS106" s="55">
        <f>[2]食材支出表!AS106</f>
        <v>0</v>
      </c>
      <c r="AT106" s="55">
        <f>[2]食材支出表!AT106</f>
        <v>117</v>
      </c>
      <c r="AU106" s="55">
        <f>[2]食材支出表!AU106</f>
        <v>1.8</v>
      </c>
      <c r="AV106" s="55">
        <f>[2]食材支出表!AV106</f>
        <v>234</v>
      </c>
      <c r="AW106" s="55">
        <f>[2]食材支出表!AW106</f>
        <v>3.6</v>
      </c>
      <c r="AX106" s="55">
        <f>[2]食材支出表!AX106</f>
        <v>117</v>
      </c>
      <c r="AY106" s="55">
        <f>[2]食材支出表!AY106</f>
        <v>1.8</v>
      </c>
      <c r="AZ106" s="55">
        <f>[2]食材支出表!AZ106</f>
        <v>156</v>
      </c>
      <c r="BA106" s="55">
        <f>[2]食材支出表!BA106</f>
        <v>2.4</v>
      </c>
      <c r="BB106" s="55">
        <f>[2]食材支出表!BB106</f>
        <v>121</v>
      </c>
      <c r="BC106" s="55">
        <f>[2]食材支出表!BC106</f>
        <v>1.86</v>
      </c>
      <c r="BD106" s="55">
        <f>[2]食材支出表!BD106</f>
        <v>117</v>
      </c>
      <c r="BE106" s="55">
        <f>[2]食材支出表!BE106</f>
        <v>1.8</v>
      </c>
      <c r="BF106" s="55">
        <f>[2]食材支出表!BF106</f>
        <v>130</v>
      </c>
      <c r="BG106" s="55">
        <f>[2]食材支出表!BG106</f>
        <v>2</v>
      </c>
      <c r="BH106" s="55">
        <f>[2]食材支出表!BH106</f>
        <v>0</v>
      </c>
      <c r="BI106" s="55">
        <f>[2]食材支出表!BI106</f>
        <v>0</v>
      </c>
      <c r="BJ106" s="55">
        <f>[2]食材支出表!BJ106</f>
        <v>117</v>
      </c>
      <c r="BK106" s="55">
        <f>[2]食材支出表!BK106</f>
        <v>1.8</v>
      </c>
      <c r="BL106" s="55">
        <f>[2]食材支出表!BL106</f>
        <v>129</v>
      </c>
      <c r="BM106" s="55">
        <f>[2]食材支出表!BM106</f>
        <v>1.98</v>
      </c>
      <c r="BN106" s="87">
        <f t="shared" si="11"/>
        <v>3835</v>
      </c>
      <c r="BO106" s="87">
        <f t="shared" si="9"/>
        <v>1993</v>
      </c>
      <c r="BP106" s="34">
        <f t="shared" si="10"/>
        <v>1842</v>
      </c>
      <c r="BQ106" s="103"/>
    </row>
    <row r="107" spans="1:69" ht="18">
      <c r="A107" s="77" t="s">
        <v>564</v>
      </c>
      <c r="B107" s="65" t="s">
        <v>44</v>
      </c>
      <c r="C107" s="70" t="s">
        <v>541</v>
      </c>
      <c r="D107" s="55">
        <f>[2]食材支出表!D107</f>
        <v>53</v>
      </c>
      <c r="E107" s="55">
        <f>[2]食材支出表!E107</f>
        <v>1.6</v>
      </c>
      <c r="F107" s="55">
        <f>[2]食材支出表!F107</f>
        <v>115</v>
      </c>
      <c r="G107" s="55">
        <f>[2]食材支出表!G107</f>
        <v>3.48</v>
      </c>
      <c r="H107" s="55">
        <f>[2]食材支出表!H107</f>
        <v>56</v>
      </c>
      <c r="I107" s="55">
        <f>[2]食材支出表!I107</f>
        <v>1.7</v>
      </c>
      <c r="J107" s="55">
        <f>[2]食材支出表!J107</f>
        <v>185</v>
      </c>
      <c r="K107" s="55">
        <f>[2]食材支出表!K107</f>
        <v>5.6</v>
      </c>
      <c r="L107" s="55">
        <f>[2]食材支出表!L107</f>
        <v>0</v>
      </c>
      <c r="M107" s="55">
        <f>[2]食材支出表!M107</f>
        <v>0</v>
      </c>
      <c r="N107" s="55">
        <f>[2]食材支出表!N107</f>
        <v>0</v>
      </c>
      <c r="O107" s="55">
        <f>[2]食材支出表!O107</f>
        <v>0</v>
      </c>
      <c r="P107" s="55">
        <f>[2]食材支出表!P107</f>
        <v>53</v>
      </c>
      <c r="Q107" s="55">
        <f>[2]食材支出表!Q107</f>
        <v>1.6</v>
      </c>
      <c r="R107" s="55">
        <f>[2]食材支出表!R107</f>
        <v>46</v>
      </c>
      <c r="S107" s="55">
        <f>[2]食材支出表!S107</f>
        <v>1.4</v>
      </c>
      <c r="T107" s="55">
        <f>[2]食材支出表!T107</f>
        <v>211</v>
      </c>
      <c r="U107" s="55">
        <f>[2]食材支出表!U107</f>
        <v>6.4</v>
      </c>
      <c r="V107" s="55">
        <f>[2]食材支出表!V107</f>
        <v>129</v>
      </c>
      <c r="W107" s="55">
        <f>[2]食材支出表!W107</f>
        <v>3.9</v>
      </c>
      <c r="X107" s="55">
        <f>[2]食材支出表!X107</f>
        <v>138</v>
      </c>
      <c r="Y107" s="55">
        <f>[2]食材支出表!Y107</f>
        <v>4.18</v>
      </c>
      <c r="Z107" s="55">
        <f>[2]食材支出表!Z107</f>
        <v>0</v>
      </c>
      <c r="AA107" s="55">
        <f>[2]食材支出表!AA107</f>
        <v>0</v>
      </c>
      <c r="AB107" s="55">
        <f>[2]食材支出表!AB107</f>
        <v>0</v>
      </c>
      <c r="AC107" s="55">
        <f>[2]食材支出表!AC107</f>
        <v>0</v>
      </c>
      <c r="AD107" s="55">
        <f>[2]食材支出表!AD107</f>
        <v>0</v>
      </c>
      <c r="AE107" s="55">
        <f>[2]食材支出表!AE107</f>
        <v>0</v>
      </c>
      <c r="AF107" s="55">
        <f>[2]食材支出表!AF107</f>
        <v>73</v>
      </c>
      <c r="AG107" s="55">
        <f>[2]食材支出表!AG107</f>
        <v>2.2000000000000002</v>
      </c>
      <c r="AH107" s="55">
        <f>[2]食材支出表!AH107</f>
        <v>115</v>
      </c>
      <c r="AI107" s="55">
        <f>[2]食材支出表!AI107</f>
        <v>3.48</v>
      </c>
      <c r="AJ107" s="55">
        <f>[2]食材支出表!AJ107</f>
        <v>71</v>
      </c>
      <c r="AK107" s="55">
        <f>[2]食材支出表!AK107</f>
        <v>2.16</v>
      </c>
      <c r="AL107" s="55">
        <f>[2]食材支出表!AL107</f>
        <v>176</v>
      </c>
      <c r="AM107" s="55">
        <f>[2]食材支出表!AM107</f>
        <v>5.32</v>
      </c>
      <c r="AN107" s="55">
        <f>[2]食材支出表!AN107</f>
        <v>0</v>
      </c>
      <c r="AO107" s="55">
        <f>[2]食材支出表!AO107</f>
        <v>0</v>
      </c>
      <c r="AP107" s="55">
        <f>[2]食材支出表!AP107</f>
        <v>0</v>
      </c>
      <c r="AQ107" s="55">
        <f>[2]食材支出表!AQ107</f>
        <v>0</v>
      </c>
      <c r="AR107" s="55">
        <f>[2]食材支出表!AR107</f>
        <v>0</v>
      </c>
      <c r="AS107" s="55">
        <f>[2]食材支出表!AS107</f>
        <v>0</v>
      </c>
      <c r="AT107" s="55">
        <f>[2]食材支出表!AT107</f>
        <v>53</v>
      </c>
      <c r="AU107" s="55">
        <f>[2]食材支出表!AU107</f>
        <v>1.6</v>
      </c>
      <c r="AV107" s="55">
        <f>[2]食材支出表!AV107</f>
        <v>92</v>
      </c>
      <c r="AW107" s="55">
        <f>[2]食材支出表!AW107</f>
        <v>2.8</v>
      </c>
      <c r="AX107" s="55">
        <f>[2]食材支出表!AX107</f>
        <v>0</v>
      </c>
      <c r="AY107" s="55">
        <f>[2]食材支出表!AY107</f>
        <v>0</v>
      </c>
      <c r="AZ107" s="55">
        <f>[2]食材支出表!AZ107</f>
        <v>125</v>
      </c>
      <c r="BA107" s="55">
        <f>[2]食材支出表!BA107</f>
        <v>3.8</v>
      </c>
      <c r="BB107" s="55">
        <f>[2]食材支出表!BB107</f>
        <v>91</v>
      </c>
      <c r="BC107" s="55">
        <f>[2]食材支出表!BC107</f>
        <v>2.76</v>
      </c>
      <c r="BD107" s="55">
        <f>[2]食材支出表!BD107</f>
        <v>0</v>
      </c>
      <c r="BE107" s="55">
        <f>[2]食材支出表!BE107</f>
        <v>0</v>
      </c>
      <c r="BF107" s="55">
        <f>[2]食材支出表!BF107</f>
        <v>86</v>
      </c>
      <c r="BG107" s="55">
        <f>[2]食材支出表!BG107</f>
        <v>2.6</v>
      </c>
      <c r="BH107" s="55">
        <f>[2]食材支出表!BH107</f>
        <v>38</v>
      </c>
      <c r="BI107" s="55">
        <f>[2]食材支出表!BI107</f>
        <v>1.1599999999999999</v>
      </c>
      <c r="BJ107" s="55">
        <f>[2]食材支出表!BJ107</f>
        <v>56</v>
      </c>
      <c r="BK107" s="55">
        <f>[2]食材支出表!BK107</f>
        <v>1.7</v>
      </c>
      <c r="BL107" s="55">
        <f>[2]食材支出表!BL107</f>
        <v>86</v>
      </c>
      <c r="BM107" s="55">
        <f>[2]食材支出表!BM107</f>
        <v>2.6</v>
      </c>
      <c r="BN107" s="87">
        <f t="shared" si="11"/>
        <v>2048</v>
      </c>
      <c r="BO107" s="87">
        <f t="shared" si="9"/>
        <v>1059</v>
      </c>
      <c r="BP107" s="34">
        <f t="shared" si="10"/>
        <v>989</v>
      </c>
      <c r="BQ107" s="103"/>
    </row>
    <row r="108" spans="1:69" ht="18">
      <c r="A108" s="77" t="s">
        <v>564</v>
      </c>
      <c r="B108" s="65" t="s">
        <v>538</v>
      </c>
      <c r="C108" s="70" t="s">
        <v>542</v>
      </c>
      <c r="D108" s="55">
        <f>[2]食材支出表!D108</f>
        <v>72</v>
      </c>
      <c r="E108" s="55">
        <f>[2]食材支出表!E108</f>
        <v>2.1800000000000002</v>
      </c>
      <c r="F108" s="55">
        <f>[2]食材支出表!F108</f>
        <v>59</v>
      </c>
      <c r="G108" s="55">
        <f>[2]食材支出表!G108</f>
        <v>1.8</v>
      </c>
      <c r="H108" s="55">
        <f>[2]食材支出表!H108</f>
        <v>0</v>
      </c>
      <c r="I108" s="55">
        <f>[2]食材支出表!I108</f>
        <v>0</v>
      </c>
      <c r="J108" s="55">
        <f>[2]食材支出表!J108</f>
        <v>66</v>
      </c>
      <c r="K108" s="55">
        <f>[2]食材支出表!K108</f>
        <v>2</v>
      </c>
      <c r="L108" s="55">
        <f>[2]食材支出表!L108</f>
        <v>0</v>
      </c>
      <c r="M108" s="55">
        <f>[2]食材支出表!M108</f>
        <v>0</v>
      </c>
      <c r="N108" s="55">
        <f>[2]食材支出表!N108</f>
        <v>0</v>
      </c>
      <c r="O108" s="55">
        <f>[2]食材支出表!O108</f>
        <v>0</v>
      </c>
      <c r="P108" s="55">
        <f>[2]食材支出表!P108</f>
        <v>59</v>
      </c>
      <c r="Q108" s="55">
        <f>[2]食材支出表!Q108</f>
        <v>1.8</v>
      </c>
      <c r="R108" s="55">
        <f>[2]食材支出表!R108</f>
        <v>75</v>
      </c>
      <c r="S108" s="55">
        <f>[2]食材支出表!S108</f>
        <v>2.2799999999999998</v>
      </c>
      <c r="T108" s="55">
        <f>[2]食材支出表!T108</f>
        <v>61</v>
      </c>
      <c r="U108" s="55">
        <f>[2]食材支出表!U108</f>
        <v>1.86</v>
      </c>
      <c r="V108" s="55">
        <f>[2]食材支出表!V108</f>
        <v>90</v>
      </c>
      <c r="W108" s="55">
        <f>[2]食材支出表!W108</f>
        <v>2.74</v>
      </c>
      <c r="X108" s="55">
        <f>[2]食材支出表!X108</f>
        <v>0</v>
      </c>
      <c r="Y108" s="55">
        <f>[2]食材支出表!Y108</f>
        <v>0</v>
      </c>
      <c r="Z108" s="55">
        <f>[2]食材支出表!Z108</f>
        <v>0</v>
      </c>
      <c r="AA108" s="55">
        <f>[2]食材支出表!AA108</f>
        <v>0</v>
      </c>
      <c r="AB108" s="55">
        <f>[2]食材支出表!AB108</f>
        <v>0</v>
      </c>
      <c r="AC108" s="55">
        <f>[2]食材支出表!AC108</f>
        <v>0</v>
      </c>
      <c r="AD108" s="55">
        <f>[2]食材支出表!AD108</f>
        <v>0</v>
      </c>
      <c r="AE108" s="55">
        <f>[2]食材支出表!AE108</f>
        <v>0</v>
      </c>
      <c r="AF108" s="55">
        <f>[2]食材支出表!AF108</f>
        <v>63</v>
      </c>
      <c r="AG108" s="55">
        <f>[2]食材支出表!AG108</f>
        <v>1.9</v>
      </c>
      <c r="AH108" s="55">
        <f>[2]食材支出表!AH108</f>
        <v>33</v>
      </c>
      <c r="AI108" s="55">
        <f>[2]食材支出表!AI108</f>
        <v>1</v>
      </c>
      <c r="AJ108" s="55">
        <f>[2]食材支出表!AJ108</f>
        <v>20</v>
      </c>
      <c r="AK108" s="55">
        <f>[2]食材支出表!AK108</f>
        <v>0.6</v>
      </c>
      <c r="AL108" s="55">
        <f>[2]食材支出表!AL108</f>
        <v>33</v>
      </c>
      <c r="AM108" s="55">
        <f>[2]食材支出表!AM108</f>
        <v>1</v>
      </c>
      <c r="AN108" s="55">
        <f>[2]食材支出表!AN108</f>
        <v>0</v>
      </c>
      <c r="AO108" s="55">
        <f>[2]食材支出表!AO108</f>
        <v>0</v>
      </c>
      <c r="AP108" s="55">
        <f>[2]食材支出表!AP108</f>
        <v>44</v>
      </c>
      <c r="AQ108" s="55">
        <f>[2]食材支出表!AQ108</f>
        <v>1.34</v>
      </c>
      <c r="AR108" s="55">
        <f>[2]食材支出表!AR108</f>
        <v>0</v>
      </c>
      <c r="AS108" s="55">
        <f>[2]食材支出表!AS108</f>
        <v>0</v>
      </c>
      <c r="AT108" s="55">
        <f>[2]食材支出表!AT108</f>
        <v>0</v>
      </c>
      <c r="AU108" s="55">
        <f>[2]食材支出表!AU108</f>
        <v>0</v>
      </c>
      <c r="AV108" s="55">
        <f>[2]食材支出表!AV108</f>
        <v>40</v>
      </c>
      <c r="AW108" s="55">
        <f>[2]食材支出表!AW108</f>
        <v>1.2</v>
      </c>
      <c r="AX108" s="55">
        <f>[2]食材支出表!AX108</f>
        <v>66</v>
      </c>
      <c r="AY108" s="55">
        <f>[2]食材支出表!AY108</f>
        <v>2</v>
      </c>
      <c r="AZ108" s="55">
        <f>[2]食材支出表!AZ108</f>
        <v>53</v>
      </c>
      <c r="BA108" s="55">
        <f>[2]食材支出表!BA108</f>
        <v>1.6</v>
      </c>
      <c r="BB108" s="55">
        <f>[2]食材支出表!BB108</f>
        <v>0</v>
      </c>
      <c r="BC108" s="55">
        <f>[2]食材支出表!BC108</f>
        <v>0</v>
      </c>
      <c r="BD108" s="55">
        <f>[2]食材支出表!BD108</f>
        <v>40</v>
      </c>
      <c r="BE108" s="55">
        <f>[2]食材支出表!BE108</f>
        <v>1.2</v>
      </c>
      <c r="BF108" s="55">
        <f>[2]食材支出表!BF108</f>
        <v>0</v>
      </c>
      <c r="BG108" s="55">
        <f>[2]食材支出表!BG108</f>
        <v>0</v>
      </c>
      <c r="BH108" s="55">
        <f>[2]食材支出表!BH108</f>
        <v>42</v>
      </c>
      <c r="BI108" s="55">
        <f>[2]食材支出表!BI108</f>
        <v>1.28</v>
      </c>
      <c r="BJ108" s="55">
        <f>[2]食材支出表!BJ108</f>
        <v>59</v>
      </c>
      <c r="BK108" s="55">
        <f>[2]食材支出表!BK108</f>
        <v>1.8</v>
      </c>
      <c r="BL108" s="55">
        <f>[2]食材支出表!BL108</f>
        <v>0</v>
      </c>
      <c r="BM108" s="55">
        <f>[2]食材支出表!BM108</f>
        <v>0</v>
      </c>
      <c r="BN108" s="87">
        <f t="shared" si="11"/>
        <v>975</v>
      </c>
      <c r="BO108" s="87">
        <f t="shared" si="9"/>
        <v>545</v>
      </c>
      <c r="BP108" s="34">
        <f t="shared" si="10"/>
        <v>430</v>
      </c>
      <c r="BQ108" s="103"/>
    </row>
    <row r="109" spans="1:69" ht="18">
      <c r="A109" s="77" t="s">
        <v>564</v>
      </c>
      <c r="B109" s="65" t="s">
        <v>538</v>
      </c>
      <c r="C109" s="70" t="s">
        <v>24</v>
      </c>
      <c r="D109" s="55">
        <f>[2]食材支出表!D109</f>
        <v>99</v>
      </c>
      <c r="E109" s="55">
        <f>[2]食材支出表!E109</f>
        <v>0.6</v>
      </c>
      <c r="F109" s="55">
        <f>[2]食材支出表!F109</f>
        <v>99</v>
      </c>
      <c r="G109" s="55">
        <f>[2]食材支出表!G109</f>
        <v>0.6</v>
      </c>
      <c r="H109" s="55">
        <f>[2]食材支出表!H109</f>
        <v>0</v>
      </c>
      <c r="I109" s="55">
        <f>[2]食材支出表!I109</f>
        <v>0</v>
      </c>
      <c r="J109" s="55">
        <f>[2]食材支出表!J109</f>
        <v>99</v>
      </c>
      <c r="K109" s="55">
        <f>[2]食材支出表!K109</f>
        <v>0.6</v>
      </c>
      <c r="L109" s="55">
        <f>[2]食材支出表!L109</f>
        <v>99</v>
      </c>
      <c r="M109" s="55">
        <f>[2]食材支出表!M109</f>
        <v>0.6</v>
      </c>
      <c r="N109" s="55">
        <f>[2]食材支出表!N109</f>
        <v>99</v>
      </c>
      <c r="O109" s="55">
        <f>[2]食材支出表!O109</f>
        <v>0.6</v>
      </c>
      <c r="P109" s="55">
        <f>[2]食材支出表!P109</f>
        <v>0</v>
      </c>
      <c r="Q109" s="55">
        <f>[2]食材支出表!Q109</f>
        <v>0</v>
      </c>
      <c r="R109" s="55">
        <f>[2]食材支出表!R109</f>
        <v>99</v>
      </c>
      <c r="S109" s="55">
        <f>[2]食材支出表!S109</f>
        <v>0.6</v>
      </c>
      <c r="T109" s="55">
        <f>[2]食材支出表!T109</f>
        <v>99</v>
      </c>
      <c r="U109" s="55">
        <f>[2]食材支出表!U109</f>
        <v>0.6</v>
      </c>
      <c r="V109" s="55">
        <f>[2]食材支出表!V109</f>
        <v>198</v>
      </c>
      <c r="W109" s="55">
        <f>[2]食材支出表!W109</f>
        <v>1.2</v>
      </c>
      <c r="X109" s="55">
        <f>[2]食材支出表!X109</f>
        <v>99</v>
      </c>
      <c r="Y109" s="55">
        <f>[2]食材支出表!Y109</f>
        <v>0.6</v>
      </c>
      <c r="Z109" s="55">
        <f>[2]食材支出表!Z109</f>
        <v>99</v>
      </c>
      <c r="AA109" s="55">
        <f>[2]食材支出表!AA109</f>
        <v>0.6</v>
      </c>
      <c r="AB109" s="55">
        <f>[2]食材支出表!AB109</f>
        <v>0</v>
      </c>
      <c r="AC109" s="55">
        <f>[2]食材支出表!AC109</f>
        <v>0</v>
      </c>
      <c r="AD109" s="55">
        <f>[2]食材支出表!AD109</f>
        <v>99</v>
      </c>
      <c r="AE109" s="55">
        <f>[2]食材支出表!AE109</f>
        <v>0.6</v>
      </c>
      <c r="AF109" s="55">
        <f>[2]食材支出表!AF109</f>
        <v>47</v>
      </c>
      <c r="AG109" s="55">
        <f>[2]食材支出表!AG109</f>
        <v>0.6</v>
      </c>
      <c r="AH109" s="55">
        <f>[2]食材支出表!AH109</f>
        <v>99</v>
      </c>
      <c r="AI109" s="55">
        <f>[2]食材支出表!AI109</f>
        <v>0.6</v>
      </c>
      <c r="AJ109" s="55">
        <f>[2]食材支出表!AJ109</f>
        <v>99</v>
      </c>
      <c r="AK109" s="55">
        <f>[2]食材支出表!AK109</f>
        <v>0.6</v>
      </c>
      <c r="AL109" s="55">
        <f>[2]食材支出表!AL109</f>
        <v>99</v>
      </c>
      <c r="AM109" s="55">
        <f>[2]食材支出表!AM109</f>
        <v>0.6</v>
      </c>
      <c r="AN109" s="55">
        <f>[2]食材支出表!AN109</f>
        <v>0</v>
      </c>
      <c r="AO109" s="55">
        <f>[2]食材支出表!AO109</f>
        <v>0</v>
      </c>
      <c r="AP109" s="55">
        <f>[2]食材支出表!AP109</f>
        <v>99</v>
      </c>
      <c r="AQ109" s="55">
        <f>[2]食材支出表!AQ109</f>
        <v>0.6</v>
      </c>
      <c r="AR109" s="55">
        <f>[2]食材支出表!AR109</f>
        <v>0</v>
      </c>
      <c r="AS109" s="55">
        <f>[2]食材支出表!AS109</f>
        <v>0</v>
      </c>
      <c r="AT109" s="55">
        <f>[2]食材支出表!AT109</f>
        <v>198</v>
      </c>
      <c r="AU109" s="55">
        <f>[2]食材支出表!AU109</f>
        <v>1.2</v>
      </c>
      <c r="AV109" s="55">
        <f>[2]食材支出表!AV109</f>
        <v>99</v>
      </c>
      <c r="AW109" s="55">
        <f>[2]食材支出表!AW109</f>
        <v>0.6</v>
      </c>
      <c r="AX109" s="55">
        <f>[2]食材支出表!AX109</f>
        <v>99</v>
      </c>
      <c r="AY109" s="55">
        <f>[2]食材支出表!AY109</f>
        <v>0.6</v>
      </c>
      <c r="AZ109" s="55">
        <f>[2]食材支出表!AZ109</f>
        <v>99</v>
      </c>
      <c r="BA109" s="55">
        <f>[2]食材支出表!BA109</f>
        <v>0.6</v>
      </c>
      <c r="BB109" s="55">
        <f>[2]食材支出表!BB109</f>
        <v>99</v>
      </c>
      <c r="BC109" s="55">
        <f>[2]食材支出表!BC109</f>
        <v>0.6</v>
      </c>
      <c r="BD109" s="55">
        <f>[2]食材支出表!BD109</f>
        <v>99</v>
      </c>
      <c r="BE109" s="55">
        <f>[2]食材支出表!BE109</f>
        <v>0.6</v>
      </c>
      <c r="BF109" s="55">
        <f>[2]食材支出表!BF109</f>
        <v>0</v>
      </c>
      <c r="BG109" s="55">
        <f>[2]食材支出表!BG109</f>
        <v>0</v>
      </c>
      <c r="BH109" s="55">
        <f>[2]食材支出表!BH109</f>
        <v>0</v>
      </c>
      <c r="BI109" s="55">
        <f>[2]食材支出表!BI109</f>
        <v>0</v>
      </c>
      <c r="BJ109" s="55">
        <f>[2]食材支出表!BJ109</f>
        <v>99</v>
      </c>
      <c r="BK109" s="55">
        <f>[2]食材支出表!BK109</f>
        <v>0.6</v>
      </c>
      <c r="BL109" s="55">
        <f>[2]食材支出表!BL109</f>
        <v>99</v>
      </c>
      <c r="BM109" s="55">
        <f>[2]食材支出表!BM109</f>
        <v>0.6</v>
      </c>
      <c r="BN109" s="87">
        <f t="shared" si="11"/>
        <v>2522</v>
      </c>
      <c r="BO109" s="87">
        <f t="shared" si="9"/>
        <v>1235</v>
      </c>
      <c r="BP109" s="34">
        <f t="shared" si="10"/>
        <v>1287</v>
      </c>
      <c r="BQ109" s="103"/>
    </row>
    <row r="110" spans="1:69" ht="18">
      <c r="A110" s="77" t="s">
        <v>564</v>
      </c>
      <c r="B110" s="65" t="s">
        <v>44</v>
      </c>
      <c r="C110" s="70" t="s">
        <v>543</v>
      </c>
      <c r="D110" s="55">
        <f>[2]食材支出表!D110</f>
        <v>48</v>
      </c>
      <c r="E110" s="55">
        <f>[2]食材支出表!E110</f>
        <v>0.6</v>
      </c>
      <c r="F110" s="55">
        <f>[2]食材支出表!F110</f>
        <v>0</v>
      </c>
      <c r="G110" s="55">
        <f>[2]食材支出表!G110</f>
        <v>0</v>
      </c>
      <c r="H110" s="55">
        <f>[2]食材支出表!H110</f>
        <v>0</v>
      </c>
      <c r="I110" s="55">
        <f>[2]食材支出表!I110</f>
        <v>0</v>
      </c>
      <c r="J110" s="55">
        <f>[2]食材支出表!J110</f>
        <v>47</v>
      </c>
      <c r="K110" s="55">
        <f>[2]食材支出表!K110</f>
        <v>0.6</v>
      </c>
      <c r="L110" s="55">
        <f>[2]食材支出表!L110</f>
        <v>0</v>
      </c>
      <c r="M110" s="55">
        <f>[2]食材支出表!M110</f>
        <v>0</v>
      </c>
      <c r="N110" s="55">
        <f>[2]食材支出表!N110</f>
        <v>47</v>
      </c>
      <c r="O110" s="55">
        <f>[2]食材支出表!O110</f>
        <v>0.6</v>
      </c>
      <c r="P110" s="55">
        <f>[2]食材支出表!P110</f>
        <v>0</v>
      </c>
      <c r="Q110" s="55">
        <f>[2]食材支出表!Q110</f>
        <v>0</v>
      </c>
      <c r="R110" s="55">
        <f>[2]食材支出表!R110</f>
        <v>47</v>
      </c>
      <c r="S110" s="55">
        <f>[2]食材支出表!S110</f>
        <v>0.6</v>
      </c>
      <c r="T110" s="55">
        <f>[2]食材支出表!T110</f>
        <v>47</v>
      </c>
      <c r="U110" s="55">
        <f>[2]食材支出表!U110</f>
        <v>0.6</v>
      </c>
      <c r="V110" s="55">
        <f>[2]食材支出表!V110</f>
        <v>47</v>
      </c>
      <c r="W110" s="55">
        <f>[2]食材支出表!W110</f>
        <v>0.6</v>
      </c>
      <c r="X110" s="55">
        <f>[2]食材支出表!X110</f>
        <v>47</v>
      </c>
      <c r="Y110" s="55">
        <f>[2]食材支出表!Y110</f>
        <v>0.6</v>
      </c>
      <c r="Z110" s="55">
        <f>[2]食材支出表!Z110</f>
        <v>0</v>
      </c>
      <c r="AA110" s="55">
        <f>[2]食材支出表!AA110</f>
        <v>0</v>
      </c>
      <c r="AB110" s="55">
        <f>[2]食材支出表!AB110</f>
        <v>0</v>
      </c>
      <c r="AC110" s="55">
        <f>[2]食材支出表!AC110</f>
        <v>0</v>
      </c>
      <c r="AD110" s="55">
        <f>[2]食材支出表!AD110</f>
        <v>0</v>
      </c>
      <c r="AE110" s="55">
        <f>[2]食材支出表!AE110</f>
        <v>0</v>
      </c>
      <c r="AF110" s="55">
        <f>[2]食材支出表!AF110</f>
        <v>0</v>
      </c>
      <c r="AG110" s="55">
        <f>[2]食材支出表!AG110</f>
        <v>0</v>
      </c>
      <c r="AH110" s="55">
        <f>[2]食材支出表!AH110</f>
        <v>51</v>
      </c>
      <c r="AI110" s="55">
        <f>[2]食材支出表!AI110</f>
        <v>0.6</v>
      </c>
      <c r="AJ110" s="55">
        <f>[2]食材支出表!AJ110</f>
        <v>51</v>
      </c>
      <c r="AK110" s="55">
        <f>[2]食材支出表!AK110</f>
        <v>0.6</v>
      </c>
      <c r="AL110" s="55">
        <f>[2]食材支出表!AL110</f>
        <v>51</v>
      </c>
      <c r="AM110" s="55">
        <f>[2]食材支出表!AM110</f>
        <v>0.6</v>
      </c>
      <c r="AN110" s="55">
        <f>[2]食材支出表!AN110</f>
        <v>0</v>
      </c>
      <c r="AO110" s="55">
        <f>[2]食材支出表!AO110</f>
        <v>0</v>
      </c>
      <c r="AP110" s="55">
        <f>[2]食材支出表!AP110</f>
        <v>51</v>
      </c>
      <c r="AQ110" s="55">
        <f>[2]食材支出表!AQ110</f>
        <v>0.6</v>
      </c>
      <c r="AR110" s="55">
        <f>[2]食材支出表!AR110</f>
        <v>0</v>
      </c>
      <c r="AS110" s="55">
        <f>[2]食材支出表!AS110</f>
        <v>0</v>
      </c>
      <c r="AT110" s="55">
        <f>[2]食材支出表!AT110</f>
        <v>51</v>
      </c>
      <c r="AU110" s="55">
        <f>[2]食材支出表!AU110</f>
        <v>0.6</v>
      </c>
      <c r="AV110" s="55">
        <f>[2]食材支出表!AV110</f>
        <v>0</v>
      </c>
      <c r="AW110" s="55">
        <f>[2]食材支出表!AW110</f>
        <v>0</v>
      </c>
      <c r="AX110" s="55">
        <f>[2]食材支出表!AX110</f>
        <v>51</v>
      </c>
      <c r="AY110" s="55">
        <f>[2]食材支出表!AY110</f>
        <v>0.6</v>
      </c>
      <c r="AZ110" s="55">
        <f>[2]食材支出表!AZ110</f>
        <v>51</v>
      </c>
      <c r="BA110" s="55">
        <f>[2]食材支出表!BA110</f>
        <v>0.6</v>
      </c>
      <c r="BB110" s="55">
        <f>[2]食材支出表!BB110</f>
        <v>0</v>
      </c>
      <c r="BC110" s="55">
        <f>[2]食材支出表!BC110</f>
        <v>0</v>
      </c>
      <c r="BD110" s="55">
        <f>[2]食材支出表!BD110</f>
        <v>51</v>
      </c>
      <c r="BE110" s="55">
        <f>[2]食材支出表!BE110</f>
        <v>0.6</v>
      </c>
      <c r="BF110" s="55">
        <f>[2]食材支出表!BF110</f>
        <v>0</v>
      </c>
      <c r="BG110" s="55">
        <f>[2]食材支出表!BG110</f>
        <v>0</v>
      </c>
      <c r="BH110" s="55">
        <f>[2]食材支出表!BH110</f>
        <v>51</v>
      </c>
      <c r="BI110" s="55">
        <f>[2]食材支出表!BI110</f>
        <v>0.6</v>
      </c>
      <c r="BJ110" s="55">
        <f>[2]食材支出表!BJ110</f>
        <v>0</v>
      </c>
      <c r="BK110" s="55">
        <f>[2]食材支出表!BK110</f>
        <v>0</v>
      </c>
      <c r="BL110" s="55">
        <f>[2]食材支出表!BL110</f>
        <v>51</v>
      </c>
      <c r="BM110" s="55">
        <f>[2]食材支出表!BM110</f>
        <v>0.6</v>
      </c>
      <c r="BN110" s="87">
        <f t="shared" si="11"/>
        <v>840</v>
      </c>
      <c r="BO110" s="87">
        <f t="shared" si="9"/>
        <v>330</v>
      </c>
      <c r="BP110" s="34">
        <f t="shared" si="10"/>
        <v>510</v>
      </c>
      <c r="BQ110" s="103"/>
    </row>
    <row r="111" spans="1:69" ht="18">
      <c r="A111" s="77" t="s">
        <v>564</v>
      </c>
      <c r="B111" s="65" t="s">
        <v>544</v>
      </c>
      <c r="C111" s="70" t="s">
        <v>53</v>
      </c>
      <c r="D111" s="55">
        <f>[2]食材支出表!D111</f>
        <v>0</v>
      </c>
      <c r="E111" s="55">
        <f>[2]食材支出表!E111</f>
        <v>0</v>
      </c>
      <c r="F111" s="55">
        <f>[2]食材支出表!F111</f>
        <v>72</v>
      </c>
      <c r="G111" s="55">
        <f>[2]食材支出表!G111</f>
        <v>0.6</v>
      </c>
      <c r="H111" s="55">
        <f>[2]食材支出表!H111</f>
        <v>0</v>
      </c>
      <c r="I111" s="55">
        <f>[2]食材支出表!I111</f>
        <v>0</v>
      </c>
      <c r="J111" s="55">
        <f>[2]食材支出表!J111</f>
        <v>0</v>
      </c>
      <c r="K111" s="55">
        <f>[2]食材支出表!K111</f>
        <v>0</v>
      </c>
      <c r="L111" s="55">
        <f>[2]食材支出表!L111</f>
        <v>72</v>
      </c>
      <c r="M111" s="55">
        <f>[2]食材支出表!M111</f>
        <v>0.6</v>
      </c>
      <c r="N111" s="55">
        <f>[2]食材支出表!N111</f>
        <v>0</v>
      </c>
      <c r="O111" s="55">
        <f>[2]食材支出表!O111</f>
        <v>0</v>
      </c>
      <c r="P111" s="55">
        <f>[2]食材支出表!P111</f>
        <v>0</v>
      </c>
      <c r="Q111" s="55">
        <f>[2]食材支出表!Q111</f>
        <v>0</v>
      </c>
      <c r="R111" s="55">
        <f>[2]食材支出表!R111</f>
        <v>0</v>
      </c>
      <c r="S111" s="55">
        <f>[2]食材支出表!S111</f>
        <v>0</v>
      </c>
      <c r="T111" s="55">
        <f>[2]食材支出表!T111</f>
        <v>72</v>
      </c>
      <c r="U111" s="55">
        <f>[2]食材支出表!U111</f>
        <v>0.6</v>
      </c>
      <c r="V111" s="55">
        <f>[2]食材支出表!V111</f>
        <v>0</v>
      </c>
      <c r="W111" s="55">
        <f>[2]食材支出表!W111</f>
        <v>0</v>
      </c>
      <c r="X111" s="55">
        <f>[2]食材支出表!X111</f>
        <v>0</v>
      </c>
      <c r="Y111" s="55">
        <f>[2]食材支出表!Y111</f>
        <v>0</v>
      </c>
      <c r="Z111" s="55">
        <f>[2]食材支出表!Z111</f>
        <v>0</v>
      </c>
      <c r="AA111" s="55">
        <f>[2]食材支出表!AA111</f>
        <v>0</v>
      </c>
      <c r="AB111" s="55">
        <f>[2]食材支出表!AB111</f>
        <v>72</v>
      </c>
      <c r="AC111" s="55">
        <f>[2]食材支出表!AC111</f>
        <v>0.6</v>
      </c>
      <c r="AD111" s="55">
        <f>[2]食材支出表!AD111</f>
        <v>0</v>
      </c>
      <c r="AE111" s="55">
        <f>[2]食材支出表!AE111</f>
        <v>0</v>
      </c>
      <c r="AF111" s="55">
        <f>[2]食材支出表!AF111</f>
        <v>0</v>
      </c>
      <c r="AG111" s="55">
        <f>[2]食材支出表!AG111</f>
        <v>0</v>
      </c>
      <c r="AH111" s="55">
        <f>[2]食材支出表!AH111</f>
        <v>0</v>
      </c>
      <c r="AI111" s="55">
        <f>[2]食材支出表!AI111</f>
        <v>0</v>
      </c>
      <c r="AJ111" s="55">
        <f>[2]食材支出表!AJ111</f>
        <v>0</v>
      </c>
      <c r="AK111" s="55">
        <f>[2]食材支出表!AK111</f>
        <v>0</v>
      </c>
      <c r="AL111" s="55">
        <f>[2]食材支出表!AL111</f>
        <v>0</v>
      </c>
      <c r="AM111" s="55">
        <f>[2]食材支出表!AM111</f>
        <v>0</v>
      </c>
      <c r="AN111" s="55">
        <f>[2]食材支出表!AN111</f>
        <v>0</v>
      </c>
      <c r="AO111" s="55">
        <f>[2]食材支出表!AO111</f>
        <v>0</v>
      </c>
      <c r="AP111" s="55">
        <f>[2]食材支出表!AP111</f>
        <v>72</v>
      </c>
      <c r="AQ111" s="55">
        <f>[2]食材支出表!AQ111</f>
        <v>0.6</v>
      </c>
      <c r="AR111" s="55">
        <f>[2]食材支出表!AR111</f>
        <v>0</v>
      </c>
      <c r="AS111" s="55">
        <f>[2]食材支出表!AS111</f>
        <v>0</v>
      </c>
      <c r="AT111" s="55">
        <f>[2]食材支出表!AT111</f>
        <v>0</v>
      </c>
      <c r="AU111" s="55">
        <f>[2]食材支出表!AU111</f>
        <v>0</v>
      </c>
      <c r="AV111" s="55">
        <f>[2]食材支出表!AV111</f>
        <v>0</v>
      </c>
      <c r="AW111" s="55">
        <f>[2]食材支出表!AW111</f>
        <v>0</v>
      </c>
      <c r="AX111" s="55">
        <f>[2]食材支出表!AX111</f>
        <v>72</v>
      </c>
      <c r="AY111" s="55">
        <f>[2]食材支出表!AY111</f>
        <v>0.6</v>
      </c>
      <c r="AZ111" s="55">
        <f>[2]食材支出表!AZ111</f>
        <v>0</v>
      </c>
      <c r="BA111" s="55">
        <f>[2]食材支出表!BA111</f>
        <v>0</v>
      </c>
      <c r="BB111" s="55">
        <f>[2]食材支出表!BB111</f>
        <v>72</v>
      </c>
      <c r="BC111" s="55">
        <f>[2]食材支出表!BC111</f>
        <v>0.6</v>
      </c>
      <c r="BD111" s="55">
        <f>[2]食材支出表!BD111</f>
        <v>0</v>
      </c>
      <c r="BE111" s="55">
        <f>[2]食材支出表!BE111</f>
        <v>0</v>
      </c>
      <c r="BF111" s="55">
        <f>[2]食材支出表!BF111</f>
        <v>0</v>
      </c>
      <c r="BG111" s="55">
        <f>[2]食材支出表!BG111</f>
        <v>0</v>
      </c>
      <c r="BH111" s="55">
        <f>[2]食材支出表!BH111</f>
        <v>0</v>
      </c>
      <c r="BI111" s="55">
        <f>[2]食材支出表!BI111</f>
        <v>0</v>
      </c>
      <c r="BJ111" s="55">
        <f>[2]食材支出表!BJ111</f>
        <v>0</v>
      </c>
      <c r="BK111" s="55">
        <f>[2]食材支出表!BK111</f>
        <v>0</v>
      </c>
      <c r="BL111" s="55">
        <f>[2]食材支出表!BL111</f>
        <v>0</v>
      </c>
      <c r="BM111" s="55">
        <f>[2]食材支出表!BM111</f>
        <v>0</v>
      </c>
      <c r="BN111" s="87">
        <f t="shared" si="11"/>
        <v>504</v>
      </c>
      <c r="BO111" s="87">
        <f t="shared" si="9"/>
        <v>288</v>
      </c>
      <c r="BP111" s="34">
        <f t="shared" si="10"/>
        <v>216</v>
      </c>
      <c r="BQ111" s="103"/>
    </row>
    <row r="112" spans="1:69" ht="18">
      <c r="A112" s="77" t="s">
        <v>564</v>
      </c>
      <c r="B112" s="65" t="s">
        <v>538</v>
      </c>
      <c r="C112" s="70" t="s">
        <v>545</v>
      </c>
      <c r="D112" s="55">
        <f>[2]食材支出表!D112</f>
        <v>0</v>
      </c>
      <c r="E112" s="55">
        <f>[2]食材支出表!E112</f>
        <v>0</v>
      </c>
      <c r="F112" s="55">
        <f>[2]食材支出表!F112</f>
        <v>0</v>
      </c>
      <c r="G112" s="55">
        <f>[2]食材支出表!G112</f>
        <v>0</v>
      </c>
      <c r="H112" s="55">
        <f>[2]食材支出表!H112</f>
        <v>320</v>
      </c>
      <c r="I112" s="55">
        <f>[2]食材支出表!I112</f>
        <v>20</v>
      </c>
      <c r="J112" s="55">
        <f>[2]食材支出表!J112</f>
        <v>0</v>
      </c>
      <c r="K112" s="55">
        <f>[2]食材支出表!K112</f>
        <v>0</v>
      </c>
      <c r="L112" s="55">
        <f>[2]食材支出表!L112</f>
        <v>0</v>
      </c>
      <c r="M112" s="55">
        <f>[2]食材支出表!M112</f>
        <v>0</v>
      </c>
      <c r="N112" s="55">
        <f>[2]食材支出表!N112</f>
        <v>0</v>
      </c>
      <c r="O112" s="55">
        <f>[2]食材支出表!O112</f>
        <v>0</v>
      </c>
      <c r="P112" s="55">
        <f>[2]食材支出表!P112</f>
        <v>0</v>
      </c>
      <c r="Q112" s="55">
        <f>[2]食材支出表!Q112</f>
        <v>0</v>
      </c>
      <c r="R112" s="55">
        <f>[2]食材支出表!R112</f>
        <v>320</v>
      </c>
      <c r="S112" s="55">
        <f>[2]食材支出表!S112</f>
        <v>20</v>
      </c>
      <c r="T112" s="55">
        <f>[2]食材支出表!T112</f>
        <v>0</v>
      </c>
      <c r="U112" s="55">
        <f>[2]食材支出表!U112</f>
        <v>0</v>
      </c>
      <c r="V112" s="55">
        <f>[2]食材支出表!V112</f>
        <v>320</v>
      </c>
      <c r="W112" s="55">
        <f>[2]食材支出表!W112</f>
        <v>20</v>
      </c>
      <c r="X112" s="55">
        <f>[2]食材支出表!X112</f>
        <v>0</v>
      </c>
      <c r="Y112" s="55">
        <f>[2]食材支出表!Y112</f>
        <v>0</v>
      </c>
      <c r="Z112" s="55">
        <f>[2]食材支出表!Z112</f>
        <v>320</v>
      </c>
      <c r="AA112" s="55">
        <f>[2]食材支出表!AA112</f>
        <v>20</v>
      </c>
      <c r="AB112" s="55">
        <f>[2]食材支出表!AB112</f>
        <v>0</v>
      </c>
      <c r="AC112" s="55">
        <f>[2]食材支出表!AC112</f>
        <v>0</v>
      </c>
      <c r="AD112" s="55">
        <f>[2]食材支出表!AD112</f>
        <v>0</v>
      </c>
      <c r="AE112" s="55">
        <f>[2]食材支出表!AE112</f>
        <v>0</v>
      </c>
      <c r="AF112" s="55">
        <f>[2]食材支出表!AF112</f>
        <v>0</v>
      </c>
      <c r="AG112" s="55">
        <f>[2]食材支出表!AG112</f>
        <v>0</v>
      </c>
      <c r="AH112" s="55">
        <f>[2]食材支出表!AH112</f>
        <v>0</v>
      </c>
      <c r="AI112" s="55">
        <f>[2]食材支出表!AI112</f>
        <v>0</v>
      </c>
      <c r="AJ112" s="55">
        <f>[2]食材支出表!AJ112</f>
        <v>0</v>
      </c>
      <c r="AK112" s="55">
        <f>[2]食材支出表!AK112</f>
        <v>0</v>
      </c>
      <c r="AL112" s="55">
        <f>[2]食材支出表!AL112</f>
        <v>160</v>
      </c>
      <c r="AM112" s="55">
        <f>[2]食材支出表!AM112</f>
        <v>10</v>
      </c>
      <c r="AN112" s="55">
        <f>[2]食材支出表!AN112</f>
        <v>0</v>
      </c>
      <c r="AO112" s="55">
        <f>[2]食材支出表!AO112</f>
        <v>0</v>
      </c>
      <c r="AP112" s="55">
        <f>[2]食材支出表!AP112</f>
        <v>0</v>
      </c>
      <c r="AQ112" s="55">
        <f>[2]食材支出表!AQ112</f>
        <v>0</v>
      </c>
      <c r="AR112" s="55">
        <f>[2]食材支出表!AR112</f>
        <v>0</v>
      </c>
      <c r="AS112" s="55">
        <f>[2]食材支出表!AS112</f>
        <v>0</v>
      </c>
      <c r="AT112" s="55">
        <f>[2]食材支出表!AT112</f>
        <v>0</v>
      </c>
      <c r="AU112" s="55">
        <f>[2]食材支出表!AU112</f>
        <v>0</v>
      </c>
      <c r="AV112" s="55">
        <f>[2]食材支出表!AV112</f>
        <v>320</v>
      </c>
      <c r="AW112" s="55">
        <f>[2]食材支出表!AW112</f>
        <v>20</v>
      </c>
      <c r="AX112" s="55">
        <f>[2]食材支出表!AX112</f>
        <v>0</v>
      </c>
      <c r="AY112" s="55">
        <f>[2]食材支出表!AY112</f>
        <v>0</v>
      </c>
      <c r="AZ112" s="55">
        <f>[2]食材支出表!AZ112</f>
        <v>160</v>
      </c>
      <c r="BA112" s="55">
        <f>[2]食材支出表!BA112</f>
        <v>10</v>
      </c>
      <c r="BB112" s="55">
        <f>[2]食材支出表!BB112</f>
        <v>160</v>
      </c>
      <c r="BC112" s="55">
        <f>[2]食材支出表!BC112</f>
        <v>10</v>
      </c>
      <c r="BD112" s="55">
        <f>[2]食材支出表!BD112</f>
        <v>0</v>
      </c>
      <c r="BE112" s="55">
        <f>[2]食材支出表!BE112</f>
        <v>0</v>
      </c>
      <c r="BF112" s="55">
        <f>[2]食材支出表!BF112</f>
        <v>0</v>
      </c>
      <c r="BG112" s="55">
        <f>[2]食材支出表!BG112</f>
        <v>0</v>
      </c>
      <c r="BH112" s="55">
        <f>[2]食材支出表!BH112</f>
        <v>320</v>
      </c>
      <c r="BI112" s="55">
        <f>[2]食材支出表!BI112</f>
        <v>20</v>
      </c>
      <c r="BJ112" s="55">
        <f>[2]食材支出表!BJ112</f>
        <v>0</v>
      </c>
      <c r="BK112" s="55">
        <f>[2]食材支出表!BK112</f>
        <v>0</v>
      </c>
      <c r="BL112" s="55">
        <f>[2]食材支出表!BL112</f>
        <v>0</v>
      </c>
      <c r="BM112" s="55">
        <f>[2]食材支出表!BM112</f>
        <v>0</v>
      </c>
      <c r="BN112" s="87">
        <f t="shared" si="11"/>
        <v>2400</v>
      </c>
      <c r="BO112" s="87">
        <f t="shared" si="9"/>
        <v>1280</v>
      </c>
      <c r="BP112" s="34">
        <f t="shared" si="10"/>
        <v>1120</v>
      </c>
      <c r="BQ112" s="103"/>
    </row>
    <row r="113" spans="1:69" ht="18">
      <c r="A113" s="77" t="s">
        <v>564</v>
      </c>
      <c r="B113" s="65" t="s">
        <v>44</v>
      </c>
      <c r="C113" s="70" t="s">
        <v>26</v>
      </c>
      <c r="D113" s="55">
        <f>[2]食材支出表!D113</f>
        <v>0</v>
      </c>
      <c r="E113" s="55">
        <f>[2]食材支出表!E113</f>
        <v>0</v>
      </c>
      <c r="F113" s="55">
        <f>[2]食材支出表!F113</f>
        <v>0</v>
      </c>
      <c r="G113" s="55">
        <f>[2]食材支出表!G113</f>
        <v>0</v>
      </c>
      <c r="H113" s="55">
        <f>[2]食材支出表!H113</f>
        <v>0</v>
      </c>
      <c r="I113" s="55">
        <f>[2]食材支出表!I113</f>
        <v>0</v>
      </c>
      <c r="J113" s="55">
        <f>[2]食材支出表!J113</f>
        <v>0</v>
      </c>
      <c r="K113" s="55">
        <f>[2]食材支出表!K113</f>
        <v>0</v>
      </c>
      <c r="L113" s="55">
        <f>[2]食材支出表!L113</f>
        <v>0</v>
      </c>
      <c r="M113" s="55">
        <f>[2]食材支出表!M113</f>
        <v>0</v>
      </c>
      <c r="N113" s="55">
        <f>[2]食材支出表!N113</f>
        <v>0</v>
      </c>
      <c r="O113" s="55">
        <f>[2]食材支出表!O113</f>
        <v>0</v>
      </c>
      <c r="P113" s="55">
        <f>[2]食材支出表!P113</f>
        <v>0</v>
      </c>
      <c r="Q113" s="55">
        <f>[2]食材支出表!Q113</f>
        <v>0</v>
      </c>
      <c r="R113" s="55">
        <f>[2]食材支出表!R113</f>
        <v>0</v>
      </c>
      <c r="S113" s="55">
        <f>[2]食材支出表!S113</f>
        <v>0</v>
      </c>
      <c r="T113" s="55">
        <f>[2]食材支出表!T113</f>
        <v>0</v>
      </c>
      <c r="U113" s="55">
        <f>[2]食材支出表!U113</f>
        <v>0</v>
      </c>
      <c r="V113" s="55">
        <f>[2]食材支出表!V113</f>
        <v>0</v>
      </c>
      <c r="W113" s="55">
        <f>[2]食材支出表!W113</f>
        <v>0</v>
      </c>
      <c r="X113" s="55">
        <f>[2]食材支出表!X113</f>
        <v>0</v>
      </c>
      <c r="Y113" s="55">
        <f>[2]食材支出表!Y113</f>
        <v>0</v>
      </c>
      <c r="Z113" s="55">
        <f>[2]食材支出表!Z113</f>
        <v>0</v>
      </c>
      <c r="AA113" s="55">
        <f>[2]食材支出表!AA113</f>
        <v>0</v>
      </c>
      <c r="AB113" s="55">
        <f>[2]食材支出表!AB113</f>
        <v>0</v>
      </c>
      <c r="AC113" s="55">
        <f>[2]食材支出表!AC113</f>
        <v>0</v>
      </c>
      <c r="AD113" s="55">
        <f>[2]食材支出表!AD113</f>
        <v>0</v>
      </c>
      <c r="AE113" s="55">
        <f>[2]食材支出表!AE113</f>
        <v>0</v>
      </c>
      <c r="AF113" s="55">
        <f>[2]食材支出表!AF113</f>
        <v>0</v>
      </c>
      <c r="AG113" s="55">
        <f>[2]食材支出表!AG113</f>
        <v>0</v>
      </c>
      <c r="AH113" s="55">
        <f>[2]食材支出表!AH113</f>
        <v>0</v>
      </c>
      <c r="AI113" s="55">
        <f>[2]食材支出表!AI113</f>
        <v>0</v>
      </c>
      <c r="AJ113" s="55">
        <f>[2]食材支出表!AJ113</f>
        <v>0</v>
      </c>
      <c r="AK113" s="55">
        <f>[2]食材支出表!AK113</f>
        <v>0</v>
      </c>
      <c r="AL113" s="55">
        <f>[2]食材支出表!AL113</f>
        <v>0</v>
      </c>
      <c r="AM113" s="55">
        <f>[2]食材支出表!AM113</f>
        <v>0</v>
      </c>
      <c r="AN113" s="55">
        <f>[2]食材支出表!AN113</f>
        <v>0</v>
      </c>
      <c r="AO113" s="55">
        <f>[2]食材支出表!AO113</f>
        <v>0</v>
      </c>
      <c r="AP113" s="55">
        <f>[2]食材支出表!AP113</f>
        <v>0</v>
      </c>
      <c r="AQ113" s="55">
        <f>[2]食材支出表!AQ113</f>
        <v>0</v>
      </c>
      <c r="AR113" s="55">
        <f>[2]食材支出表!AR113</f>
        <v>0</v>
      </c>
      <c r="AS113" s="55">
        <f>[2]食材支出表!AS113</f>
        <v>0</v>
      </c>
      <c r="AT113" s="55">
        <f>[2]食材支出表!AT113</f>
        <v>0</v>
      </c>
      <c r="AU113" s="55">
        <f>[2]食材支出表!AU113</f>
        <v>0</v>
      </c>
      <c r="AV113" s="55">
        <f>[2]食材支出表!AV113</f>
        <v>0</v>
      </c>
      <c r="AW113" s="55">
        <f>[2]食材支出表!AW113</f>
        <v>0</v>
      </c>
      <c r="AX113" s="55">
        <f>[2]食材支出表!AX113</f>
        <v>0</v>
      </c>
      <c r="AY113" s="55">
        <f>[2]食材支出表!AY113</f>
        <v>0</v>
      </c>
      <c r="AZ113" s="55">
        <f>[2]食材支出表!AZ113</f>
        <v>0</v>
      </c>
      <c r="BA113" s="55">
        <f>[2]食材支出表!BA113</f>
        <v>0</v>
      </c>
      <c r="BB113" s="55">
        <f>[2]食材支出表!BB113</f>
        <v>0</v>
      </c>
      <c r="BC113" s="55">
        <f>[2]食材支出表!BC113</f>
        <v>0</v>
      </c>
      <c r="BD113" s="55">
        <f>[2]食材支出表!BD113</f>
        <v>0</v>
      </c>
      <c r="BE113" s="55">
        <f>[2]食材支出表!BE113</f>
        <v>0</v>
      </c>
      <c r="BF113" s="55">
        <f>[2]食材支出表!BF113</f>
        <v>0</v>
      </c>
      <c r="BG113" s="55">
        <f>[2]食材支出表!BG113</f>
        <v>0</v>
      </c>
      <c r="BH113" s="55">
        <f>[2]食材支出表!BH113</f>
        <v>0</v>
      </c>
      <c r="BI113" s="55">
        <f>[2]食材支出表!BI113</f>
        <v>0</v>
      </c>
      <c r="BJ113" s="55">
        <f>[2]食材支出表!BJ113</f>
        <v>0</v>
      </c>
      <c r="BK113" s="55">
        <f>[2]食材支出表!BK113</f>
        <v>0</v>
      </c>
      <c r="BL113" s="55">
        <f>[2]食材支出表!BL113</f>
        <v>0</v>
      </c>
      <c r="BM113" s="55">
        <f>[2]食材支出表!BM113</f>
        <v>0</v>
      </c>
      <c r="BN113" s="87">
        <f t="shared" si="11"/>
        <v>0</v>
      </c>
      <c r="BO113" s="87">
        <f t="shared" si="9"/>
        <v>0</v>
      </c>
      <c r="BP113" s="34">
        <f t="shared" si="10"/>
        <v>0</v>
      </c>
      <c r="BQ113" s="103"/>
    </row>
    <row r="114" spans="1:69" ht="18">
      <c r="A114" s="77" t="s">
        <v>564</v>
      </c>
      <c r="B114" s="65" t="s">
        <v>44</v>
      </c>
      <c r="C114" s="70" t="s">
        <v>546</v>
      </c>
      <c r="D114" s="55">
        <f>[2]食材支出表!D114</f>
        <v>0</v>
      </c>
      <c r="E114" s="55">
        <f>[2]食材支出表!E114</f>
        <v>0</v>
      </c>
      <c r="F114" s="55">
        <f>[2]食材支出表!F114</f>
        <v>0</v>
      </c>
      <c r="G114" s="55">
        <f>[2]食材支出表!G114</f>
        <v>0</v>
      </c>
      <c r="H114" s="55">
        <f>[2]食材支出表!H114</f>
        <v>0</v>
      </c>
      <c r="I114" s="55">
        <f>[2]食材支出表!I114</f>
        <v>0</v>
      </c>
      <c r="J114" s="55">
        <f>[2]食材支出表!J114</f>
        <v>0</v>
      </c>
      <c r="K114" s="55">
        <f>[2]食材支出表!K114</f>
        <v>0</v>
      </c>
      <c r="L114" s="55">
        <f>[2]食材支出表!L114</f>
        <v>0</v>
      </c>
      <c r="M114" s="55">
        <f>[2]食材支出表!M114</f>
        <v>0</v>
      </c>
      <c r="N114" s="55">
        <f>[2]食材支出表!N114</f>
        <v>0</v>
      </c>
      <c r="O114" s="55">
        <f>[2]食材支出表!O114</f>
        <v>0</v>
      </c>
      <c r="P114" s="55">
        <f>[2]食材支出表!P114</f>
        <v>0</v>
      </c>
      <c r="Q114" s="55">
        <f>[2]食材支出表!Q114</f>
        <v>0</v>
      </c>
      <c r="R114" s="55">
        <f>[2]食材支出表!R114</f>
        <v>0</v>
      </c>
      <c r="S114" s="55">
        <f>[2]食材支出表!S114</f>
        <v>0</v>
      </c>
      <c r="T114" s="55">
        <f>[2]食材支出表!T114</f>
        <v>0</v>
      </c>
      <c r="U114" s="55">
        <f>[2]食材支出表!U114</f>
        <v>0</v>
      </c>
      <c r="V114" s="55">
        <f>[2]食材支出表!V114</f>
        <v>0</v>
      </c>
      <c r="W114" s="55">
        <f>[2]食材支出表!W114</f>
        <v>0</v>
      </c>
      <c r="X114" s="55">
        <f>[2]食材支出表!X114</f>
        <v>0</v>
      </c>
      <c r="Y114" s="55">
        <f>[2]食材支出表!Y114</f>
        <v>0</v>
      </c>
      <c r="Z114" s="55">
        <f>[2]食材支出表!Z114</f>
        <v>0</v>
      </c>
      <c r="AA114" s="55">
        <f>[2]食材支出表!AA114</f>
        <v>0</v>
      </c>
      <c r="AB114" s="55">
        <f>[2]食材支出表!AB114</f>
        <v>0</v>
      </c>
      <c r="AC114" s="55">
        <f>[2]食材支出表!AC114</f>
        <v>0</v>
      </c>
      <c r="AD114" s="55">
        <f>[2]食材支出表!AD114</f>
        <v>0</v>
      </c>
      <c r="AE114" s="55">
        <f>[2]食材支出表!AE114</f>
        <v>0</v>
      </c>
      <c r="AF114" s="55">
        <f>[2]食材支出表!AF114</f>
        <v>0</v>
      </c>
      <c r="AG114" s="55">
        <f>[2]食材支出表!AG114</f>
        <v>0</v>
      </c>
      <c r="AH114" s="55">
        <f>[2]食材支出表!AH114</f>
        <v>0</v>
      </c>
      <c r="AI114" s="55">
        <f>[2]食材支出表!AI114</f>
        <v>0</v>
      </c>
      <c r="AJ114" s="55">
        <f>[2]食材支出表!AJ114</f>
        <v>0</v>
      </c>
      <c r="AK114" s="55">
        <f>[2]食材支出表!AK114</f>
        <v>0</v>
      </c>
      <c r="AL114" s="55">
        <f>[2]食材支出表!AL114</f>
        <v>0</v>
      </c>
      <c r="AM114" s="55">
        <f>[2]食材支出表!AM114</f>
        <v>0</v>
      </c>
      <c r="AN114" s="55">
        <f>[2]食材支出表!AN114</f>
        <v>0</v>
      </c>
      <c r="AO114" s="55">
        <f>[2]食材支出表!AO114</f>
        <v>0</v>
      </c>
      <c r="AP114" s="55">
        <f>[2]食材支出表!AP114</f>
        <v>0</v>
      </c>
      <c r="AQ114" s="55">
        <f>[2]食材支出表!AQ114</f>
        <v>0</v>
      </c>
      <c r="AR114" s="55">
        <f>[2]食材支出表!AR114</f>
        <v>0</v>
      </c>
      <c r="AS114" s="55">
        <f>[2]食材支出表!AS114</f>
        <v>0</v>
      </c>
      <c r="AT114" s="55">
        <f>[2]食材支出表!AT114</f>
        <v>0</v>
      </c>
      <c r="AU114" s="55">
        <f>[2]食材支出表!AU114</f>
        <v>0</v>
      </c>
      <c r="AV114" s="55">
        <f>[2]食材支出表!AV114</f>
        <v>0</v>
      </c>
      <c r="AW114" s="55">
        <f>[2]食材支出表!AW114</f>
        <v>0</v>
      </c>
      <c r="AX114" s="55">
        <f>[2]食材支出表!AX114</f>
        <v>0</v>
      </c>
      <c r="AY114" s="55">
        <f>[2]食材支出表!AY114</f>
        <v>0</v>
      </c>
      <c r="AZ114" s="55">
        <f>[2]食材支出表!AZ114</f>
        <v>0</v>
      </c>
      <c r="BA114" s="55">
        <f>[2]食材支出表!BA114</f>
        <v>0</v>
      </c>
      <c r="BB114" s="55">
        <f>[2]食材支出表!BB114</f>
        <v>0</v>
      </c>
      <c r="BC114" s="55">
        <f>[2]食材支出表!BC114</f>
        <v>0</v>
      </c>
      <c r="BD114" s="55">
        <f>[2]食材支出表!BD114</f>
        <v>0</v>
      </c>
      <c r="BE114" s="55">
        <f>[2]食材支出表!BE114</f>
        <v>0</v>
      </c>
      <c r="BF114" s="55">
        <f>[2]食材支出表!BF114</f>
        <v>0</v>
      </c>
      <c r="BG114" s="55">
        <f>[2]食材支出表!BG114</f>
        <v>0</v>
      </c>
      <c r="BH114" s="55">
        <f>[2]食材支出表!BH114</f>
        <v>0</v>
      </c>
      <c r="BI114" s="55">
        <f>[2]食材支出表!BI114</f>
        <v>0</v>
      </c>
      <c r="BJ114" s="55">
        <f>[2]食材支出表!BJ114</f>
        <v>0</v>
      </c>
      <c r="BK114" s="55">
        <f>[2]食材支出表!BK114</f>
        <v>0</v>
      </c>
      <c r="BL114" s="55">
        <f>[2]食材支出表!BL114</f>
        <v>0</v>
      </c>
      <c r="BM114" s="55">
        <f>[2]食材支出表!BM114</f>
        <v>0</v>
      </c>
      <c r="BN114" s="87">
        <f t="shared" si="11"/>
        <v>0</v>
      </c>
      <c r="BO114" s="87">
        <f t="shared" si="9"/>
        <v>0</v>
      </c>
      <c r="BP114" s="34">
        <f t="shared" si="10"/>
        <v>0</v>
      </c>
      <c r="BQ114" s="103"/>
    </row>
    <row r="115" spans="1:69" ht="18">
      <c r="A115" s="77" t="s">
        <v>564</v>
      </c>
      <c r="B115" s="65" t="s">
        <v>547</v>
      </c>
      <c r="C115" s="70" t="s">
        <v>548</v>
      </c>
      <c r="D115" s="55">
        <f>[2]食材支出表!D115</f>
        <v>0</v>
      </c>
      <c r="E115" s="55">
        <f>[2]食材支出表!E115</f>
        <v>0</v>
      </c>
      <c r="F115" s="55">
        <f>[2]食材支出表!F115</f>
        <v>0</v>
      </c>
      <c r="G115" s="55">
        <f>[2]食材支出表!G115</f>
        <v>0</v>
      </c>
      <c r="H115" s="55">
        <f>[2]食材支出表!H115</f>
        <v>60</v>
      </c>
      <c r="I115" s="55">
        <f>[2]食材支出表!I115</f>
        <v>2</v>
      </c>
      <c r="J115" s="55">
        <f>[2]食材支出表!J115</f>
        <v>0</v>
      </c>
      <c r="K115" s="55">
        <f>[2]食材支出表!K115</f>
        <v>0</v>
      </c>
      <c r="L115" s="55">
        <f>[2]食材支出表!L115</f>
        <v>0</v>
      </c>
      <c r="M115" s="55">
        <f>[2]食材支出表!M115</f>
        <v>0</v>
      </c>
      <c r="N115" s="55">
        <f>[2]食材支出表!N115</f>
        <v>0</v>
      </c>
      <c r="O115" s="55">
        <f>[2]食材支出表!O115</f>
        <v>0</v>
      </c>
      <c r="P115" s="55">
        <f>[2]食材支出表!P115</f>
        <v>0</v>
      </c>
      <c r="Q115" s="55">
        <f>[2]食材支出表!Q115</f>
        <v>0</v>
      </c>
      <c r="R115" s="55">
        <f>[2]食材支出表!R115</f>
        <v>0</v>
      </c>
      <c r="S115" s="55">
        <f>[2]食材支出表!S115</f>
        <v>0</v>
      </c>
      <c r="T115" s="55">
        <f>[2]食材支出表!T115</f>
        <v>0</v>
      </c>
      <c r="U115" s="55">
        <f>[2]食材支出表!U115</f>
        <v>0</v>
      </c>
      <c r="V115" s="55">
        <f>[2]食材支出表!V115</f>
        <v>60</v>
      </c>
      <c r="W115" s="55">
        <f>[2]食材支出表!W115</f>
        <v>2</v>
      </c>
      <c r="X115" s="55">
        <f>[2]食材支出表!X115</f>
        <v>0</v>
      </c>
      <c r="Y115" s="55">
        <f>[2]食材支出表!Y115</f>
        <v>0</v>
      </c>
      <c r="Z115" s="55">
        <f>[2]食材支出表!Z115</f>
        <v>0</v>
      </c>
      <c r="AA115" s="55">
        <f>[2]食材支出表!AA115</f>
        <v>0</v>
      </c>
      <c r="AB115" s="55">
        <f>[2]食材支出表!AB115</f>
        <v>0</v>
      </c>
      <c r="AC115" s="55">
        <f>[2]食材支出表!AC115</f>
        <v>0</v>
      </c>
      <c r="AD115" s="55">
        <f>[2]食材支出表!AD115</f>
        <v>0</v>
      </c>
      <c r="AE115" s="55">
        <f>[2]食材支出表!AE115</f>
        <v>0</v>
      </c>
      <c r="AF115" s="55">
        <f>[2]食材支出表!AF115</f>
        <v>0</v>
      </c>
      <c r="AG115" s="55">
        <f>[2]食材支出表!AG115</f>
        <v>0</v>
      </c>
      <c r="AH115" s="55">
        <f>[2]食材支出表!AH115</f>
        <v>60</v>
      </c>
      <c r="AI115" s="55">
        <f>[2]食材支出表!AI115</f>
        <v>2</v>
      </c>
      <c r="AJ115" s="55">
        <f>[2]食材支出表!AJ115</f>
        <v>0</v>
      </c>
      <c r="AK115" s="55">
        <f>[2]食材支出表!AK115</f>
        <v>0</v>
      </c>
      <c r="AL115" s="55">
        <f>[2]食材支出表!AL115</f>
        <v>60</v>
      </c>
      <c r="AM115" s="55">
        <f>[2]食材支出表!AM115</f>
        <v>2</v>
      </c>
      <c r="AN115" s="55">
        <f>[2]食材支出表!AN115</f>
        <v>0</v>
      </c>
      <c r="AO115" s="55">
        <f>[2]食材支出表!AO115</f>
        <v>0</v>
      </c>
      <c r="AP115" s="55">
        <f>[2]食材支出表!AP115</f>
        <v>0</v>
      </c>
      <c r="AQ115" s="55">
        <f>[2]食材支出表!AQ115</f>
        <v>0</v>
      </c>
      <c r="AR115" s="55">
        <f>[2]食材支出表!AR115</f>
        <v>0</v>
      </c>
      <c r="AS115" s="55">
        <f>[2]食材支出表!AS115</f>
        <v>0</v>
      </c>
      <c r="AT115" s="55">
        <f>[2]食材支出表!AT115</f>
        <v>0</v>
      </c>
      <c r="AU115" s="55">
        <f>[2]食材支出表!AU115</f>
        <v>0</v>
      </c>
      <c r="AV115" s="55">
        <f>[2]食材支出表!AV115</f>
        <v>0</v>
      </c>
      <c r="AW115" s="55">
        <f>[2]食材支出表!AW115</f>
        <v>0</v>
      </c>
      <c r="AX115" s="55">
        <f>[2]食材支出表!AX115</f>
        <v>0</v>
      </c>
      <c r="AY115" s="55">
        <f>[2]食材支出表!AY115</f>
        <v>0</v>
      </c>
      <c r="AZ115" s="55">
        <f>[2]食材支出表!AZ115</f>
        <v>0</v>
      </c>
      <c r="BA115" s="55">
        <f>[2]食材支出表!BA115</f>
        <v>0</v>
      </c>
      <c r="BB115" s="55">
        <f>[2]食材支出表!BB115</f>
        <v>0</v>
      </c>
      <c r="BC115" s="55">
        <f>[2]食材支出表!BC115</f>
        <v>0</v>
      </c>
      <c r="BD115" s="55">
        <f>[2]食材支出表!BD115</f>
        <v>0</v>
      </c>
      <c r="BE115" s="55">
        <f>[2]食材支出表!BE115</f>
        <v>0</v>
      </c>
      <c r="BF115" s="55">
        <f>[2]食材支出表!BF115</f>
        <v>0</v>
      </c>
      <c r="BG115" s="55">
        <f>[2]食材支出表!BG115</f>
        <v>0</v>
      </c>
      <c r="BH115" s="55">
        <f>[2]食材支出表!BH115</f>
        <v>0</v>
      </c>
      <c r="BI115" s="55">
        <f>[2]食材支出表!BI115</f>
        <v>0</v>
      </c>
      <c r="BJ115" s="55">
        <f>[2]食材支出表!BJ115</f>
        <v>0</v>
      </c>
      <c r="BK115" s="55">
        <f>[2]食材支出表!BK115</f>
        <v>0</v>
      </c>
      <c r="BL115" s="55">
        <f>[2]食材支出表!BL115</f>
        <v>0</v>
      </c>
      <c r="BM115" s="55">
        <f>[2]食材支出表!BM115</f>
        <v>0</v>
      </c>
      <c r="BN115" s="87">
        <f t="shared" si="11"/>
        <v>240</v>
      </c>
      <c r="BO115" s="87">
        <f t="shared" si="9"/>
        <v>120</v>
      </c>
      <c r="BP115" s="34">
        <f t="shared" si="10"/>
        <v>120</v>
      </c>
      <c r="BQ115" s="103"/>
    </row>
    <row r="116" spans="1:69" ht="18">
      <c r="A116" s="77" t="s">
        <v>564</v>
      </c>
      <c r="B116" s="65" t="s">
        <v>547</v>
      </c>
      <c r="C116" s="70" t="s">
        <v>57</v>
      </c>
      <c r="D116" s="55">
        <f>[2]食材支出表!D116</f>
        <v>110</v>
      </c>
      <c r="E116" s="55">
        <f>[2]食材支出表!E116</f>
        <v>1</v>
      </c>
      <c r="F116" s="55">
        <f>[2]食材支出表!F116</f>
        <v>0</v>
      </c>
      <c r="G116" s="55">
        <f>[2]食材支出表!G116</f>
        <v>0</v>
      </c>
      <c r="H116" s="55">
        <f>[2]食材支出表!H116</f>
        <v>110</v>
      </c>
      <c r="I116" s="55">
        <f>[2]食材支出表!I116</f>
        <v>1</v>
      </c>
      <c r="J116" s="55">
        <f>[2]食材支出表!J116</f>
        <v>0</v>
      </c>
      <c r="K116" s="55">
        <f>[2]食材支出表!K116</f>
        <v>0</v>
      </c>
      <c r="L116" s="55">
        <f>[2]食材支出表!L116</f>
        <v>110</v>
      </c>
      <c r="M116" s="55">
        <f>[2]食材支出表!M116</f>
        <v>1</v>
      </c>
      <c r="N116" s="55">
        <f>[2]食材支出表!N116</f>
        <v>0</v>
      </c>
      <c r="O116" s="55">
        <f>[2]食材支出表!O116</f>
        <v>0</v>
      </c>
      <c r="P116" s="55">
        <f>[2]食材支出表!P116</f>
        <v>110</v>
      </c>
      <c r="Q116" s="55">
        <f>[2]食材支出表!Q116</f>
        <v>1</v>
      </c>
      <c r="R116" s="55">
        <f>[2]食材支出表!R116</f>
        <v>110</v>
      </c>
      <c r="S116" s="55">
        <f>[2]食材支出表!S116</f>
        <v>1</v>
      </c>
      <c r="T116" s="55">
        <f>[2]食材支出表!T116</f>
        <v>110</v>
      </c>
      <c r="U116" s="55">
        <f>[2]食材支出表!U116</f>
        <v>1</v>
      </c>
      <c r="V116" s="55">
        <f>[2]食材支出表!V116</f>
        <v>110</v>
      </c>
      <c r="W116" s="55">
        <f>[2]食材支出表!W116</f>
        <v>1</v>
      </c>
      <c r="X116" s="55">
        <f>[2]食材支出表!X116</f>
        <v>110</v>
      </c>
      <c r="Y116" s="55">
        <f>[2]食材支出表!Y116</f>
        <v>1</v>
      </c>
      <c r="Z116" s="55">
        <f>[2]食材支出表!Z116</f>
        <v>0</v>
      </c>
      <c r="AA116" s="55">
        <f>[2]食材支出表!AA116</f>
        <v>0</v>
      </c>
      <c r="AB116" s="55">
        <f>[2]食材支出表!AB116</f>
        <v>0</v>
      </c>
      <c r="AC116" s="55">
        <f>[2]食材支出表!AC116</f>
        <v>0</v>
      </c>
      <c r="AD116" s="55">
        <f>[2]食材支出表!AD116</f>
        <v>0</v>
      </c>
      <c r="AE116" s="55">
        <f>[2]食材支出表!AE116</f>
        <v>0</v>
      </c>
      <c r="AF116" s="55">
        <f>[2]食材支出表!AF116</f>
        <v>110</v>
      </c>
      <c r="AG116" s="55">
        <f>[2]食材支出表!AG116</f>
        <v>1</v>
      </c>
      <c r="AH116" s="55">
        <f>[2]食材支出表!AH116</f>
        <v>110</v>
      </c>
      <c r="AI116" s="55">
        <f>[2]食材支出表!AI116</f>
        <v>1</v>
      </c>
      <c r="AJ116" s="55">
        <f>[2]食材支出表!AJ116</f>
        <v>0</v>
      </c>
      <c r="AK116" s="55">
        <f>[2]食材支出表!AK116</f>
        <v>0</v>
      </c>
      <c r="AL116" s="55">
        <f>[2]食材支出表!AL116</f>
        <v>110</v>
      </c>
      <c r="AM116" s="55">
        <f>[2]食材支出表!AM116</f>
        <v>1</v>
      </c>
      <c r="AN116" s="55">
        <f>[2]食材支出表!AN116</f>
        <v>0</v>
      </c>
      <c r="AO116" s="55">
        <f>[2]食材支出表!AO116</f>
        <v>0</v>
      </c>
      <c r="AP116" s="55">
        <f>[2]食材支出表!AP116</f>
        <v>0</v>
      </c>
      <c r="AQ116" s="55">
        <f>[2]食材支出表!AQ116</f>
        <v>0</v>
      </c>
      <c r="AR116" s="55">
        <f>[2]食材支出表!AR116</f>
        <v>0</v>
      </c>
      <c r="AS116" s="55">
        <f>[2]食材支出表!AS116</f>
        <v>0</v>
      </c>
      <c r="AT116" s="55">
        <f>[2]食材支出表!AT116</f>
        <v>0</v>
      </c>
      <c r="AU116" s="55">
        <f>[2]食材支出表!AU116</f>
        <v>0</v>
      </c>
      <c r="AV116" s="55">
        <f>[2]食材支出表!AV116</f>
        <v>110</v>
      </c>
      <c r="AW116" s="55">
        <f>[2]食材支出表!AW116</f>
        <v>1</v>
      </c>
      <c r="AX116" s="55">
        <f>[2]食材支出表!AX116</f>
        <v>0</v>
      </c>
      <c r="AY116" s="55">
        <f>[2]食材支出表!AY116</f>
        <v>0</v>
      </c>
      <c r="AZ116" s="55">
        <f>[2]食材支出表!AZ116</f>
        <v>110</v>
      </c>
      <c r="BA116" s="55">
        <f>[2]食材支出表!BA116</f>
        <v>1</v>
      </c>
      <c r="BB116" s="55">
        <f>[2]食材支出表!BB116</f>
        <v>110</v>
      </c>
      <c r="BC116" s="55">
        <f>[2]食材支出表!BC116</f>
        <v>1</v>
      </c>
      <c r="BD116" s="55">
        <f>[2]食材支出表!BD116</f>
        <v>0</v>
      </c>
      <c r="BE116" s="55">
        <f>[2]食材支出表!BE116</f>
        <v>0</v>
      </c>
      <c r="BF116" s="55">
        <f>[2]食材支出表!BF116</f>
        <v>110</v>
      </c>
      <c r="BG116" s="55">
        <f>[2]食材支出表!BG116</f>
        <v>1</v>
      </c>
      <c r="BH116" s="55">
        <f>[2]食材支出表!BH116</f>
        <v>0</v>
      </c>
      <c r="BI116" s="55">
        <f>[2]食材支出表!BI116</f>
        <v>0</v>
      </c>
      <c r="BJ116" s="55">
        <f>[2]食材支出表!BJ116</f>
        <v>0</v>
      </c>
      <c r="BK116" s="55">
        <f>[2]食材支出表!BK116</f>
        <v>0</v>
      </c>
      <c r="BL116" s="55">
        <f>[2]食材支出表!BL116</f>
        <v>110</v>
      </c>
      <c r="BM116" s="55">
        <f>[2]食材支出表!BM116</f>
        <v>1</v>
      </c>
      <c r="BN116" s="87">
        <f t="shared" si="11"/>
        <v>1760</v>
      </c>
      <c r="BO116" s="87">
        <f t="shared" si="9"/>
        <v>990</v>
      </c>
      <c r="BP116" s="34">
        <f t="shared" si="10"/>
        <v>770</v>
      </c>
      <c r="BQ116" s="103"/>
    </row>
    <row r="117" spans="1:69" ht="18">
      <c r="A117" s="77" t="s">
        <v>564</v>
      </c>
      <c r="B117" s="65" t="s">
        <v>44</v>
      </c>
      <c r="C117" s="70" t="s">
        <v>549</v>
      </c>
      <c r="D117" s="55">
        <f>[2]食材支出表!D117</f>
        <v>25</v>
      </c>
      <c r="E117" s="55">
        <f>[2]食材支出表!E117</f>
        <v>1</v>
      </c>
      <c r="F117" s="55">
        <f>[2]食材支出表!F117</f>
        <v>0</v>
      </c>
      <c r="G117" s="55">
        <f>[2]食材支出表!G117</f>
        <v>0</v>
      </c>
      <c r="H117" s="55">
        <f>[2]食材支出表!H117</f>
        <v>50</v>
      </c>
      <c r="I117" s="55">
        <f>[2]食材支出表!I117</f>
        <v>2</v>
      </c>
      <c r="J117" s="55">
        <f>[2]食材支出表!J117</f>
        <v>0</v>
      </c>
      <c r="K117" s="55">
        <f>[2]食材支出表!K117</f>
        <v>0</v>
      </c>
      <c r="L117" s="55">
        <f>[2]食材支出表!L117</f>
        <v>0</v>
      </c>
      <c r="M117" s="55">
        <f>[2]食材支出表!M117</f>
        <v>0</v>
      </c>
      <c r="N117" s="55">
        <f>[2]食材支出表!N117</f>
        <v>0</v>
      </c>
      <c r="O117" s="55">
        <f>[2]食材支出表!O117</f>
        <v>0</v>
      </c>
      <c r="P117" s="55">
        <f>[2]食材支出表!P117</f>
        <v>0</v>
      </c>
      <c r="Q117" s="55">
        <f>[2]食材支出表!Q117</f>
        <v>0</v>
      </c>
      <c r="R117" s="55">
        <f>[2]食材支出表!R117</f>
        <v>0</v>
      </c>
      <c r="S117" s="55">
        <f>[2]食材支出表!S117</f>
        <v>0</v>
      </c>
      <c r="T117" s="55">
        <f>[2]食材支出表!T117</f>
        <v>0</v>
      </c>
      <c r="U117" s="55">
        <f>[2]食材支出表!U117</f>
        <v>0</v>
      </c>
      <c r="V117" s="55">
        <f>[2]食材支出表!V117</f>
        <v>25</v>
      </c>
      <c r="W117" s="55">
        <f>[2]食材支出表!W117</f>
        <v>1</v>
      </c>
      <c r="X117" s="55">
        <f>[2]食材支出表!X117</f>
        <v>25</v>
      </c>
      <c r="Y117" s="55">
        <f>[2]食材支出表!Y117</f>
        <v>1</v>
      </c>
      <c r="Z117" s="55">
        <f>[2]食材支出表!Z117</f>
        <v>0</v>
      </c>
      <c r="AA117" s="55">
        <f>[2]食材支出表!AA117</f>
        <v>0</v>
      </c>
      <c r="AB117" s="55">
        <f>[2]食材支出表!AB117</f>
        <v>0</v>
      </c>
      <c r="AC117" s="55">
        <f>[2]食材支出表!AC117</f>
        <v>0</v>
      </c>
      <c r="AD117" s="55">
        <f>[2]食材支出表!AD117</f>
        <v>0</v>
      </c>
      <c r="AE117" s="55">
        <f>[2]食材支出表!AE117</f>
        <v>0</v>
      </c>
      <c r="AF117" s="55">
        <f>[2]食材支出表!AF117</f>
        <v>0</v>
      </c>
      <c r="AG117" s="55">
        <f>[2]食材支出表!AG117</f>
        <v>0</v>
      </c>
      <c r="AH117" s="55">
        <f>[2]食材支出表!AH117</f>
        <v>0</v>
      </c>
      <c r="AI117" s="55">
        <f>[2]食材支出表!AI117</f>
        <v>0</v>
      </c>
      <c r="AJ117" s="55">
        <f>[2]食材支出表!AJ117</f>
        <v>0</v>
      </c>
      <c r="AK117" s="55">
        <f>[2]食材支出表!AK117</f>
        <v>0</v>
      </c>
      <c r="AL117" s="55">
        <f>[2]食材支出表!AL117</f>
        <v>50</v>
      </c>
      <c r="AM117" s="55">
        <f>[2]食材支出表!AM117</f>
        <v>2</v>
      </c>
      <c r="AN117" s="55">
        <f>[2]食材支出表!AN117</f>
        <v>0</v>
      </c>
      <c r="AO117" s="55">
        <f>[2]食材支出表!AO117</f>
        <v>0</v>
      </c>
      <c r="AP117" s="55">
        <f>[2]食材支出表!AP117</f>
        <v>0</v>
      </c>
      <c r="AQ117" s="55">
        <f>[2]食材支出表!AQ117</f>
        <v>0</v>
      </c>
      <c r="AR117" s="55">
        <f>[2]食材支出表!AR117</f>
        <v>0</v>
      </c>
      <c r="AS117" s="55">
        <f>[2]食材支出表!AS117</f>
        <v>0</v>
      </c>
      <c r="AT117" s="55">
        <f>[2]食材支出表!AT117</f>
        <v>0</v>
      </c>
      <c r="AU117" s="55">
        <f>[2]食材支出表!AU117</f>
        <v>0</v>
      </c>
      <c r="AV117" s="55">
        <f>[2]食材支出表!AV117</f>
        <v>0</v>
      </c>
      <c r="AW117" s="55">
        <f>[2]食材支出表!AW117</f>
        <v>0</v>
      </c>
      <c r="AX117" s="55">
        <f>[2]食材支出表!AX117</f>
        <v>50</v>
      </c>
      <c r="AY117" s="55">
        <f>[2]食材支出表!AY117</f>
        <v>2</v>
      </c>
      <c r="AZ117" s="55">
        <f>[2]食材支出表!AZ117</f>
        <v>0</v>
      </c>
      <c r="BA117" s="55">
        <f>[2]食材支出表!BA117</f>
        <v>0</v>
      </c>
      <c r="BB117" s="55">
        <f>[2]食材支出表!BB117</f>
        <v>0</v>
      </c>
      <c r="BC117" s="55">
        <f>[2]食材支出表!BC117</f>
        <v>0</v>
      </c>
      <c r="BD117" s="55">
        <f>[2]食材支出表!BD117</f>
        <v>0</v>
      </c>
      <c r="BE117" s="55">
        <f>[2]食材支出表!BE117</f>
        <v>0</v>
      </c>
      <c r="BF117" s="55">
        <f>[2]食材支出表!BF117</f>
        <v>0</v>
      </c>
      <c r="BG117" s="55">
        <f>[2]食材支出表!BG117</f>
        <v>0</v>
      </c>
      <c r="BH117" s="55">
        <f>[2]食材支出表!BH117</f>
        <v>0</v>
      </c>
      <c r="BI117" s="55">
        <f>[2]食材支出表!BI117</f>
        <v>0</v>
      </c>
      <c r="BJ117" s="55">
        <f>[2]食材支出表!BJ117</f>
        <v>50</v>
      </c>
      <c r="BK117" s="55">
        <f>[2]食材支出表!BK117</f>
        <v>2</v>
      </c>
      <c r="BL117" s="55">
        <f>[2]食材支出表!BL117</f>
        <v>0</v>
      </c>
      <c r="BM117" s="55">
        <f>[2]食材支出表!BM117</f>
        <v>0</v>
      </c>
      <c r="BN117" s="87">
        <f t="shared" si="11"/>
        <v>275</v>
      </c>
      <c r="BO117" s="87">
        <f t="shared" si="9"/>
        <v>125</v>
      </c>
      <c r="BP117" s="34">
        <f t="shared" si="10"/>
        <v>150</v>
      </c>
      <c r="BQ117" s="103"/>
    </row>
    <row r="118" spans="1:69" ht="18">
      <c r="A118" s="77" t="s">
        <v>564</v>
      </c>
      <c r="B118" s="65" t="s">
        <v>44</v>
      </c>
      <c r="C118" s="70" t="s">
        <v>550</v>
      </c>
      <c r="D118" s="55">
        <f>[2]食材支出表!D118</f>
        <v>139</v>
      </c>
      <c r="E118" s="55">
        <f>[2]食材支出表!E118</f>
        <v>2.4</v>
      </c>
      <c r="F118" s="55">
        <f>[2]食材支出表!F118</f>
        <v>35</v>
      </c>
      <c r="G118" s="55">
        <f>[2]食材支出表!G118</f>
        <v>0.6</v>
      </c>
      <c r="H118" s="55">
        <f>[2]食材支出表!H118</f>
        <v>44</v>
      </c>
      <c r="I118" s="55">
        <f>[2]食材支出表!I118</f>
        <v>0.76</v>
      </c>
      <c r="J118" s="55">
        <f>[2]食材支出表!J118</f>
        <v>104</v>
      </c>
      <c r="K118" s="55">
        <f>[2]食材支出表!K118</f>
        <v>1.8</v>
      </c>
      <c r="L118" s="55">
        <f>[2]食材支出表!L118</f>
        <v>0</v>
      </c>
      <c r="M118" s="55">
        <f>[2]食材支出表!M118</f>
        <v>0</v>
      </c>
      <c r="N118" s="55">
        <f>[2]食材支出表!N118</f>
        <v>0</v>
      </c>
      <c r="O118" s="55">
        <f>[2]食材支出表!O118</f>
        <v>0</v>
      </c>
      <c r="P118" s="55">
        <f>[2]食材支出表!P118</f>
        <v>110</v>
      </c>
      <c r="Q118" s="55">
        <f>[2]食材支出表!Q118</f>
        <v>1.9</v>
      </c>
      <c r="R118" s="55">
        <f>[2]食材支出表!R118</f>
        <v>109</v>
      </c>
      <c r="S118" s="55">
        <f>[2]食材支出表!S118</f>
        <v>1.88</v>
      </c>
      <c r="T118" s="55">
        <f>[2]食材支出表!T118</f>
        <v>116</v>
      </c>
      <c r="U118" s="55">
        <f>[2]食材支出表!U118</f>
        <v>2</v>
      </c>
      <c r="V118" s="55">
        <f>[2]食材支出表!V118</f>
        <v>0</v>
      </c>
      <c r="W118" s="55">
        <f>[2]食材支出表!W118</f>
        <v>0</v>
      </c>
      <c r="X118" s="55">
        <f>[2]食材支出表!X118</f>
        <v>114</v>
      </c>
      <c r="Y118" s="55">
        <f>[2]食材支出表!Y118</f>
        <v>1.96</v>
      </c>
      <c r="Z118" s="55">
        <f>[2]食材支出表!Z118</f>
        <v>0</v>
      </c>
      <c r="AA118" s="55">
        <f>[2]食材支出表!AA118</f>
        <v>0</v>
      </c>
      <c r="AB118" s="55">
        <f>[2]食材支出表!AB118</f>
        <v>38</v>
      </c>
      <c r="AC118" s="55">
        <f>[2]食材支出表!AC118</f>
        <v>0.66</v>
      </c>
      <c r="AD118" s="55">
        <f>[2]食材支出表!AD118</f>
        <v>43</v>
      </c>
      <c r="AE118" s="55">
        <f>[2]食材支出表!AE118</f>
        <v>0.74</v>
      </c>
      <c r="AF118" s="55">
        <f>[2]食材支出表!AF118</f>
        <v>75</v>
      </c>
      <c r="AG118" s="55">
        <f>[2]食材支出表!AG118</f>
        <v>1.3</v>
      </c>
      <c r="AH118" s="55">
        <f>[2]食材支出表!AH118</f>
        <v>135</v>
      </c>
      <c r="AI118" s="55">
        <f>[2]食材支出表!AI118</f>
        <v>1.8</v>
      </c>
      <c r="AJ118" s="55">
        <f>[2]食材支出表!AJ118</f>
        <v>45</v>
      </c>
      <c r="AK118" s="55">
        <f>[2]食材支出表!AK118</f>
        <v>0.6</v>
      </c>
      <c r="AL118" s="55">
        <f>[2]食材支出表!AL118</f>
        <v>96</v>
      </c>
      <c r="AM118" s="55">
        <f>[2]食材支出表!AM118</f>
        <v>1.28</v>
      </c>
      <c r="AN118" s="55">
        <f>[2]食材支出表!AN118</f>
        <v>0</v>
      </c>
      <c r="AO118" s="55">
        <f>[2]食材支出表!AO118</f>
        <v>0</v>
      </c>
      <c r="AP118" s="55">
        <f>[2]食材支出表!AP118</f>
        <v>0</v>
      </c>
      <c r="AQ118" s="55">
        <f>[2]食材支出表!AQ118</f>
        <v>0</v>
      </c>
      <c r="AR118" s="55">
        <f>[2]食材支出表!AR118</f>
        <v>0</v>
      </c>
      <c r="AS118" s="55">
        <f>[2]食材支出表!AS118</f>
        <v>0</v>
      </c>
      <c r="AT118" s="55">
        <f>[2]食材支出表!AT118</f>
        <v>102</v>
      </c>
      <c r="AU118" s="55">
        <f>[2]食材支出表!AU118</f>
        <v>1.36</v>
      </c>
      <c r="AV118" s="55">
        <f>[2]食材支出表!AV118</f>
        <v>135</v>
      </c>
      <c r="AW118" s="55">
        <f>[2]食材支出表!AW118</f>
        <v>1.8</v>
      </c>
      <c r="AX118" s="55">
        <f>[2]食材支出表!AX118</f>
        <v>0</v>
      </c>
      <c r="AY118" s="55">
        <f>[2]食材支出表!AY118</f>
        <v>0</v>
      </c>
      <c r="AZ118" s="55">
        <f>[2]食材支出表!AZ118</f>
        <v>90</v>
      </c>
      <c r="BA118" s="55">
        <f>[2]食材支出表!BA118</f>
        <v>1.2</v>
      </c>
      <c r="BB118" s="55">
        <f>[2]食材支出表!BB118</f>
        <v>90</v>
      </c>
      <c r="BC118" s="55">
        <f>[2]食材支出表!BC118</f>
        <v>1.32</v>
      </c>
      <c r="BD118" s="55">
        <f>[2]食材支出表!BD118</f>
        <v>90</v>
      </c>
      <c r="BE118" s="55">
        <f>[2]食材支出表!BE118</f>
        <v>1.2</v>
      </c>
      <c r="BF118" s="55">
        <f>[2]食材支出表!BF118</f>
        <v>0</v>
      </c>
      <c r="BG118" s="55">
        <f>[2]食材支出表!BG118</f>
        <v>0</v>
      </c>
      <c r="BH118" s="55">
        <f>[2]食材支出表!BH118</f>
        <v>96</v>
      </c>
      <c r="BI118" s="55">
        <f>[2]食材支出表!BI118</f>
        <v>1.28</v>
      </c>
      <c r="BJ118" s="55">
        <f>[2]食材支出表!BJ118</f>
        <v>57</v>
      </c>
      <c r="BK118" s="55">
        <f>[2]食材支出表!BK118</f>
        <v>0.76</v>
      </c>
      <c r="BL118" s="55">
        <f>[2]食材支出表!BL118</f>
        <v>90</v>
      </c>
      <c r="BM118" s="55">
        <f>[2]食材支出表!BM118</f>
        <v>1.2</v>
      </c>
      <c r="BN118" s="87">
        <f t="shared" si="11"/>
        <v>1953</v>
      </c>
      <c r="BO118" s="87">
        <f t="shared" si="9"/>
        <v>927</v>
      </c>
      <c r="BP118" s="34">
        <f t="shared" si="10"/>
        <v>1026</v>
      </c>
      <c r="BQ118" s="103"/>
    </row>
    <row r="119" spans="1:69" ht="18">
      <c r="A119" s="77" t="s">
        <v>564</v>
      </c>
      <c r="B119" s="65" t="s">
        <v>44</v>
      </c>
      <c r="C119" s="70" t="s">
        <v>551</v>
      </c>
      <c r="D119" s="55">
        <f>[2]食材支出表!D119</f>
        <v>220</v>
      </c>
      <c r="E119" s="55">
        <f>[2]食材支出表!E119</f>
        <v>20</v>
      </c>
      <c r="F119" s="55">
        <f>[2]食材支出表!F119</f>
        <v>0</v>
      </c>
      <c r="G119" s="55">
        <f>[2]食材支出表!G119</f>
        <v>0</v>
      </c>
      <c r="H119" s="55">
        <f>[2]食材支出表!H119</f>
        <v>0</v>
      </c>
      <c r="I119" s="55">
        <f>[2]食材支出表!I119</f>
        <v>0</v>
      </c>
      <c r="J119" s="55">
        <f>[2]食材支出表!J119</f>
        <v>110</v>
      </c>
      <c r="K119" s="55">
        <f>[2]食材支出表!K119</f>
        <v>10</v>
      </c>
      <c r="L119" s="55">
        <f>[2]食材支出表!L119</f>
        <v>110</v>
      </c>
      <c r="M119" s="55">
        <f>[2]食材支出表!M119</f>
        <v>10</v>
      </c>
      <c r="N119" s="55">
        <f>[2]食材支出表!N119</f>
        <v>0</v>
      </c>
      <c r="O119" s="55">
        <f>[2]食材支出表!O119</f>
        <v>0</v>
      </c>
      <c r="P119" s="55">
        <f>[2]食材支出表!P119</f>
        <v>0</v>
      </c>
      <c r="Q119" s="55">
        <f>[2]食材支出表!Q119</f>
        <v>0</v>
      </c>
      <c r="R119" s="55">
        <f>[2]食材支出表!R119</f>
        <v>110</v>
      </c>
      <c r="S119" s="55">
        <f>[2]食材支出表!S119</f>
        <v>10</v>
      </c>
      <c r="T119" s="55">
        <f>[2]食材支出表!T119</f>
        <v>110</v>
      </c>
      <c r="U119" s="55">
        <f>[2]食材支出表!U119</f>
        <v>10</v>
      </c>
      <c r="V119" s="55">
        <f>[2]食材支出表!V119</f>
        <v>0</v>
      </c>
      <c r="W119" s="55">
        <f>[2]食材支出表!W119</f>
        <v>0</v>
      </c>
      <c r="X119" s="55">
        <f>[2]食材支出表!X119</f>
        <v>110</v>
      </c>
      <c r="Y119" s="55">
        <f>[2]食材支出表!Y119</f>
        <v>10</v>
      </c>
      <c r="Z119" s="55">
        <f>[2]食材支出表!Z119</f>
        <v>0</v>
      </c>
      <c r="AA119" s="55">
        <f>[2]食材支出表!AA119</f>
        <v>0</v>
      </c>
      <c r="AB119" s="55">
        <f>[2]食材支出表!AB119</f>
        <v>0</v>
      </c>
      <c r="AC119" s="55">
        <f>[2]食材支出表!AC119</f>
        <v>0</v>
      </c>
      <c r="AD119" s="55">
        <f>[2]食材支出表!AD119</f>
        <v>0</v>
      </c>
      <c r="AE119" s="55">
        <f>[2]食材支出表!AE119</f>
        <v>0</v>
      </c>
      <c r="AF119" s="55">
        <f>[2]食材支出表!AF119</f>
        <v>110</v>
      </c>
      <c r="AG119" s="55">
        <f>[2]食材支出表!AG119</f>
        <v>10</v>
      </c>
      <c r="AH119" s="55">
        <f>[2]食材支出表!AH119</f>
        <v>110</v>
      </c>
      <c r="AI119" s="55">
        <f>[2]食材支出表!AI119</f>
        <v>10</v>
      </c>
      <c r="AJ119" s="55">
        <f>[2]食材支出表!AJ119</f>
        <v>0</v>
      </c>
      <c r="AK119" s="55">
        <f>[2]食材支出表!AK119</f>
        <v>0</v>
      </c>
      <c r="AL119" s="55">
        <f>[2]食材支出表!AL119</f>
        <v>110</v>
      </c>
      <c r="AM119" s="55">
        <f>[2]食材支出表!AM119</f>
        <v>10</v>
      </c>
      <c r="AN119" s="55">
        <f>[2]食材支出表!AN119</f>
        <v>0</v>
      </c>
      <c r="AO119" s="55">
        <f>[2]食材支出表!AO119</f>
        <v>0</v>
      </c>
      <c r="AP119" s="55">
        <f>[2]食材支出表!AP119</f>
        <v>0</v>
      </c>
      <c r="AQ119" s="55">
        <f>[2]食材支出表!AQ119</f>
        <v>0</v>
      </c>
      <c r="AR119" s="55">
        <f>[2]食材支出表!AR119</f>
        <v>0</v>
      </c>
      <c r="AS119" s="55">
        <f>[2]食材支出表!AS119</f>
        <v>0</v>
      </c>
      <c r="AT119" s="55">
        <f>[2]食材支出表!AT119</f>
        <v>0</v>
      </c>
      <c r="AU119" s="55">
        <f>[2]食材支出表!AU119</f>
        <v>0</v>
      </c>
      <c r="AV119" s="55">
        <f>[2]食材支出表!AV119</f>
        <v>110</v>
      </c>
      <c r="AW119" s="55">
        <f>[2]食材支出表!AW119</f>
        <v>10</v>
      </c>
      <c r="AX119" s="55">
        <f>[2]食材支出表!AX119</f>
        <v>0</v>
      </c>
      <c r="AY119" s="55">
        <f>[2]食材支出表!AY119</f>
        <v>0</v>
      </c>
      <c r="AZ119" s="55">
        <f>[2]食材支出表!AZ119</f>
        <v>110</v>
      </c>
      <c r="BA119" s="55">
        <f>[2]食材支出表!BA119</f>
        <v>10</v>
      </c>
      <c r="BB119" s="55">
        <f>[2]食材支出表!BB119</f>
        <v>0</v>
      </c>
      <c r="BC119" s="55">
        <f>[2]食材支出表!BC119</f>
        <v>0</v>
      </c>
      <c r="BD119" s="55">
        <f>[2]食材支出表!BD119</f>
        <v>110</v>
      </c>
      <c r="BE119" s="55">
        <f>[2]食材支出表!BE119</f>
        <v>10</v>
      </c>
      <c r="BF119" s="55">
        <f>[2]食材支出表!BF119</f>
        <v>0</v>
      </c>
      <c r="BG119" s="55">
        <f>[2]食材支出表!BG119</f>
        <v>0</v>
      </c>
      <c r="BH119" s="55">
        <f>[2]食材支出表!BH119</f>
        <v>0</v>
      </c>
      <c r="BI119" s="55">
        <f>[2]食材支出表!BI119</f>
        <v>0</v>
      </c>
      <c r="BJ119" s="55">
        <f>[2]食材支出表!BJ119</f>
        <v>110</v>
      </c>
      <c r="BK119" s="55">
        <f>[2]食材支出表!BK119</f>
        <v>10</v>
      </c>
      <c r="BL119" s="55">
        <f>[2]食材支出表!BL119</f>
        <v>0</v>
      </c>
      <c r="BM119" s="55">
        <f>[2]食材支出表!BM119</f>
        <v>0</v>
      </c>
      <c r="BN119" s="87">
        <f t="shared" si="11"/>
        <v>1540</v>
      </c>
      <c r="BO119" s="87">
        <f t="shared" si="9"/>
        <v>880</v>
      </c>
      <c r="BP119" s="34">
        <f t="shared" si="10"/>
        <v>660</v>
      </c>
      <c r="BQ119" s="103"/>
    </row>
    <row r="120" spans="1:69" ht="18">
      <c r="A120" s="77" t="s">
        <v>564</v>
      </c>
      <c r="B120" s="65" t="s">
        <v>538</v>
      </c>
      <c r="C120" s="70" t="s">
        <v>205</v>
      </c>
      <c r="D120" s="55">
        <f>[2]食材支出表!D120</f>
        <v>0</v>
      </c>
      <c r="E120" s="55">
        <f>[2]食材支出表!E120</f>
        <v>0</v>
      </c>
      <c r="F120" s="55">
        <f>[2]食材支出表!F120</f>
        <v>0</v>
      </c>
      <c r="G120" s="55">
        <f>[2]食材支出表!G120</f>
        <v>0</v>
      </c>
      <c r="H120" s="55">
        <f>[2]食材支出表!H120</f>
        <v>55</v>
      </c>
      <c r="I120" s="55">
        <f>[2]食材支出表!I120</f>
        <v>1</v>
      </c>
      <c r="J120" s="55">
        <f>[2]食材支出表!J120</f>
        <v>0</v>
      </c>
      <c r="K120" s="55">
        <f>[2]食材支出表!K120</f>
        <v>0</v>
      </c>
      <c r="L120" s="55">
        <f>[2]食材支出表!L120</f>
        <v>0</v>
      </c>
      <c r="M120" s="55">
        <f>[2]食材支出表!M120</f>
        <v>0</v>
      </c>
      <c r="N120" s="55">
        <f>[2]食材支出表!N120</f>
        <v>0</v>
      </c>
      <c r="O120" s="55">
        <f>[2]食材支出表!O120</f>
        <v>0</v>
      </c>
      <c r="P120" s="55">
        <f>[2]食材支出表!P120</f>
        <v>0</v>
      </c>
      <c r="Q120" s="55">
        <f>[2]食材支出表!Q120</f>
        <v>0</v>
      </c>
      <c r="R120" s="55">
        <f>[2]食材支出表!R120</f>
        <v>0</v>
      </c>
      <c r="S120" s="55">
        <f>[2]食材支出表!S120</f>
        <v>0</v>
      </c>
      <c r="T120" s="55">
        <f>[2]食材支出表!T120</f>
        <v>0</v>
      </c>
      <c r="U120" s="55">
        <f>[2]食材支出表!U120</f>
        <v>0</v>
      </c>
      <c r="V120" s="55">
        <f>[2]食材支出表!V120</f>
        <v>0</v>
      </c>
      <c r="W120" s="55">
        <f>[2]食材支出表!W120</f>
        <v>0</v>
      </c>
      <c r="X120" s="55">
        <f>[2]食材支出表!X120</f>
        <v>55</v>
      </c>
      <c r="Y120" s="55">
        <f>[2]食材支出表!Y120</f>
        <v>1</v>
      </c>
      <c r="Z120" s="55">
        <f>[2]食材支出表!Z120</f>
        <v>0</v>
      </c>
      <c r="AA120" s="55">
        <f>[2]食材支出表!AA120</f>
        <v>0</v>
      </c>
      <c r="AB120" s="55">
        <f>[2]食材支出表!AB120</f>
        <v>0</v>
      </c>
      <c r="AC120" s="55">
        <f>[2]食材支出表!AC120</f>
        <v>0</v>
      </c>
      <c r="AD120" s="55">
        <f>[2]食材支出表!AD120</f>
        <v>0</v>
      </c>
      <c r="AE120" s="55">
        <f>[2]食材支出表!AE120</f>
        <v>0</v>
      </c>
      <c r="AF120" s="55">
        <f>[2]食材支出表!AF120</f>
        <v>0</v>
      </c>
      <c r="AG120" s="55">
        <f>[2]食材支出表!AG120</f>
        <v>0</v>
      </c>
      <c r="AH120" s="55">
        <f>[2]食材支出表!AH120</f>
        <v>55</v>
      </c>
      <c r="AI120" s="55">
        <f>[2]食材支出表!AI120</f>
        <v>1</v>
      </c>
      <c r="AJ120" s="55">
        <f>[2]食材支出表!AJ120</f>
        <v>0</v>
      </c>
      <c r="AK120" s="55">
        <f>[2]食材支出表!AK120</f>
        <v>0</v>
      </c>
      <c r="AL120" s="55">
        <f>[2]食材支出表!AL120</f>
        <v>55</v>
      </c>
      <c r="AM120" s="55">
        <f>[2]食材支出表!AM120</f>
        <v>1</v>
      </c>
      <c r="AN120" s="55">
        <f>[2]食材支出表!AN120</f>
        <v>0</v>
      </c>
      <c r="AO120" s="55">
        <f>[2]食材支出表!AO120</f>
        <v>0</v>
      </c>
      <c r="AP120" s="55">
        <f>[2]食材支出表!AP120</f>
        <v>0</v>
      </c>
      <c r="AQ120" s="55">
        <f>[2]食材支出表!AQ120</f>
        <v>0</v>
      </c>
      <c r="AR120" s="55">
        <f>[2]食材支出表!AR120</f>
        <v>0</v>
      </c>
      <c r="AS120" s="55">
        <f>[2]食材支出表!AS120</f>
        <v>0</v>
      </c>
      <c r="AT120" s="55">
        <f>[2]食材支出表!AT120</f>
        <v>0</v>
      </c>
      <c r="AU120" s="55">
        <f>[2]食材支出表!AU120</f>
        <v>0</v>
      </c>
      <c r="AV120" s="55">
        <f>[2]食材支出表!AV120</f>
        <v>0</v>
      </c>
      <c r="AW120" s="55">
        <f>[2]食材支出表!AW120</f>
        <v>0</v>
      </c>
      <c r="AX120" s="55">
        <f>[2]食材支出表!AX120</f>
        <v>0</v>
      </c>
      <c r="AY120" s="55">
        <f>[2]食材支出表!AY120</f>
        <v>0</v>
      </c>
      <c r="AZ120" s="55">
        <f>[2]食材支出表!AZ120</f>
        <v>0</v>
      </c>
      <c r="BA120" s="55">
        <f>[2]食材支出表!BA120</f>
        <v>0</v>
      </c>
      <c r="BB120" s="55">
        <f>[2]食材支出表!BB120</f>
        <v>0</v>
      </c>
      <c r="BC120" s="55">
        <f>[2]食材支出表!BC120</f>
        <v>0</v>
      </c>
      <c r="BD120" s="55">
        <f>[2]食材支出表!BD120</f>
        <v>55</v>
      </c>
      <c r="BE120" s="55">
        <f>[2]食材支出表!BE120</f>
        <v>1</v>
      </c>
      <c r="BF120" s="55">
        <f>[2]食材支出表!BF120</f>
        <v>0</v>
      </c>
      <c r="BG120" s="55">
        <f>[2]食材支出表!BG120</f>
        <v>0</v>
      </c>
      <c r="BH120" s="55">
        <f>[2]食材支出表!BH120</f>
        <v>0</v>
      </c>
      <c r="BI120" s="55">
        <f>[2]食材支出表!BI120</f>
        <v>0</v>
      </c>
      <c r="BJ120" s="55">
        <f>[2]食材支出表!BJ120</f>
        <v>0</v>
      </c>
      <c r="BK120" s="55">
        <f>[2]食材支出表!BK120</f>
        <v>0</v>
      </c>
      <c r="BL120" s="55">
        <f>[2]食材支出表!BL120</f>
        <v>55</v>
      </c>
      <c r="BM120" s="55">
        <f>[2]食材支出表!BM120</f>
        <v>1</v>
      </c>
      <c r="BN120" s="87">
        <f t="shared" si="11"/>
        <v>330</v>
      </c>
      <c r="BO120" s="87">
        <f t="shared" si="9"/>
        <v>110</v>
      </c>
      <c r="BP120" s="34">
        <f t="shared" si="10"/>
        <v>220</v>
      </c>
      <c r="BQ120" s="103"/>
    </row>
    <row r="121" spans="1:69" ht="18">
      <c r="A121" s="77" t="s">
        <v>564</v>
      </c>
      <c r="B121" s="65" t="s">
        <v>538</v>
      </c>
      <c r="C121" s="70" t="s">
        <v>552</v>
      </c>
      <c r="D121" s="55">
        <f>[2]食材支出表!D121</f>
        <v>312</v>
      </c>
      <c r="E121" s="55">
        <f>[2]食材支出表!E121</f>
        <v>24</v>
      </c>
      <c r="F121" s="55">
        <f>[2]食材支出表!F121</f>
        <v>104</v>
      </c>
      <c r="G121" s="55">
        <f>[2]食材支出表!G121</f>
        <v>8</v>
      </c>
      <c r="H121" s="55">
        <f>[2]食材支出表!H121</f>
        <v>520</v>
      </c>
      <c r="I121" s="55">
        <f>[2]食材支出表!I121</f>
        <v>40</v>
      </c>
      <c r="J121" s="55">
        <f>[2]食材支出表!J121</f>
        <v>0</v>
      </c>
      <c r="K121" s="55">
        <f>[2]食材支出表!K121</f>
        <v>0</v>
      </c>
      <c r="L121" s="55">
        <f>[2]食材支出表!L121</f>
        <v>0</v>
      </c>
      <c r="M121" s="55">
        <f>[2]食材支出表!M121</f>
        <v>0</v>
      </c>
      <c r="N121" s="55">
        <f>[2]食材支出表!N121</f>
        <v>0</v>
      </c>
      <c r="O121" s="55">
        <f>[2]食材支出表!O121</f>
        <v>0</v>
      </c>
      <c r="P121" s="55">
        <f>[2]食材支出表!P121</f>
        <v>208</v>
      </c>
      <c r="Q121" s="55">
        <f>[2]食材支出表!Q121</f>
        <v>16</v>
      </c>
      <c r="R121" s="55">
        <f>[2]食材支出表!R121</f>
        <v>208</v>
      </c>
      <c r="S121" s="55">
        <f>[2]食材支出表!S121</f>
        <v>16</v>
      </c>
      <c r="T121" s="55">
        <f>[2]食材支出表!T121</f>
        <v>416</v>
      </c>
      <c r="U121" s="55">
        <f>[2]食材支出表!U121</f>
        <v>32</v>
      </c>
      <c r="V121" s="55">
        <f>[2]食材支出表!V121</f>
        <v>520</v>
      </c>
      <c r="W121" s="55">
        <f>[2]食材支出表!W121</f>
        <v>40</v>
      </c>
      <c r="X121" s="55">
        <f>[2]食材支出表!X121</f>
        <v>0</v>
      </c>
      <c r="Y121" s="55">
        <f>[2]食材支出表!Y121</f>
        <v>0</v>
      </c>
      <c r="Z121" s="55">
        <f>[2]食材支出表!Z121</f>
        <v>0</v>
      </c>
      <c r="AA121" s="55">
        <f>[2]食材支出表!AA121</f>
        <v>0</v>
      </c>
      <c r="AB121" s="55">
        <f>[2]食材支出表!AB121</f>
        <v>0</v>
      </c>
      <c r="AC121" s="55">
        <f>[2]食材支出表!AC121</f>
        <v>0</v>
      </c>
      <c r="AD121" s="55">
        <f>[2]食材支出表!AD121</f>
        <v>0</v>
      </c>
      <c r="AE121" s="55">
        <f>[2]食材支出表!AE121</f>
        <v>0</v>
      </c>
      <c r="AF121" s="55">
        <f>[2]食材支出表!AF121</f>
        <v>208</v>
      </c>
      <c r="AG121" s="55">
        <f>[2]食材支出表!AG121</f>
        <v>16</v>
      </c>
      <c r="AH121" s="55">
        <f>[2]食材支出表!AH121</f>
        <v>416</v>
      </c>
      <c r="AI121" s="55">
        <f>[2]食材支出表!AI121</f>
        <v>24</v>
      </c>
      <c r="AJ121" s="55">
        <f>[2]食材支出表!AJ121</f>
        <v>221</v>
      </c>
      <c r="AK121" s="55">
        <f>[2]食材支出表!AK121</f>
        <v>17</v>
      </c>
      <c r="AL121" s="55">
        <f>[2]食材支出表!AL121</f>
        <v>0</v>
      </c>
      <c r="AM121" s="55">
        <f>[2]食材支出表!AM121</f>
        <v>0</v>
      </c>
      <c r="AN121" s="55">
        <f>[2]食材支出表!AN121</f>
        <v>0</v>
      </c>
      <c r="AO121" s="55">
        <f>[2]食材支出表!AO121</f>
        <v>0</v>
      </c>
      <c r="AP121" s="55">
        <f>[2]食材支出表!AP121</f>
        <v>312</v>
      </c>
      <c r="AQ121" s="55">
        <f>[2]食材支出表!AQ121</f>
        <v>24</v>
      </c>
      <c r="AR121" s="55">
        <f>[2]食材支出表!AR121</f>
        <v>0</v>
      </c>
      <c r="AS121" s="55">
        <f>[2]食材支出表!AS121</f>
        <v>0</v>
      </c>
      <c r="AT121" s="55">
        <f>[2]食材支出表!AT121</f>
        <v>208</v>
      </c>
      <c r="AU121" s="55">
        <f>[2]食材支出表!AU121</f>
        <v>16</v>
      </c>
      <c r="AV121" s="55">
        <f>[2]食材支出表!AV121</f>
        <v>312</v>
      </c>
      <c r="AW121" s="55">
        <f>[2]食材支出表!AW121</f>
        <v>24</v>
      </c>
      <c r="AX121" s="55">
        <f>[2]食材支出表!AX121</f>
        <v>312</v>
      </c>
      <c r="AY121" s="55">
        <f>[2]食材支出表!AY121</f>
        <v>24</v>
      </c>
      <c r="AZ121" s="55">
        <f>[2]食材支出表!AZ121</f>
        <v>0</v>
      </c>
      <c r="BA121" s="55">
        <f>[2]食材支出表!BA121</f>
        <v>0</v>
      </c>
      <c r="BB121" s="55">
        <f>[2]食材支出表!BB121</f>
        <v>208</v>
      </c>
      <c r="BC121" s="55">
        <f>[2]食材支出表!BC121</f>
        <v>16</v>
      </c>
      <c r="BD121" s="55">
        <f>[2]食材支出表!BD121</f>
        <v>208</v>
      </c>
      <c r="BE121" s="55">
        <f>[2]食材支出表!BE121</f>
        <v>16</v>
      </c>
      <c r="BF121" s="55">
        <f>[2]食材支出表!BF121</f>
        <v>0</v>
      </c>
      <c r="BG121" s="55">
        <f>[2]食材支出表!BG121</f>
        <v>0</v>
      </c>
      <c r="BH121" s="55">
        <f>[2]食材支出表!BH121</f>
        <v>104</v>
      </c>
      <c r="BI121" s="55">
        <f>[2]食材支出表!BI121</f>
        <v>8</v>
      </c>
      <c r="BJ121" s="55">
        <f>[2]食材支出表!BJ121</f>
        <v>208</v>
      </c>
      <c r="BK121" s="55">
        <f>[2]食材支出表!BK121</f>
        <v>16</v>
      </c>
      <c r="BL121" s="55">
        <f>[2]食材支出表!BL121</f>
        <v>312</v>
      </c>
      <c r="BM121" s="55">
        <f>[2]食材支出表!BM121</f>
        <v>24</v>
      </c>
      <c r="BN121" s="87">
        <f t="shared" si="11"/>
        <v>5317</v>
      </c>
      <c r="BO121" s="87">
        <f t="shared" si="9"/>
        <v>2496</v>
      </c>
      <c r="BP121" s="34">
        <f t="shared" si="10"/>
        <v>2821</v>
      </c>
      <c r="BQ121" s="103"/>
    </row>
    <row r="122" spans="1:69" ht="18">
      <c r="A122" s="77" t="s">
        <v>564</v>
      </c>
      <c r="B122" s="65" t="s">
        <v>538</v>
      </c>
      <c r="C122" s="70" t="s">
        <v>97</v>
      </c>
      <c r="D122" s="55">
        <f>[2]食材支出表!D122</f>
        <v>0</v>
      </c>
      <c r="E122" s="55">
        <f>[2]食材支出表!E122</f>
        <v>0</v>
      </c>
      <c r="F122" s="55">
        <f>[2]食材支出表!F122</f>
        <v>0</v>
      </c>
      <c r="G122" s="55">
        <f>[2]食材支出表!G122</f>
        <v>0</v>
      </c>
      <c r="H122" s="55">
        <f>[2]食材支出表!H122</f>
        <v>0</v>
      </c>
      <c r="I122" s="55">
        <f>[2]食材支出表!I122</f>
        <v>0</v>
      </c>
      <c r="J122" s="55">
        <f>[2]食材支出表!J122</f>
        <v>0</v>
      </c>
      <c r="K122" s="55">
        <f>[2]食材支出表!K122</f>
        <v>0</v>
      </c>
      <c r="L122" s="55">
        <f>[2]食材支出表!L122</f>
        <v>0</v>
      </c>
      <c r="M122" s="55">
        <f>[2]食材支出表!M122</f>
        <v>0</v>
      </c>
      <c r="N122" s="55">
        <f>[2]食材支出表!N122</f>
        <v>0</v>
      </c>
      <c r="O122" s="55">
        <f>[2]食材支出表!O122</f>
        <v>0</v>
      </c>
      <c r="P122" s="55">
        <f>[2]食材支出表!P122</f>
        <v>0</v>
      </c>
      <c r="Q122" s="55">
        <f>[2]食材支出表!Q122</f>
        <v>0</v>
      </c>
      <c r="R122" s="55">
        <f>[2]食材支出表!R122</f>
        <v>0</v>
      </c>
      <c r="S122" s="55">
        <f>[2]食材支出表!S122</f>
        <v>0</v>
      </c>
      <c r="T122" s="55">
        <f>[2]食材支出表!T122</f>
        <v>0</v>
      </c>
      <c r="U122" s="55">
        <f>[2]食材支出表!U122</f>
        <v>0</v>
      </c>
      <c r="V122" s="55">
        <f>[2]食材支出表!V122</f>
        <v>0</v>
      </c>
      <c r="W122" s="55">
        <f>[2]食材支出表!W122</f>
        <v>0</v>
      </c>
      <c r="X122" s="55">
        <f>[2]食材支出表!X122</f>
        <v>0</v>
      </c>
      <c r="Y122" s="55">
        <f>[2]食材支出表!Y122</f>
        <v>0</v>
      </c>
      <c r="Z122" s="55">
        <f>[2]食材支出表!Z122</f>
        <v>0</v>
      </c>
      <c r="AA122" s="55">
        <f>[2]食材支出表!AA122</f>
        <v>0</v>
      </c>
      <c r="AB122" s="55">
        <f>[2]食材支出表!AB122</f>
        <v>0</v>
      </c>
      <c r="AC122" s="55">
        <f>[2]食材支出表!AC122</f>
        <v>0</v>
      </c>
      <c r="AD122" s="55">
        <f>[2]食材支出表!AD122</f>
        <v>0</v>
      </c>
      <c r="AE122" s="55">
        <f>[2]食材支出表!AE122</f>
        <v>0</v>
      </c>
      <c r="AF122" s="55">
        <f>[2]食材支出表!AF122</f>
        <v>26</v>
      </c>
      <c r="AG122" s="55">
        <f>[2]食材支出表!AG122</f>
        <v>0.15</v>
      </c>
      <c r="AH122" s="55">
        <f>[2]食材支出表!AH122</f>
        <v>0</v>
      </c>
      <c r="AI122" s="55">
        <f>[2]食材支出表!AI122</f>
        <v>0</v>
      </c>
      <c r="AJ122" s="55">
        <f>[2]食材支出表!AJ122</f>
        <v>0</v>
      </c>
      <c r="AK122" s="55">
        <f>[2]食材支出表!AK122</f>
        <v>0</v>
      </c>
      <c r="AL122" s="55">
        <f>[2]食材支出表!AL122</f>
        <v>0</v>
      </c>
      <c r="AM122" s="55">
        <f>[2]食材支出表!AM122</f>
        <v>0</v>
      </c>
      <c r="AN122" s="55">
        <f>[2]食材支出表!AN122</f>
        <v>0</v>
      </c>
      <c r="AO122" s="55">
        <f>[2]食材支出表!AO122</f>
        <v>0</v>
      </c>
      <c r="AP122" s="55">
        <f>[2]食材支出表!AP122</f>
        <v>8</v>
      </c>
      <c r="AQ122" s="55">
        <f>[2]食材支出表!AQ122</f>
        <v>0.05</v>
      </c>
      <c r="AR122" s="55">
        <f>[2]食材支出表!AR122</f>
        <v>0</v>
      </c>
      <c r="AS122" s="55">
        <f>[2]食材支出表!AS122</f>
        <v>0</v>
      </c>
      <c r="AT122" s="55">
        <f>[2]食材支出表!AT122</f>
        <v>0</v>
      </c>
      <c r="AU122" s="55">
        <f>[2]食材支出表!AU122</f>
        <v>0</v>
      </c>
      <c r="AV122" s="55">
        <f>[2]食材支出表!AV122</f>
        <v>0</v>
      </c>
      <c r="AW122" s="55">
        <f>[2]食材支出表!AW122</f>
        <v>0</v>
      </c>
      <c r="AX122" s="55">
        <f>[2]食材支出表!AX122</f>
        <v>0</v>
      </c>
      <c r="AY122" s="55">
        <f>[2]食材支出表!AY122</f>
        <v>0</v>
      </c>
      <c r="AZ122" s="55">
        <f>[2]食材支出表!AZ122</f>
        <v>0</v>
      </c>
      <c r="BA122" s="55">
        <f>[2]食材支出表!BA122</f>
        <v>0</v>
      </c>
      <c r="BB122" s="55">
        <f>[2]食材支出表!BB122</f>
        <v>0</v>
      </c>
      <c r="BC122" s="55">
        <f>[2]食材支出表!BC122</f>
        <v>0</v>
      </c>
      <c r="BD122" s="55">
        <f>[2]食材支出表!BD122</f>
        <v>0</v>
      </c>
      <c r="BE122" s="55">
        <f>[2]食材支出表!BE122</f>
        <v>0</v>
      </c>
      <c r="BF122" s="55">
        <f>[2]食材支出表!BF122</f>
        <v>0</v>
      </c>
      <c r="BG122" s="55">
        <f>[2]食材支出表!BG122</f>
        <v>0</v>
      </c>
      <c r="BH122" s="55">
        <f>[2]食材支出表!BH122</f>
        <v>18</v>
      </c>
      <c r="BI122" s="55">
        <f>[2]食材支出表!BI122</f>
        <v>0.12</v>
      </c>
      <c r="BJ122" s="55">
        <f>[2]食材支出表!BJ122</f>
        <v>0</v>
      </c>
      <c r="BK122" s="55">
        <f>[2]食材支出表!BK122</f>
        <v>0</v>
      </c>
      <c r="BL122" s="55">
        <f>[2]食材支出表!BL122</f>
        <v>0</v>
      </c>
      <c r="BM122" s="55">
        <f>[2]食材支出表!BM122</f>
        <v>0</v>
      </c>
      <c r="BN122" s="87">
        <f t="shared" si="11"/>
        <v>52</v>
      </c>
      <c r="BO122" s="87">
        <f t="shared" si="9"/>
        <v>26</v>
      </c>
      <c r="BP122" s="34">
        <f t="shared" si="10"/>
        <v>26</v>
      </c>
      <c r="BQ122" s="103"/>
    </row>
    <row r="123" spans="1:69" ht="18">
      <c r="A123" s="77" t="s">
        <v>564</v>
      </c>
      <c r="B123" s="65" t="s">
        <v>44</v>
      </c>
      <c r="C123" s="70" t="s">
        <v>553</v>
      </c>
      <c r="D123" s="55">
        <f>[2]食材支出表!D123</f>
        <v>30</v>
      </c>
      <c r="E123" s="55">
        <f>[2]食材支出表!E123</f>
        <v>0.25</v>
      </c>
      <c r="F123" s="55">
        <f>[2]食材支出表!F123</f>
        <v>24</v>
      </c>
      <c r="G123" s="55">
        <f>[2]食材支出表!G123</f>
        <v>0.2</v>
      </c>
      <c r="H123" s="55">
        <f>[2]食材支出表!H123</f>
        <v>24</v>
      </c>
      <c r="I123" s="55">
        <f>[2]食材支出表!I123</f>
        <v>0.2</v>
      </c>
      <c r="J123" s="55">
        <f>[2]食材支出表!J123</f>
        <v>24</v>
      </c>
      <c r="K123" s="55">
        <f>[2]食材支出表!K123</f>
        <v>0.2</v>
      </c>
      <c r="L123" s="55">
        <f>[2]食材支出表!L123</f>
        <v>0</v>
      </c>
      <c r="M123" s="55">
        <f>[2]食材支出表!M123</f>
        <v>0</v>
      </c>
      <c r="N123" s="55">
        <f>[2]食材支出表!N123</f>
        <v>0</v>
      </c>
      <c r="O123" s="55">
        <f>[2]食材支出表!O123</f>
        <v>0</v>
      </c>
      <c r="P123" s="55">
        <f>[2]食材支出表!P123</f>
        <v>0</v>
      </c>
      <c r="Q123" s="55">
        <f>[2]食材支出表!Q123</f>
        <v>0</v>
      </c>
      <c r="R123" s="55">
        <f>[2]食材支出表!R123</f>
        <v>30</v>
      </c>
      <c r="S123" s="55">
        <f>[2]食材支出表!S123</f>
        <v>0.25</v>
      </c>
      <c r="T123" s="55">
        <f>[2]食材支出表!T123</f>
        <v>30</v>
      </c>
      <c r="U123" s="55">
        <f>[2]食材支出表!U123</f>
        <v>0.25</v>
      </c>
      <c r="V123" s="55">
        <f>[2]食材支出表!V123</f>
        <v>0</v>
      </c>
      <c r="W123" s="55">
        <f>[2]食材支出表!W123</f>
        <v>0</v>
      </c>
      <c r="X123" s="55">
        <f>[2]食材支出表!X123</f>
        <v>6</v>
      </c>
      <c r="Y123" s="55">
        <f>[2]食材支出表!Y123</f>
        <v>0.05</v>
      </c>
      <c r="Z123" s="55">
        <f>[2]食材支出表!Z123</f>
        <v>30</v>
      </c>
      <c r="AA123" s="55">
        <f>[2]食材支出表!AA123</f>
        <v>0.25</v>
      </c>
      <c r="AB123" s="55">
        <f>[2]食材支出表!AB123</f>
        <v>0</v>
      </c>
      <c r="AC123" s="55">
        <f>[2]食材支出表!AC123</f>
        <v>0</v>
      </c>
      <c r="AD123" s="55">
        <f>[2]食材支出表!AD123</f>
        <v>0</v>
      </c>
      <c r="AE123" s="55">
        <f>[2]食材支出表!AE123</f>
        <v>0</v>
      </c>
      <c r="AF123" s="55">
        <f>[2]食材支出表!AF123</f>
        <v>0</v>
      </c>
      <c r="AG123" s="55">
        <f>[2]食材支出表!AG123</f>
        <v>0</v>
      </c>
      <c r="AH123" s="55">
        <f>[2]食材支出表!AH123</f>
        <v>30</v>
      </c>
      <c r="AI123" s="55">
        <f>[2]食材支出表!AI123</f>
        <v>0.25</v>
      </c>
      <c r="AJ123" s="55">
        <f>[2]食材支出表!AJ123</f>
        <v>0</v>
      </c>
      <c r="AK123" s="55">
        <f>[2]食材支出表!AK123</f>
        <v>0</v>
      </c>
      <c r="AL123" s="55">
        <f>[2]食材支出表!AL123</f>
        <v>32</v>
      </c>
      <c r="AM123" s="55">
        <f>[2]食材支出表!AM123</f>
        <v>0.27</v>
      </c>
      <c r="AN123" s="55">
        <f>[2]食材支出表!AN123</f>
        <v>0</v>
      </c>
      <c r="AO123" s="55">
        <f>[2]食材支出表!AO123</f>
        <v>0</v>
      </c>
      <c r="AP123" s="55">
        <f>[2]食材支出表!AP123</f>
        <v>0</v>
      </c>
      <c r="AQ123" s="55">
        <f>[2]食材支出表!AQ123</f>
        <v>0</v>
      </c>
      <c r="AR123" s="55">
        <f>[2]食材支出表!AR123</f>
        <v>0</v>
      </c>
      <c r="AS123" s="55">
        <f>[2]食材支出表!AS123</f>
        <v>0</v>
      </c>
      <c r="AT123" s="55">
        <f>[2]食材支出表!AT123</f>
        <v>0</v>
      </c>
      <c r="AU123" s="55">
        <f>[2]食材支出表!AU123</f>
        <v>0</v>
      </c>
      <c r="AV123" s="55">
        <f>[2]食材支出表!AV123</f>
        <v>30</v>
      </c>
      <c r="AW123" s="55">
        <f>[2]食材支出表!AW123</f>
        <v>0.25</v>
      </c>
      <c r="AX123" s="55">
        <f>[2]食材支出表!AX123</f>
        <v>30</v>
      </c>
      <c r="AY123" s="55">
        <f>[2]食材支出表!AY123</f>
        <v>0.25</v>
      </c>
      <c r="AZ123" s="55">
        <f>[2]食材支出表!AZ123</f>
        <v>0</v>
      </c>
      <c r="BA123" s="55">
        <f>[2]食材支出表!BA123</f>
        <v>0</v>
      </c>
      <c r="BB123" s="55">
        <f>[2]食材支出表!BB123</f>
        <v>30</v>
      </c>
      <c r="BC123" s="55">
        <f>[2]食材支出表!BC123</f>
        <v>0.25</v>
      </c>
      <c r="BD123" s="55">
        <f>[2]食材支出表!BD123</f>
        <v>0</v>
      </c>
      <c r="BE123" s="55">
        <f>[2]食材支出表!BE123</f>
        <v>0</v>
      </c>
      <c r="BF123" s="55">
        <f>[2]食材支出表!BF123</f>
        <v>0</v>
      </c>
      <c r="BG123" s="55">
        <f>[2]食材支出表!BG123</f>
        <v>0</v>
      </c>
      <c r="BH123" s="55">
        <f>[2]食材支出表!BH123</f>
        <v>0</v>
      </c>
      <c r="BI123" s="55">
        <f>[2]食材支出表!BI123</f>
        <v>0</v>
      </c>
      <c r="BJ123" s="55">
        <f>[2]食材支出表!BJ123</f>
        <v>30</v>
      </c>
      <c r="BK123" s="55">
        <f>[2]食材支出表!BK123</f>
        <v>0.25</v>
      </c>
      <c r="BL123" s="55">
        <f>[2]食材支出表!BL123</f>
        <v>0</v>
      </c>
      <c r="BM123" s="55">
        <f>[2]食材支出表!BM123</f>
        <v>0</v>
      </c>
      <c r="BN123" s="87">
        <f t="shared" si="11"/>
        <v>380</v>
      </c>
      <c r="BO123" s="87">
        <f t="shared" si="9"/>
        <v>198</v>
      </c>
      <c r="BP123" s="34">
        <f t="shared" si="10"/>
        <v>182</v>
      </c>
      <c r="BQ123" s="103"/>
    </row>
    <row r="124" spans="1:69" ht="18">
      <c r="A124" s="77" t="s">
        <v>564</v>
      </c>
      <c r="B124" s="65" t="s">
        <v>538</v>
      </c>
      <c r="C124" s="70" t="s">
        <v>554</v>
      </c>
      <c r="D124" s="55">
        <f>[2]食材支出表!D124</f>
        <v>20</v>
      </c>
      <c r="E124" s="55">
        <f>[2]食材支出表!E124</f>
        <v>1</v>
      </c>
      <c r="F124" s="55">
        <f>[2]食材支出表!F124</f>
        <v>20</v>
      </c>
      <c r="G124" s="55">
        <f>[2]食材支出表!G124</f>
        <v>1</v>
      </c>
      <c r="H124" s="55">
        <f>[2]食材支出表!H124</f>
        <v>0</v>
      </c>
      <c r="I124" s="55">
        <f>[2]食材支出表!I124</f>
        <v>0</v>
      </c>
      <c r="J124" s="55">
        <f>[2]食材支出表!J124</f>
        <v>20</v>
      </c>
      <c r="K124" s="55">
        <f>[2]食材支出表!K124</f>
        <v>1</v>
      </c>
      <c r="L124" s="55">
        <f>[2]食材支出表!L124</f>
        <v>0</v>
      </c>
      <c r="M124" s="55">
        <f>[2]食材支出表!M124</f>
        <v>0</v>
      </c>
      <c r="N124" s="55">
        <f>[2]食材支出表!N124</f>
        <v>0</v>
      </c>
      <c r="O124" s="55">
        <f>[2]食材支出表!O124</f>
        <v>0</v>
      </c>
      <c r="P124" s="55">
        <f>[2]食材支出表!P124</f>
        <v>0</v>
      </c>
      <c r="Q124" s="55">
        <f>[2]食材支出表!Q124</f>
        <v>0</v>
      </c>
      <c r="R124" s="55">
        <f>[2]食材支出表!R124</f>
        <v>0</v>
      </c>
      <c r="S124" s="55">
        <f>[2]食材支出表!S124</f>
        <v>0</v>
      </c>
      <c r="T124" s="55">
        <f>[2]食材支出表!T124</f>
        <v>20</v>
      </c>
      <c r="U124" s="55">
        <f>[2]食材支出表!U124</f>
        <v>1</v>
      </c>
      <c r="V124" s="55">
        <f>[2]食材支出表!V124</f>
        <v>0</v>
      </c>
      <c r="W124" s="55">
        <f>[2]食材支出表!W124</f>
        <v>0</v>
      </c>
      <c r="X124" s="55">
        <f>[2]食材支出表!X124</f>
        <v>0</v>
      </c>
      <c r="Y124" s="55">
        <f>[2]食材支出表!Y124</f>
        <v>0</v>
      </c>
      <c r="Z124" s="55">
        <f>[2]食材支出表!Z124</f>
        <v>0</v>
      </c>
      <c r="AA124" s="55">
        <f>[2]食材支出表!AA124</f>
        <v>0</v>
      </c>
      <c r="AB124" s="55">
        <f>[2]食材支出表!AB124</f>
        <v>0</v>
      </c>
      <c r="AC124" s="55">
        <f>[2]食材支出表!AC124</f>
        <v>0</v>
      </c>
      <c r="AD124" s="55">
        <f>[2]食材支出表!AD124</f>
        <v>0</v>
      </c>
      <c r="AE124" s="55">
        <f>[2]食材支出表!AE124</f>
        <v>0</v>
      </c>
      <c r="AF124" s="55">
        <f>[2]食材支出表!AF124</f>
        <v>60</v>
      </c>
      <c r="AG124" s="55">
        <f>[2]食材支出表!AG124</f>
        <v>1</v>
      </c>
      <c r="AH124" s="55">
        <f>[2]食材支出表!AH124</f>
        <v>0</v>
      </c>
      <c r="AI124" s="55">
        <f>[2]食材支出表!AI124</f>
        <v>0</v>
      </c>
      <c r="AJ124" s="55">
        <f>[2]食材支出表!AJ124</f>
        <v>0</v>
      </c>
      <c r="AK124" s="55">
        <f>[2]食材支出表!AK124</f>
        <v>0</v>
      </c>
      <c r="AL124" s="55">
        <f>[2]食材支出表!AL124</f>
        <v>20</v>
      </c>
      <c r="AM124" s="55">
        <f>[2]食材支出表!AM124</f>
        <v>1</v>
      </c>
      <c r="AN124" s="55">
        <f>[2]食材支出表!AN124</f>
        <v>0</v>
      </c>
      <c r="AO124" s="55">
        <f>[2]食材支出表!AO124</f>
        <v>0</v>
      </c>
      <c r="AP124" s="55">
        <f>[2]食材支出表!AP124</f>
        <v>0</v>
      </c>
      <c r="AQ124" s="55">
        <f>[2]食材支出表!AQ124</f>
        <v>0</v>
      </c>
      <c r="AR124" s="55">
        <f>[2]食材支出表!AR124</f>
        <v>0</v>
      </c>
      <c r="AS124" s="55">
        <f>[2]食材支出表!AS124</f>
        <v>0</v>
      </c>
      <c r="AT124" s="55">
        <f>[2]食材支出表!AT124</f>
        <v>0</v>
      </c>
      <c r="AU124" s="55">
        <f>[2]食材支出表!AU124</f>
        <v>0</v>
      </c>
      <c r="AV124" s="55">
        <f>[2]食材支出表!AV124</f>
        <v>0</v>
      </c>
      <c r="AW124" s="55">
        <f>[2]食材支出表!AW124</f>
        <v>0</v>
      </c>
      <c r="AX124" s="55">
        <f>[2]食材支出表!AX124</f>
        <v>20</v>
      </c>
      <c r="AY124" s="55">
        <f>[2]食材支出表!AY124</f>
        <v>1</v>
      </c>
      <c r="AZ124" s="55">
        <f>[2]食材支出表!AZ124</f>
        <v>0</v>
      </c>
      <c r="BA124" s="55">
        <f>[2]食材支出表!BA124</f>
        <v>0</v>
      </c>
      <c r="BB124" s="55">
        <f>[2]食材支出表!BB124</f>
        <v>0</v>
      </c>
      <c r="BC124" s="55">
        <f>[2]食材支出表!BC124</f>
        <v>0</v>
      </c>
      <c r="BD124" s="55">
        <f>[2]食材支出表!BD124</f>
        <v>20</v>
      </c>
      <c r="BE124" s="55">
        <f>[2]食材支出表!BE124</f>
        <v>1</v>
      </c>
      <c r="BF124" s="55">
        <f>[2]食材支出表!BF124</f>
        <v>0</v>
      </c>
      <c r="BG124" s="55">
        <f>[2]食材支出表!BG124</f>
        <v>0</v>
      </c>
      <c r="BH124" s="55">
        <f>[2]食材支出表!BH124</f>
        <v>0</v>
      </c>
      <c r="BI124" s="55">
        <f>[2]食材支出表!BI124</f>
        <v>0</v>
      </c>
      <c r="BJ124" s="55">
        <f>[2]食材支出表!BJ124</f>
        <v>0</v>
      </c>
      <c r="BK124" s="55">
        <f>[2]食材支出表!BK124</f>
        <v>0</v>
      </c>
      <c r="BL124" s="55">
        <f>[2]食材支出表!BL124</f>
        <v>20</v>
      </c>
      <c r="BM124" s="55">
        <f>[2]食材支出表!BM124</f>
        <v>1</v>
      </c>
      <c r="BN124" s="87">
        <f t="shared" si="11"/>
        <v>220</v>
      </c>
      <c r="BO124" s="87">
        <f t="shared" si="9"/>
        <v>140</v>
      </c>
      <c r="BP124" s="34">
        <f t="shared" si="10"/>
        <v>80</v>
      </c>
      <c r="BQ124" s="103"/>
    </row>
    <row r="125" spans="1:69" ht="18">
      <c r="A125" s="77" t="s">
        <v>564</v>
      </c>
      <c r="B125" s="65" t="s">
        <v>44</v>
      </c>
      <c r="C125" s="70" t="s">
        <v>555</v>
      </c>
      <c r="D125" s="55">
        <f>[2]食材支出表!D125</f>
        <v>252</v>
      </c>
      <c r="E125" s="55">
        <f>[2]食材支出表!E125</f>
        <v>1.8</v>
      </c>
      <c r="F125" s="55">
        <f>[2]食材支出表!F125</f>
        <v>180</v>
      </c>
      <c r="G125" s="55">
        <f>[2]食材支出表!G125</f>
        <v>1.2</v>
      </c>
      <c r="H125" s="55">
        <f>[2]食材支出表!H125</f>
        <v>0</v>
      </c>
      <c r="I125" s="55">
        <f>[2]食材支出表!I125</f>
        <v>0</v>
      </c>
      <c r="J125" s="55">
        <f>[2]食材支出表!J125</f>
        <v>180</v>
      </c>
      <c r="K125" s="55">
        <f>[2]食材支出表!K125</f>
        <v>1.2</v>
      </c>
      <c r="L125" s="55">
        <f>[2]食材支出表!L125</f>
        <v>180</v>
      </c>
      <c r="M125" s="55">
        <f>[2]食材支出表!M125</f>
        <v>1.2</v>
      </c>
      <c r="N125" s="55">
        <f>[2]食材支出表!N125</f>
        <v>90</v>
      </c>
      <c r="O125" s="55">
        <f>[2]食材支出表!O125</f>
        <v>0.6</v>
      </c>
      <c r="P125" s="55">
        <f>[2]食材支出表!P125</f>
        <v>0</v>
      </c>
      <c r="Q125" s="55">
        <f>[2]食材支出表!Q125</f>
        <v>0</v>
      </c>
      <c r="R125" s="55">
        <f>[2]食材支出表!R125</f>
        <v>0</v>
      </c>
      <c r="S125" s="55">
        <f>[2]食材支出表!S125</f>
        <v>0</v>
      </c>
      <c r="T125" s="55">
        <f>[2]食材支出表!T125</f>
        <v>270</v>
      </c>
      <c r="U125" s="55">
        <f>[2]食材支出表!U125</f>
        <v>1.8</v>
      </c>
      <c r="V125" s="55">
        <f>[2]食材支出表!V125</f>
        <v>360</v>
      </c>
      <c r="W125" s="55">
        <f>[2]食材支出表!W125</f>
        <v>2.4</v>
      </c>
      <c r="X125" s="55">
        <f>[2]食材支出表!X125</f>
        <v>0</v>
      </c>
      <c r="Y125" s="55">
        <f>[2]食材支出表!Y125</f>
        <v>0</v>
      </c>
      <c r="Z125" s="55">
        <f>[2]食材支出表!Z125</f>
        <v>90</v>
      </c>
      <c r="AA125" s="55">
        <f>[2]食材支出表!AA125</f>
        <v>0.6</v>
      </c>
      <c r="AB125" s="55">
        <f>[2]食材支出表!AB125</f>
        <v>0</v>
      </c>
      <c r="AC125" s="55">
        <f>[2]食材支出表!AC125</f>
        <v>0</v>
      </c>
      <c r="AD125" s="55">
        <f>[2]食材支出表!AD125</f>
        <v>180</v>
      </c>
      <c r="AE125" s="55">
        <f>[2]食材支出表!AE125</f>
        <v>1.2</v>
      </c>
      <c r="AF125" s="55">
        <f>[2]食材支出表!AF125</f>
        <v>0</v>
      </c>
      <c r="AG125" s="55">
        <f>[2]食材支出表!AG125</f>
        <v>0</v>
      </c>
      <c r="AH125" s="55">
        <f>[2]食材支出表!AH125</f>
        <v>180</v>
      </c>
      <c r="AI125" s="55">
        <f>[2]食材支出表!AI125</f>
        <v>1.2</v>
      </c>
      <c r="AJ125" s="55">
        <f>[2]食材支出表!AJ125</f>
        <v>0</v>
      </c>
      <c r="AK125" s="55">
        <f>[2]食材支出表!AK125</f>
        <v>0</v>
      </c>
      <c r="AL125" s="55">
        <f>[2]食材支出表!AL125</f>
        <v>180</v>
      </c>
      <c r="AM125" s="55">
        <f>[2]食材支出表!AM125</f>
        <v>1.2</v>
      </c>
      <c r="AN125" s="55">
        <f>[2]食材支出表!AN125</f>
        <v>0</v>
      </c>
      <c r="AO125" s="55">
        <f>[2]食材支出表!AO125</f>
        <v>0</v>
      </c>
      <c r="AP125" s="55">
        <f>[2]食材支出表!AP125</f>
        <v>270</v>
      </c>
      <c r="AQ125" s="55">
        <f>[2]食材支出表!AQ125</f>
        <v>1.8</v>
      </c>
      <c r="AR125" s="55">
        <f>[2]食材支出表!AR125</f>
        <v>0</v>
      </c>
      <c r="AS125" s="55">
        <f>[2]食材支出表!AS125</f>
        <v>0</v>
      </c>
      <c r="AT125" s="55">
        <f>[2]食材支出表!AT125</f>
        <v>0</v>
      </c>
      <c r="AU125" s="55">
        <f>[2]食材支出表!AU125</f>
        <v>0</v>
      </c>
      <c r="AV125" s="55">
        <f>[2]食材支出表!AV125</f>
        <v>180</v>
      </c>
      <c r="AW125" s="55">
        <f>[2]食材支出表!AW125</f>
        <v>1.2</v>
      </c>
      <c r="AX125" s="55">
        <f>[2]食材支出表!AX125</f>
        <v>360</v>
      </c>
      <c r="AY125" s="55">
        <f>[2]食材支出表!AY125</f>
        <v>2.4</v>
      </c>
      <c r="AZ125" s="55">
        <f>[2]食材支出表!AZ125</f>
        <v>0</v>
      </c>
      <c r="BA125" s="55">
        <f>[2]食材支出表!BA125</f>
        <v>0</v>
      </c>
      <c r="BB125" s="55">
        <f>[2]食材支出表!BB125</f>
        <v>90</v>
      </c>
      <c r="BC125" s="55">
        <f>[2]食材支出表!BC125</f>
        <v>0.6</v>
      </c>
      <c r="BD125" s="55">
        <f>[2]食材支出表!BD125</f>
        <v>180</v>
      </c>
      <c r="BE125" s="55">
        <f>[2]食材支出表!BE125</f>
        <v>1.2</v>
      </c>
      <c r="BF125" s="55">
        <f>[2]食材支出表!BF125</f>
        <v>0</v>
      </c>
      <c r="BG125" s="55">
        <f>[2]食材支出表!BG125</f>
        <v>0</v>
      </c>
      <c r="BH125" s="55">
        <f>[2]食材支出表!BH125</f>
        <v>0</v>
      </c>
      <c r="BI125" s="55">
        <f>[2]食材支出表!BI125</f>
        <v>0</v>
      </c>
      <c r="BJ125" s="55">
        <f>[2]食材支出表!BJ125</f>
        <v>90</v>
      </c>
      <c r="BK125" s="55">
        <f>[2]食材支出表!BK125</f>
        <v>0.6</v>
      </c>
      <c r="BL125" s="55">
        <f>[2]食材支出表!BL125</f>
        <v>180</v>
      </c>
      <c r="BM125" s="55">
        <f>[2]食材支出表!BM125</f>
        <v>1.2</v>
      </c>
      <c r="BN125" s="87">
        <f t="shared" si="11"/>
        <v>3492</v>
      </c>
      <c r="BO125" s="87">
        <f t="shared" si="9"/>
        <v>1782</v>
      </c>
      <c r="BP125" s="34">
        <f t="shared" si="10"/>
        <v>1710</v>
      </c>
      <c r="BQ125" s="103"/>
    </row>
    <row r="126" spans="1:69" ht="18">
      <c r="A126" s="77" t="s">
        <v>564</v>
      </c>
      <c r="B126" s="65" t="s">
        <v>44</v>
      </c>
      <c r="C126" s="70" t="s">
        <v>556</v>
      </c>
      <c r="D126" s="55">
        <f>[2]食材支出表!D126</f>
        <v>180</v>
      </c>
      <c r="E126" s="55">
        <f>[2]食材支出表!E126</f>
        <v>1.2</v>
      </c>
      <c r="F126" s="55">
        <f>[2]食材支出表!F126</f>
        <v>0</v>
      </c>
      <c r="G126" s="55">
        <f>[2]食材支出表!G126</f>
        <v>0</v>
      </c>
      <c r="H126" s="55">
        <f>[2]食材支出表!H126</f>
        <v>90</v>
      </c>
      <c r="I126" s="55">
        <f>[2]食材支出表!I126</f>
        <v>0.6</v>
      </c>
      <c r="J126" s="55">
        <f>[2]食材支出表!J126</f>
        <v>0</v>
      </c>
      <c r="K126" s="55">
        <f>[2]食材支出表!K126</f>
        <v>0</v>
      </c>
      <c r="L126" s="55">
        <f>[2]食材支出表!L126</f>
        <v>0</v>
      </c>
      <c r="M126" s="55">
        <f>[2]食材支出表!M126</f>
        <v>0</v>
      </c>
      <c r="N126" s="55">
        <f>[2]食材支出表!N126</f>
        <v>90</v>
      </c>
      <c r="O126" s="55">
        <f>[2]食材支出表!O126</f>
        <v>0.6</v>
      </c>
      <c r="P126" s="55">
        <f>[2]食材支出表!P126</f>
        <v>0</v>
      </c>
      <c r="Q126" s="55">
        <f>[2]食材支出表!Q126</f>
        <v>0</v>
      </c>
      <c r="R126" s="55">
        <f>[2]食材支出表!R126</f>
        <v>0</v>
      </c>
      <c r="S126" s="55">
        <f>[2]食材支出表!S126</f>
        <v>0</v>
      </c>
      <c r="T126" s="55">
        <f>[2]食材支出表!T126</f>
        <v>180</v>
      </c>
      <c r="U126" s="55">
        <f>[2]食材支出表!U126</f>
        <v>1.2</v>
      </c>
      <c r="V126" s="55">
        <f>[2]食材支出表!V126</f>
        <v>0</v>
      </c>
      <c r="W126" s="55">
        <f>[2]食材支出表!W126</f>
        <v>0</v>
      </c>
      <c r="X126" s="55">
        <f>[2]食材支出表!X126</f>
        <v>0</v>
      </c>
      <c r="Y126" s="55">
        <f>[2]食材支出表!Y126</f>
        <v>0</v>
      </c>
      <c r="Z126" s="55">
        <f>[2]食材支出表!Z126</f>
        <v>90</v>
      </c>
      <c r="AA126" s="55">
        <f>[2]食材支出表!AA126</f>
        <v>0.6</v>
      </c>
      <c r="AB126" s="55">
        <f>[2]食材支出表!AB126</f>
        <v>0</v>
      </c>
      <c r="AC126" s="55">
        <f>[2]食材支出表!AC126</f>
        <v>0</v>
      </c>
      <c r="AD126" s="55">
        <f>[2]食材支出表!AD126</f>
        <v>0</v>
      </c>
      <c r="AE126" s="55">
        <f>[2]食材支出表!AE126</f>
        <v>0</v>
      </c>
      <c r="AF126" s="55">
        <f>[2]食材支出表!AF126</f>
        <v>0</v>
      </c>
      <c r="AG126" s="55">
        <f>[2]食材支出表!AG126</f>
        <v>0</v>
      </c>
      <c r="AH126" s="55">
        <f>[2]食材支出表!AH126</f>
        <v>84</v>
      </c>
      <c r="AI126" s="55">
        <f>[2]食材支出表!AI126</f>
        <v>0.6</v>
      </c>
      <c r="AJ126" s="55">
        <f>[2]食材支出表!AJ126</f>
        <v>0</v>
      </c>
      <c r="AK126" s="55">
        <f>[2]食材支出表!AK126</f>
        <v>0</v>
      </c>
      <c r="AL126" s="55">
        <f>[2]食材支出表!AL126</f>
        <v>84</v>
      </c>
      <c r="AM126" s="55">
        <f>[2]食材支出表!AM126</f>
        <v>0.6</v>
      </c>
      <c r="AN126" s="55">
        <f>[2]食材支出表!AN126</f>
        <v>0</v>
      </c>
      <c r="AO126" s="55">
        <f>[2]食材支出表!AO126</f>
        <v>0</v>
      </c>
      <c r="AP126" s="55">
        <f>[2]食材支出表!AP126</f>
        <v>84</v>
      </c>
      <c r="AQ126" s="55">
        <f>[2]食材支出表!AQ126</f>
        <v>0.6</v>
      </c>
      <c r="AR126" s="55">
        <f>[2]食材支出表!AR126</f>
        <v>0</v>
      </c>
      <c r="AS126" s="55">
        <f>[2]食材支出表!AS126</f>
        <v>0</v>
      </c>
      <c r="AT126" s="55">
        <f>[2]食材支出表!AT126</f>
        <v>0</v>
      </c>
      <c r="AU126" s="55">
        <f>[2]食材支出表!AU126</f>
        <v>0</v>
      </c>
      <c r="AV126" s="55">
        <f>[2]食材支出表!AV126</f>
        <v>0</v>
      </c>
      <c r="AW126" s="55">
        <f>[2]食材支出表!AW126</f>
        <v>0</v>
      </c>
      <c r="AX126" s="55">
        <f>[2]食材支出表!AX126</f>
        <v>168</v>
      </c>
      <c r="AY126" s="55">
        <f>[2]食材支出表!AY126</f>
        <v>1.2</v>
      </c>
      <c r="AZ126" s="55">
        <f>[2]食材支出表!AZ126</f>
        <v>0</v>
      </c>
      <c r="BA126" s="55">
        <f>[2]食材支出表!BA126</f>
        <v>0</v>
      </c>
      <c r="BB126" s="55">
        <f>[2]食材支出表!BB126</f>
        <v>84</v>
      </c>
      <c r="BC126" s="55">
        <f>[2]食材支出表!BC126</f>
        <v>0.6</v>
      </c>
      <c r="BD126" s="55">
        <f>[2]食材支出表!BD126</f>
        <v>0</v>
      </c>
      <c r="BE126" s="55">
        <f>[2]食材支出表!BE126</f>
        <v>0</v>
      </c>
      <c r="BF126" s="55">
        <f>[2]食材支出表!BF126</f>
        <v>0</v>
      </c>
      <c r="BG126" s="55">
        <f>[2]食材支出表!BG126</f>
        <v>0</v>
      </c>
      <c r="BH126" s="55">
        <f>[2]食材支出表!BH126</f>
        <v>0</v>
      </c>
      <c r="BI126" s="55">
        <f>[2]食材支出表!BI126</f>
        <v>0</v>
      </c>
      <c r="BJ126" s="55">
        <f>[2]食材支出表!BJ126</f>
        <v>0</v>
      </c>
      <c r="BK126" s="55">
        <f>[2]食材支出表!BK126</f>
        <v>0</v>
      </c>
      <c r="BL126" s="55">
        <f>[2]食材支出表!BL126</f>
        <v>84</v>
      </c>
      <c r="BM126" s="55">
        <f>[2]食材支出表!BM126</f>
        <v>0.6</v>
      </c>
      <c r="BN126" s="87">
        <f t="shared" si="11"/>
        <v>1218</v>
      </c>
      <c r="BO126" s="87">
        <f t="shared" si="9"/>
        <v>630</v>
      </c>
      <c r="BP126" s="34">
        <f t="shared" si="10"/>
        <v>588</v>
      </c>
      <c r="BQ126" s="103"/>
    </row>
    <row r="127" spans="1:69" ht="18">
      <c r="A127" s="77" t="s">
        <v>564</v>
      </c>
      <c r="B127" s="65" t="s">
        <v>538</v>
      </c>
      <c r="C127" s="70" t="s">
        <v>557</v>
      </c>
      <c r="D127" s="55">
        <f>[2]食材支出表!D127</f>
        <v>60</v>
      </c>
      <c r="E127" s="55">
        <f>[2]食材支出表!E127</f>
        <v>2.4</v>
      </c>
      <c r="F127" s="55">
        <f>[2]食材支出表!F127</f>
        <v>60</v>
      </c>
      <c r="G127" s="55">
        <f>[2]食材支出表!G127</f>
        <v>2.4</v>
      </c>
      <c r="H127" s="55">
        <f>[2]食材支出表!H127</f>
        <v>0</v>
      </c>
      <c r="I127" s="55">
        <f>[2]食材支出表!I127</f>
        <v>0</v>
      </c>
      <c r="J127" s="55">
        <f>[2]食材支出表!J127</f>
        <v>60</v>
      </c>
      <c r="K127" s="55">
        <f>[2]食材支出表!K127</f>
        <v>2.4</v>
      </c>
      <c r="L127" s="55">
        <f>[2]食材支出表!L127</f>
        <v>60</v>
      </c>
      <c r="M127" s="55">
        <f>[2]食材支出表!M127</f>
        <v>2.4</v>
      </c>
      <c r="N127" s="55">
        <f>[2]食材支出表!N127</f>
        <v>0</v>
      </c>
      <c r="O127" s="55">
        <f>[2]食材支出表!O127</f>
        <v>0</v>
      </c>
      <c r="P127" s="55">
        <f>[2]食材支出表!P127</f>
        <v>0</v>
      </c>
      <c r="Q127" s="55">
        <f>[2]食材支出表!Q127</f>
        <v>0</v>
      </c>
      <c r="R127" s="55">
        <f>[2]食材支出表!R127</f>
        <v>0</v>
      </c>
      <c r="S127" s="55">
        <f>[2]食材支出表!S127</f>
        <v>0</v>
      </c>
      <c r="T127" s="55">
        <f>[2]食材支出表!T127</f>
        <v>60</v>
      </c>
      <c r="U127" s="55">
        <f>[2]食材支出表!U127</f>
        <v>2.4</v>
      </c>
      <c r="V127" s="55">
        <f>[2]食材支出表!V127</f>
        <v>60</v>
      </c>
      <c r="W127" s="55">
        <f>[2]食材支出表!W127</f>
        <v>2.4</v>
      </c>
      <c r="X127" s="55">
        <f>[2]食材支出表!X127</f>
        <v>60</v>
      </c>
      <c r="Y127" s="55">
        <f>[2]食材支出表!Y127</f>
        <v>2.4</v>
      </c>
      <c r="Z127" s="55">
        <f>[2]食材支出表!Z127</f>
        <v>0</v>
      </c>
      <c r="AA127" s="55">
        <f>[2]食材支出表!AA127</f>
        <v>0</v>
      </c>
      <c r="AB127" s="55">
        <f>[2]食材支出表!AB127</f>
        <v>60</v>
      </c>
      <c r="AC127" s="55">
        <f>[2]食材支出表!AC127</f>
        <v>2.4</v>
      </c>
      <c r="AD127" s="55">
        <f>[2]食材支出表!AD127</f>
        <v>0</v>
      </c>
      <c r="AE127" s="55">
        <f>[2]食材支出表!AE127</f>
        <v>0</v>
      </c>
      <c r="AF127" s="55">
        <f>[2]食材支出表!AF127</f>
        <v>0</v>
      </c>
      <c r="AG127" s="55">
        <f>[2]食材支出表!AG127</f>
        <v>0</v>
      </c>
      <c r="AH127" s="55">
        <f>[2]食材支出表!AH127</f>
        <v>60</v>
      </c>
      <c r="AI127" s="55">
        <f>[2]食材支出表!AI127</f>
        <v>2.4</v>
      </c>
      <c r="AJ127" s="55">
        <f>[2]食材支出表!AJ127</f>
        <v>0</v>
      </c>
      <c r="AK127" s="55">
        <f>[2]食材支出表!AK127</f>
        <v>0</v>
      </c>
      <c r="AL127" s="55">
        <f>[2]食材支出表!AL127</f>
        <v>60</v>
      </c>
      <c r="AM127" s="55">
        <f>[2]食材支出表!AM127</f>
        <v>2.4</v>
      </c>
      <c r="AN127" s="55">
        <f>[2]食材支出表!AN127</f>
        <v>0</v>
      </c>
      <c r="AO127" s="55">
        <f>[2]食材支出表!AO127</f>
        <v>0</v>
      </c>
      <c r="AP127" s="55">
        <f>[2]食材支出表!AP127</f>
        <v>60</v>
      </c>
      <c r="AQ127" s="55">
        <f>[2]食材支出表!AQ127</f>
        <v>2.4</v>
      </c>
      <c r="AR127" s="55">
        <f>[2]食材支出表!AR127</f>
        <v>0</v>
      </c>
      <c r="AS127" s="55">
        <f>[2]食材支出表!AS127</f>
        <v>0</v>
      </c>
      <c r="AT127" s="55">
        <f>[2]食材支出表!AT127</f>
        <v>60</v>
      </c>
      <c r="AU127" s="55">
        <f>[2]食材支出表!AU127</f>
        <v>2.4</v>
      </c>
      <c r="AV127" s="55">
        <f>[2]食材支出表!AV127</f>
        <v>0</v>
      </c>
      <c r="AW127" s="55">
        <f>[2]食材支出表!AW127</f>
        <v>0</v>
      </c>
      <c r="AX127" s="55">
        <f>[2]食材支出表!AX127</f>
        <v>60</v>
      </c>
      <c r="AY127" s="55">
        <f>[2]食材支出表!AY127</f>
        <v>2.4</v>
      </c>
      <c r="AZ127" s="55">
        <f>[2]食材支出表!AZ127</f>
        <v>30</v>
      </c>
      <c r="BA127" s="55">
        <f>[2]食材支出表!BA127</f>
        <v>1.2</v>
      </c>
      <c r="BB127" s="55">
        <f>[2]食材支出表!BB127</f>
        <v>60</v>
      </c>
      <c r="BC127" s="55">
        <f>[2]食材支出表!BC127</f>
        <v>2.4</v>
      </c>
      <c r="BD127" s="55">
        <f>[2]食材支出表!BD127</f>
        <v>60</v>
      </c>
      <c r="BE127" s="55">
        <f>[2]食材支出表!BE127</f>
        <v>2.4</v>
      </c>
      <c r="BF127" s="55">
        <f>[2]食材支出表!BF127</f>
        <v>0</v>
      </c>
      <c r="BG127" s="55">
        <f>[2]食材支出表!BG127</f>
        <v>0</v>
      </c>
      <c r="BH127" s="55">
        <f>[2]食材支出表!BH127</f>
        <v>0</v>
      </c>
      <c r="BI127" s="55">
        <f>[2]食材支出表!BI127</f>
        <v>0</v>
      </c>
      <c r="BJ127" s="55">
        <f>[2]食材支出表!BJ127</f>
        <v>30</v>
      </c>
      <c r="BK127" s="55">
        <f>[2]食材支出表!BK127</f>
        <v>1.2</v>
      </c>
      <c r="BL127" s="55">
        <f>[2]食材支出表!BL127</f>
        <v>60</v>
      </c>
      <c r="BM127" s="55">
        <f>[2]食材支出表!BM127</f>
        <v>2.4</v>
      </c>
      <c r="BN127" s="87">
        <f t="shared" si="11"/>
        <v>1020</v>
      </c>
      <c r="BO127" s="87">
        <f t="shared" si="9"/>
        <v>480</v>
      </c>
      <c r="BP127" s="34">
        <f t="shared" si="10"/>
        <v>540</v>
      </c>
      <c r="BQ127" s="103"/>
    </row>
    <row r="128" spans="1:69" ht="18">
      <c r="A128" s="77" t="s">
        <v>564</v>
      </c>
      <c r="B128" s="65" t="s">
        <v>538</v>
      </c>
      <c r="C128" s="70" t="s">
        <v>558</v>
      </c>
      <c r="D128" s="55">
        <f>[2]食材支出表!D128</f>
        <v>120</v>
      </c>
      <c r="E128" s="55">
        <f>[2]食材支出表!E128</f>
        <v>2.4</v>
      </c>
      <c r="F128" s="55">
        <f>[2]食材支出表!F128</f>
        <v>120</v>
      </c>
      <c r="G128" s="55">
        <f>[2]食材支出表!G128</f>
        <v>2.4</v>
      </c>
      <c r="H128" s="55">
        <f>[2]食材支出表!H128</f>
        <v>0</v>
      </c>
      <c r="I128" s="55">
        <f>[2]食材支出表!I128</f>
        <v>0</v>
      </c>
      <c r="J128" s="55">
        <f>[2]食材支出表!J128</f>
        <v>120</v>
      </c>
      <c r="K128" s="55">
        <f>[2]食材支出表!K128</f>
        <v>2.4</v>
      </c>
      <c r="L128" s="55">
        <f>[2]食材支出表!L128</f>
        <v>120</v>
      </c>
      <c r="M128" s="55">
        <f>[2]食材支出表!M128</f>
        <v>2.4</v>
      </c>
      <c r="N128" s="55">
        <f>[2]食材支出表!N128</f>
        <v>0</v>
      </c>
      <c r="O128" s="55">
        <f>[2]食材支出表!O128</f>
        <v>0</v>
      </c>
      <c r="P128" s="55">
        <f>[2]食材支出表!P128</f>
        <v>0</v>
      </c>
      <c r="Q128" s="55">
        <f>[2]食材支出表!Q128</f>
        <v>0</v>
      </c>
      <c r="R128" s="55">
        <f>[2]食材支出表!R128</f>
        <v>0</v>
      </c>
      <c r="S128" s="55">
        <f>[2]食材支出表!S128</f>
        <v>0</v>
      </c>
      <c r="T128" s="55">
        <f>[2]食材支出表!T128</f>
        <v>120</v>
      </c>
      <c r="U128" s="55">
        <f>[2]食材支出表!U128</f>
        <v>2.4</v>
      </c>
      <c r="V128" s="55">
        <f>[2]食材支出表!V128</f>
        <v>120</v>
      </c>
      <c r="W128" s="55">
        <f>[2]食材支出表!W128</f>
        <v>2.4</v>
      </c>
      <c r="X128" s="55">
        <f>[2]食材支出表!X128</f>
        <v>120</v>
      </c>
      <c r="Y128" s="55">
        <f>[2]食材支出表!Y128</f>
        <v>2.4</v>
      </c>
      <c r="Z128" s="55">
        <f>[2]食材支出表!Z128</f>
        <v>0</v>
      </c>
      <c r="AA128" s="55">
        <f>[2]食材支出表!AA128</f>
        <v>0</v>
      </c>
      <c r="AB128" s="55">
        <f>[2]食材支出表!AB128</f>
        <v>120</v>
      </c>
      <c r="AC128" s="55">
        <f>[2]食材支出表!AC128</f>
        <v>2.4</v>
      </c>
      <c r="AD128" s="55">
        <f>[2]食材支出表!AD128</f>
        <v>0</v>
      </c>
      <c r="AE128" s="55">
        <f>[2]食材支出表!AE128</f>
        <v>0</v>
      </c>
      <c r="AF128" s="55">
        <f>[2]食材支出表!AF128</f>
        <v>0</v>
      </c>
      <c r="AG128" s="55">
        <f>[2]食材支出表!AG128</f>
        <v>0</v>
      </c>
      <c r="AH128" s="55">
        <f>[2]食材支出表!AH128</f>
        <v>120</v>
      </c>
      <c r="AI128" s="55">
        <f>[2]食材支出表!AI128</f>
        <v>2.4</v>
      </c>
      <c r="AJ128" s="55">
        <f>[2]食材支出表!AJ128</f>
        <v>0</v>
      </c>
      <c r="AK128" s="55">
        <f>[2]食材支出表!AK128</f>
        <v>0</v>
      </c>
      <c r="AL128" s="55">
        <f>[2]食材支出表!AL128</f>
        <v>120</v>
      </c>
      <c r="AM128" s="55">
        <f>[2]食材支出表!AM128</f>
        <v>2.4</v>
      </c>
      <c r="AN128" s="55">
        <f>[2]食材支出表!AN128</f>
        <v>0</v>
      </c>
      <c r="AO128" s="55">
        <f>[2]食材支出表!AO128</f>
        <v>0</v>
      </c>
      <c r="AP128" s="55">
        <f>[2]食材支出表!AP128</f>
        <v>120</v>
      </c>
      <c r="AQ128" s="55">
        <f>[2]食材支出表!AQ128</f>
        <v>2.4</v>
      </c>
      <c r="AR128" s="55">
        <f>[2]食材支出表!AR128</f>
        <v>0</v>
      </c>
      <c r="AS128" s="55">
        <f>[2]食材支出表!AS128</f>
        <v>0</v>
      </c>
      <c r="AT128" s="55">
        <f>[2]食材支出表!AT128</f>
        <v>120</v>
      </c>
      <c r="AU128" s="55">
        <f>[2]食材支出表!AU128</f>
        <v>2.4</v>
      </c>
      <c r="AV128" s="55">
        <f>[2]食材支出表!AV128</f>
        <v>0</v>
      </c>
      <c r="AW128" s="55">
        <f>[2]食材支出表!AW128</f>
        <v>0</v>
      </c>
      <c r="AX128" s="55">
        <f>[2]食材支出表!AX128</f>
        <v>120</v>
      </c>
      <c r="AY128" s="55">
        <f>[2]食材支出表!AY128</f>
        <v>2.4</v>
      </c>
      <c r="AZ128" s="55">
        <f>[2]食材支出表!AZ128</f>
        <v>60</v>
      </c>
      <c r="BA128" s="55">
        <f>[2]食材支出表!BA128</f>
        <v>1.2</v>
      </c>
      <c r="BB128" s="55">
        <f>[2]食材支出表!BB128</f>
        <v>120</v>
      </c>
      <c r="BC128" s="55">
        <f>[2]食材支出表!BC128</f>
        <v>2.4</v>
      </c>
      <c r="BD128" s="55">
        <f>[2]食材支出表!BD128</f>
        <v>120</v>
      </c>
      <c r="BE128" s="55">
        <f>[2]食材支出表!BE128</f>
        <v>2.4</v>
      </c>
      <c r="BF128" s="55">
        <f>[2]食材支出表!BF128</f>
        <v>0</v>
      </c>
      <c r="BG128" s="55">
        <f>[2]食材支出表!BG128</f>
        <v>0</v>
      </c>
      <c r="BH128" s="55">
        <f>[2]食材支出表!BH128</f>
        <v>0</v>
      </c>
      <c r="BI128" s="55">
        <f>[2]食材支出表!BI128</f>
        <v>0</v>
      </c>
      <c r="BJ128" s="55">
        <f>[2]食材支出表!BJ128</f>
        <v>60</v>
      </c>
      <c r="BK128" s="55">
        <f>[2]食材支出表!BK128</f>
        <v>1.2</v>
      </c>
      <c r="BL128" s="55">
        <f>[2]食材支出表!BL128</f>
        <v>120</v>
      </c>
      <c r="BM128" s="55">
        <f>[2]食材支出表!BM128</f>
        <v>2.4</v>
      </c>
      <c r="BN128" s="87">
        <f t="shared" si="11"/>
        <v>2040</v>
      </c>
      <c r="BO128" s="87">
        <f t="shared" si="9"/>
        <v>960</v>
      </c>
      <c r="BP128" s="34">
        <f t="shared" si="10"/>
        <v>1080</v>
      </c>
      <c r="BQ128" s="103"/>
    </row>
    <row r="129" spans="1:69" ht="18">
      <c r="A129" s="77" t="s">
        <v>564</v>
      </c>
      <c r="B129" s="65" t="s">
        <v>538</v>
      </c>
      <c r="C129" s="70" t="s">
        <v>559</v>
      </c>
      <c r="D129" s="55">
        <f>[2]食材支出表!D129</f>
        <v>180</v>
      </c>
      <c r="E129" s="55">
        <f>[2]食材支出表!E129</f>
        <v>2.4</v>
      </c>
      <c r="F129" s="55">
        <f>[2]食材支出表!F129</f>
        <v>180</v>
      </c>
      <c r="G129" s="55">
        <f>[2]食材支出表!G129</f>
        <v>2.4</v>
      </c>
      <c r="H129" s="55">
        <f>[2]食材支出表!H129</f>
        <v>0</v>
      </c>
      <c r="I129" s="55">
        <f>[2]食材支出表!I129</f>
        <v>0</v>
      </c>
      <c r="J129" s="55">
        <f>[2]食材支出表!J129</f>
        <v>180</v>
      </c>
      <c r="K129" s="55">
        <f>[2]食材支出表!K129</f>
        <v>2.4</v>
      </c>
      <c r="L129" s="55">
        <f>[2]食材支出表!L129</f>
        <v>180</v>
      </c>
      <c r="M129" s="55">
        <f>[2]食材支出表!M129</f>
        <v>2.4</v>
      </c>
      <c r="N129" s="55">
        <f>[2]食材支出表!N129</f>
        <v>0</v>
      </c>
      <c r="O129" s="55">
        <f>[2]食材支出表!O129</f>
        <v>0</v>
      </c>
      <c r="P129" s="55">
        <f>[2]食材支出表!P129</f>
        <v>0</v>
      </c>
      <c r="Q129" s="55">
        <f>[2]食材支出表!Q129</f>
        <v>0</v>
      </c>
      <c r="R129" s="55">
        <f>[2]食材支出表!R129</f>
        <v>0</v>
      </c>
      <c r="S129" s="55">
        <f>[2]食材支出表!S129</f>
        <v>0</v>
      </c>
      <c r="T129" s="55">
        <f>[2]食材支出表!T129</f>
        <v>180</v>
      </c>
      <c r="U129" s="55">
        <f>[2]食材支出表!U129</f>
        <v>2.4</v>
      </c>
      <c r="V129" s="55">
        <f>[2]食材支出表!V129</f>
        <v>180</v>
      </c>
      <c r="W129" s="55">
        <f>[2]食材支出表!W129</f>
        <v>2.4</v>
      </c>
      <c r="X129" s="55">
        <f>[2]食材支出表!X129</f>
        <v>180</v>
      </c>
      <c r="Y129" s="55">
        <f>[2]食材支出表!Y129</f>
        <v>2.4</v>
      </c>
      <c r="Z129" s="55">
        <f>[2]食材支出表!Z129</f>
        <v>0</v>
      </c>
      <c r="AA129" s="55">
        <f>[2]食材支出表!AA129</f>
        <v>0</v>
      </c>
      <c r="AB129" s="55">
        <f>[2]食材支出表!AB129</f>
        <v>180</v>
      </c>
      <c r="AC129" s="55">
        <f>[2]食材支出表!AC129</f>
        <v>2.4</v>
      </c>
      <c r="AD129" s="55">
        <f>[2]食材支出表!AD129</f>
        <v>0</v>
      </c>
      <c r="AE129" s="55">
        <f>[2]食材支出表!AE129</f>
        <v>0</v>
      </c>
      <c r="AF129" s="55">
        <f>[2]食材支出表!AF129</f>
        <v>0</v>
      </c>
      <c r="AG129" s="55">
        <f>[2]食材支出表!AG129</f>
        <v>0</v>
      </c>
      <c r="AH129" s="55">
        <f>[2]食材支出表!AH129</f>
        <v>180</v>
      </c>
      <c r="AI129" s="55">
        <f>[2]食材支出表!AI129</f>
        <v>2.4</v>
      </c>
      <c r="AJ129" s="55">
        <f>[2]食材支出表!AJ129</f>
        <v>0</v>
      </c>
      <c r="AK129" s="55">
        <f>[2]食材支出表!AK129</f>
        <v>0</v>
      </c>
      <c r="AL129" s="55">
        <f>[2]食材支出表!AL129</f>
        <v>180</v>
      </c>
      <c r="AM129" s="55">
        <f>[2]食材支出表!AM129</f>
        <v>2.4</v>
      </c>
      <c r="AN129" s="55">
        <f>[2]食材支出表!AN129</f>
        <v>0</v>
      </c>
      <c r="AO129" s="55">
        <f>[2]食材支出表!AO129</f>
        <v>0</v>
      </c>
      <c r="AP129" s="55">
        <f>[2]食材支出表!AP129</f>
        <v>180</v>
      </c>
      <c r="AQ129" s="55">
        <f>[2]食材支出表!AQ129</f>
        <v>2.4</v>
      </c>
      <c r="AR129" s="55">
        <f>[2]食材支出表!AR129</f>
        <v>0</v>
      </c>
      <c r="AS129" s="55">
        <f>[2]食材支出表!AS129</f>
        <v>0</v>
      </c>
      <c r="AT129" s="55">
        <f>[2]食材支出表!AT129</f>
        <v>180</v>
      </c>
      <c r="AU129" s="55">
        <f>[2]食材支出表!AU129</f>
        <v>2.4</v>
      </c>
      <c r="AV129" s="55">
        <f>[2]食材支出表!AV129</f>
        <v>0</v>
      </c>
      <c r="AW129" s="55">
        <f>[2]食材支出表!AW129</f>
        <v>0</v>
      </c>
      <c r="AX129" s="55">
        <f>[2]食材支出表!AX129</f>
        <v>180</v>
      </c>
      <c r="AY129" s="55">
        <f>[2]食材支出表!AY129</f>
        <v>2.4</v>
      </c>
      <c r="AZ129" s="55">
        <f>[2]食材支出表!AZ129</f>
        <v>90</v>
      </c>
      <c r="BA129" s="55">
        <f>[2]食材支出表!BA129</f>
        <v>1.2</v>
      </c>
      <c r="BB129" s="55">
        <f>[2]食材支出表!BB129</f>
        <v>180</v>
      </c>
      <c r="BC129" s="55">
        <f>[2]食材支出表!BC129</f>
        <v>2.4</v>
      </c>
      <c r="BD129" s="55">
        <f>[2]食材支出表!BD129</f>
        <v>180</v>
      </c>
      <c r="BE129" s="55">
        <f>[2]食材支出表!BE129</f>
        <v>2.4</v>
      </c>
      <c r="BF129" s="55">
        <f>[2]食材支出表!BF129</f>
        <v>0</v>
      </c>
      <c r="BG129" s="55">
        <f>[2]食材支出表!BG129</f>
        <v>0</v>
      </c>
      <c r="BH129" s="55">
        <f>[2]食材支出表!BH129</f>
        <v>0</v>
      </c>
      <c r="BI129" s="55">
        <f>[2]食材支出表!BI129</f>
        <v>0</v>
      </c>
      <c r="BJ129" s="55">
        <f>[2]食材支出表!BJ129</f>
        <v>90</v>
      </c>
      <c r="BK129" s="55">
        <f>[2]食材支出表!BK129</f>
        <v>1.2</v>
      </c>
      <c r="BL129" s="55">
        <f>[2]食材支出表!BL129</f>
        <v>180</v>
      </c>
      <c r="BM129" s="55">
        <f>[2]食材支出表!BM129</f>
        <v>2.4</v>
      </c>
      <c r="BN129" s="87">
        <f t="shared" si="11"/>
        <v>3060</v>
      </c>
      <c r="BO129" s="87">
        <f t="shared" si="9"/>
        <v>1440</v>
      </c>
      <c r="BP129" s="34">
        <f t="shared" si="10"/>
        <v>1620</v>
      </c>
      <c r="BQ129" s="103"/>
    </row>
    <row r="130" spans="1:69" ht="18">
      <c r="A130" s="77" t="s">
        <v>564</v>
      </c>
      <c r="B130" s="65" t="s">
        <v>538</v>
      </c>
      <c r="C130" s="70" t="s">
        <v>560</v>
      </c>
      <c r="D130" s="55">
        <f>[2]食材支出表!D130</f>
        <v>84</v>
      </c>
      <c r="E130" s="55">
        <f>[2]食材支出表!E130</f>
        <v>0.6</v>
      </c>
      <c r="F130" s="55">
        <f>[2]食材支出表!F130</f>
        <v>0</v>
      </c>
      <c r="G130" s="55">
        <f>[2]食材支出表!G130</f>
        <v>0</v>
      </c>
      <c r="H130" s="55">
        <f>[2]食材支出表!H130</f>
        <v>0</v>
      </c>
      <c r="I130" s="55">
        <f>[2]食材支出表!I130</f>
        <v>0</v>
      </c>
      <c r="J130" s="55">
        <f>[2]食材支出表!J130</f>
        <v>84</v>
      </c>
      <c r="K130" s="55">
        <f>[2]食材支出表!K130</f>
        <v>0.6</v>
      </c>
      <c r="L130" s="55">
        <f>[2]食材支出表!L130</f>
        <v>0</v>
      </c>
      <c r="M130" s="55">
        <f>[2]食材支出表!M130</f>
        <v>0</v>
      </c>
      <c r="N130" s="55">
        <f>[2]食材支出表!N130</f>
        <v>0</v>
      </c>
      <c r="O130" s="55">
        <f>[2]食材支出表!O130</f>
        <v>0</v>
      </c>
      <c r="P130" s="55">
        <f>[2]食材支出表!P130</f>
        <v>168</v>
      </c>
      <c r="Q130" s="55">
        <f>[2]食材支出表!Q130</f>
        <v>1.2</v>
      </c>
      <c r="R130" s="55">
        <f>[2]食材支出表!R130</f>
        <v>84</v>
      </c>
      <c r="S130" s="55">
        <f>[2]食材支出表!S130</f>
        <v>0.6</v>
      </c>
      <c r="T130" s="55">
        <f>[2]食材支出表!T130</f>
        <v>84</v>
      </c>
      <c r="U130" s="55">
        <f>[2]食材支出表!U130</f>
        <v>0.6</v>
      </c>
      <c r="V130" s="55">
        <f>[2]食材支出表!V130</f>
        <v>0</v>
      </c>
      <c r="W130" s="55">
        <f>[2]食材支出表!W130</f>
        <v>0</v>
      </c>
      <c r="X130" s="55">
        <f>[2]食材支出表!X130</f>
        <v>84</v>
      </c>
      <c r="Y130" s="55">
        <f>[2]食材支出表!Y130</f>
        <v>0.6</v>
      </c>
      <c r="Z130" s="55">
        <f>[2]食材支出表!Z130</f>
        <v>0</v>
      </c>
      <c r="AA130" s="55">
        <f>[2]食材支出表!AA130</f>
        <v>0</v>
      </c>
      <c r="AB130" s="55">
        <f>[2]食材支出表!AB130</f>
        <v>84</v>
      </c>
      <c r="AC130" s="55">
        <f>[2]食材支出表!AC130</f>
        <v>0.6</v>
      </c>
      <c r="AD130" s="55">
        <f>[2]食材支出表!AD130</f>
        <v>0</v>
      </c>
      <c r="AE130" s="55">
        <f>[2]食材支出表!AE130</f>
        <v>0</v>
      </c>
      <c r="AF130" s="55">
        <f>[2]食材支出表!AF130</f>
        <v>0</v>
      </c>
      <c r="AG130" s="55">
        <f>[2]食材支出表!AG130</f>
        <v>0</v>
      </c>
      <c r="AH130" s="55">
        <f>[2]食材支出表!AH130</f>
        <v>84</v>
      </c>
      <c r="AI130" s="55">
        <f>[2]食材支出表!AI130</f>
        <v>0.6</v>
      </c>
      <c r="AJ130" s="55">
        <f>[2]食材支出表!AJ130</f>
        <v>84</v>
      </c>
      <c r="AK130" s="55">
        <f>[2]食材支出表!AK130</f>
        <v>0.6</v>
      </c>
      <c r="AL130" s="55">
        <f>[2]食材支出表!AL130</f>
        <v>84</v>
      </c>
      <c r="AM130" s="55">
        <f>[2]食材支出表!AM130</f>
        <v>0.6</v>
      </c>
      <c r="AN130" s="55">
        <f>[2]食材支出表!AN130</f>
        <v>0</v>
      </c>
      <c r="AO130" s="55">
        <f>[2]食材支出表!AO130</f>
        <v>0</v>
      </c>
      <c r="AP130" s="55">
        <f>[2]食材支出表!AP130</f>
        <v>84</v>
      </c>
      <c r="AQ130" s="55">
        <f>[2]食材支出表!AQ130</f>
        <v>0.6</v>
      </c>
      <c r="AR130" s="55">
        <f>[2]食材支出表!AR130</f>
        <v>0</v>
      </c>
      <c r="AS130" s="55">
        <f>[2]食材支出表!AS130</f>
        <v>0</v>
      </c>
      <c r="AT130" s="55">
        <f>[2]食材支出表!AT130</f>
        <v>84</v>
      </c>
      <c r="AU130" s="55">
        <f>[2]食材支出表!AU130</f>
        <v>0.6</v>
      </c>
      <c r="AV130" s="55">
        <f>[2]食材支出表!AV130</f>
        <v>84</v>
      </c>
      <c r="AW130" s="55">
        <f>[2]食材支出表!AW130</f>
        <v>0.6</v>
      </c>
      <c r="AX130" s="55">
        <f>[2]食材支出表!AX130</f>
        <v>0</v>
      </c>
      <c r="AY130" s="55">
        <f>[2]食材支出表!AY130</f>
        <v>0</v>
      </c>
      <c r="AZ130" s="55">
        <f>[2]食材支出表!AZ130</f>
        <v>84</v>
      </c>
      <c r="BA130" s="55">
        <f>[2]食材支出表!BA130</f>
        <v>0.6</v>
      </c>
      <c r="BB130" s="55">
        <f>[2]食材支出表!BB130</f>
        <v>84</v>
      </c>
      <c r="BC130" s="55">
        <f>[2]食材支出表!BC130</f>
        <v>0.6</v>
      </c>
      <c r="BD130" s="55">
        <f>[2]食材支出表!BD130</f>
        <v>0</v>
      </c>
      <c r="BE130" s="55">
        <f>[2]食材支出表!BE130</f>
        <v>0</v>
      </c>
      <c r="BF130" s="55">
        <f>[2]食材支出表!BF130</f>
        <v>84</v>
      </c>
      <c r="BG130" s="55">
        <f>[2]食材支出表!BG130</f>
        <v>0.6</v>
      </c>
      <c r="BH130" s="55">
        <f>[2]食材支出表!BH130</f>
        <v>0</v>
      </c>
      <c r="BI130" s="55">
        <f>[2]食材支出表!BI130</f>
        <v>0</v>
      </c>
      <c r="BJ130" s="55">
        <f>[2]食材支出表!BJ130</f>
        <v>0</v>
      </c>
      <c r="BK130" s="55">
        <f>[2]食材支出表!BK130</f>
        <v>0</v>
      </c>
      <c r="BL130" s="55">
        <f>[2]食材支出表!BL130</f>
        <v>84</v>
      </c>
      <c r="BM130" s="55">
        <f>[2]食材支出表!BM130</f>
        <v>0.6</v>
      </c>
      <c r="BN130" s="87">
        <f t="shared" si="11"/>
        <v>1512</v>
      </c>
      <c r="BO130" s="87">
        <f t="shared" si="9"/>
        <v>672</v>
      </c>
      <c r="BP130" s="34">
        <f t="shared" si="10"/>
        <v>840</v>
      </c>
      <c r="BQ130" s="103"/>
    </row>
    <row r="131" spans="1:69" ht="18">
      <c r="A131" s="77" t="s">
        <v>564</v>
      </c>
      <c r="B131" s="65" t="s">
        <v>538</v>
      </c>
      <c r="C131" s="70" t="s">
        <v>561</v>
      </c>
      <c r="D131" s="55">
        <f>[2]食材支出表!D131</f>
        <v>94</v>
      </c>
      <c r="E131" s="55">
        <f>[2]食材支出表!E131</f>
        <v>0.96</v>
      </c>
      <c r="F131" s="55">
        <f>[2]食材支出表!F131</f>
        <v>0</v>
      </c>
      <c r="G131" s="55">
        <f>[2]食材支出表!G131</f>
        <v>0</v>
      </c>
      <c r="H131" s="55">
        <f>[2]食材支出表!H131</f>
        <v>0</v>
      </c>
      <c r="I131" s="55">
        <f>[2]食材支出表!I131</f>
        <v>0</v>
      </c>
      <c r="J131" s="55">
        <f>[2]食材支出表!J131</f>
        <v>29</v>
      </c>
      <c r="K131" s="55">
        <f>[2]食材支出表!K131</f>
        <v>0.3</v>
      </c>
      <c r="L131" s="55">
        <f>[2]食材支出表!L131</f>
        <v>37</v>
      </c>
      <c r="M131" s="55">
        <f>[2]食材支出表!M131</f>
        <v>0.38</v>
      </c>
      <c r="N131" s="55">
        <f>[2]食材支出表!N131</f>
        <v>0</v>
      </c>
      <c r="O131" s="55">
        <f>[2]食材支出表!O131</f>
        <v>0</v>
      </c>
      <c r="P131" s="55">
        <f>[2]食材支出表!P131</f>
        <v>0</v>
      </c>
      <c r="Q131" s="55">
        <f>[2]食材支出表!Q131</f>
        <v>0</v>
      </c>
      <c r="R131" s="55">
        <f>[2]食材支出表!R131</f>
        <v>37</v>
      </c>
      <c r="S131" s="55">
        <f>[2]食材支出表!S131</f>
        <v>0.38</v>
      </c>
      <c r="T131" s="55">
        <f>[2]食材支出表!T131</f>
        <v>27</v>
      </c>
      <c r="U131" s="55">
        <f>[2]食材支出表!U131</f>
        <v>0.28000000000000003</v>
      </c>
      <c r="V131" s="55">
        <f>[2]食材支出表!V131</f>
        <v>35</v>
      </c>
      <c r="W131" s="55">
        <f>[2]食材支出表!W131</f>
        <v>0.36</v>
      </c>
      <c r="X131" s="55">
        <f>[2]食材支出表!X131</f>
        <v>41</v>
      </c>
      <c r="Y131" s="55">
        <f>[2]食材支出表!Y131</f>
        <v>0.42</v>
      </c>
      <c r="Z131" s="55">
        <f>[2]食材支出表!Z131</f>
        <v>0</v>
      </c>
      <c r="AA131" s="55">
        <f>[2]食材支出表!AA131</f>
        <v>0</v>
      </c>
      <c r="AB131" s="55">
        <f>[2]食材支出表!AB131</f>
        <v>0</v>
      </c>
      <c r="AC131" s="55">
        <f>[2]食材支出表!AC131</f>
        <v>0</v>
      </c>
      <c r="AD131" s="55">
        <f>[2]食材支出表!AD131</f>
        <v>0</v>
      </c>
      <c r="AE131" s="55">
        <f>[2]食材支出表!AE131</f>
        <v>0</v>
      </c>
      <c r="AF131" s="55">
        <f>[2]食材支出表!AF131</f>
        <v>0</v>
      </c>
      <c r="AG131" s="55">
        <f>[2]食材支出表!AG131</f>
        <v>0</v>
      </c>
      <c r="AH131" s="55">
        <f>[2]食材支出表!AH131</f>
        <v>84</v>
      </c>
      <c r="AI131" s="55">
        <f>[2]食材支出表!AI131</f>
        <v>0.76</v>
      </c>
      <c r="AJ131" s="55">
        <f>[2]食材支出表!AJ131</f>
        <v>0</v>
      </c>
      <c r="AK131" s="55">
        <f>[2]食材支出表!AK131</f>
        <v>0</v>
      </c>
      <c r="AL131" s="55">
        <f>[2]食材支出表!AL131</f>
        <v>0</v>
      </c>
      <c r="AM131" s="55">
        <f>[2]食材支出表!AM131</f>
        <v>0</v>
      </c>
      <c r="AN131" s="55">
        <f>[2]食材支出表!AN131</f>
        <v>0</v>
      </c>
      <c r="AO131" s="55">
        <f>[2]食材支出表!AO131</f>
        <v>0</v>
      </c>
      <c r="AP131" s="55">
        <f>[2]食材支出表!AP131</f>
        <v>84</v>
      </c>
      <c r="AQ131" s="55">
        <f>[2]食材支出表!AQ131</f>
        <v>0.76</v>
      </c>
      <c r="AR131" s="55">
        <f>[2]食材支出表!AR131</f>
        <v>0</v>
      </c>
      <c r="AS131" s="55">
        <f>[2]食材支出表!AS131</f>
        <v>0</v>
      </c>
      <c r="AT131" s="55">
        <f>[2]食材支出表!AT131</f>
        <v>0</v>
      </c>
      <c r="AU131" s="55">
        <f>[2]食材支出表!AU131</f>
        <v>0</v>
      </c>
      <c r="AV131" s="55">
        <f>[2]食材支出表!AV131</f>
        <v>33</v>
      </c>
      <c r="AW131" s="55">
        <f>[2]食材支出表!AW131</f>
        <v>0.3</v>
      </c>
      <c r="AX131" s="55">
        <f>[2]食材支出表!AX131</f>
        <v>46</v>
      </c>
      <c r="AY131" s="55">
        <f>[2]食材支出表!AY131</f>
        <v>0.42</v>
      </c>
      <c r="AZ131" s="55">
        <f>[2]食材支出表!AZ131</f>
        <v>42</v>
      </c>
      <c r="BA131" s="55">
        <f>[2]食材支出表!BA131</f>
        <v>0.38</v>
      </c>
      <c r="BB131" s="55">
        <f>[2]食材支出表!BB131</f>
        <v>26</v>
      </c>
      <c r="BC131" s="55">
        <f>[2]食材支出表!BC131</f>
        <v>0.24</v>
      </c>
      <c r="BD131" s="55">
        <f>[2]食材支出表!BD131</f>
        <v>0</v>
      </c>
      <c r="BE131" s="55">
        <f>[2]食材支出表!BE131</f>
        <v>0</v>
      </c>
      <c r="BF131" s="55">
        <f>[2]食材支出表!BF131</f>
        <v>0</v>
      </c>
      <c r="BG131" s="55">
        <f>[2]食材支出表!BG131</f>
        <v>0</v>
      </c>
      <c r="BH131" s="55">
        <f>[2]食材支出表!BH131</f>
        <v>0</v>
      </c>
      <c r="BI131" s="55">
        <f>[2]食材支出表!BI131</f>
        <v>0</v>
      </c>
      <c r="BJ131" s="55">
        <f>[2]食材支出表!BJ131</f>
        <v>42</v>
      </c>
      <c r="BK131" s="55">
        <f>[2]食材支出表!BK131</f>
        <v>0.38</v>
      </c>
      <c r="BL131" s="55">
        <f>[2]食材支出表!BL131</f>
        <v>29</v>
      </c>
      <c r="BM131" s="55">
        <f>[2]食材支出表!BM131</f>
        <v>0.26</v>
      </c>
      <c r="BN131" s="87">
        <f t="shared" si="11"/>
        <v>686</v>
      </c>
      <c r="BO131" s="87">
        <f t="shared" si="9"/>
        <v>300</v>
      </c>
      <c r="BP131" s="34">
        <f t="shared" si="10"/>
        <v>386</v>
      </c>
      <c r="BQ131" s="103"/>
    </row>
    <row r="132" spans="1:69" ht="18">
      <c r="A132" s="77" t="s">
        <v>564</v>
      </c>
      <c r="B132" s="65" t="s">
        <v>44</v>
      </c>
      <c r="C132" s="70" t="s">
        <v>145</v>
      </c>
      <c r="D132" s="55">
        <f>[2]食材支出表!D132</f>
        <v>37</v>
      </c>
      <c r="E132" s="55">
        <f>[2]食材支出表!E132</f>
        <v>0.68</v>
      </c>
      <c r="F132" s="55">
        <f>[2]食材支出表!F132</f>
        <v>40</v>
      </c>
      <c r="G132" s="55">
        <f>[2]食材支出表!G132</f>
        <v>0.72</v>
      </c>
      <c r="H132" s="55">
        <f>[2]食材支出表!H132</f>
        <v>33</v>
      </c>
      <c r="I132" s="55">
        <f>[2]食材支出表!I132</f>
        <v>0.6</v>
      </c>
      <c r="J132" s="55">
        <f>[2]食材支出表!J132</f>
        <v>0</v>
      </c>
      <c r="K132" s="55">
        <f>[2]食材支出表!K132</f>
        <v>0</v>
      </c>
      <c r="L132" s="55">
        <f>[2]食材支出表!L132</f>
        <v>42</v>
      </c>
      <c r="M132" s="55">
        <f>[2]食材支出表!M132</f>
        <v>0.76</v>
      </c>
      <c r="N132" s="55">
        <f>[2]食材支出表!N132</f>
        <v>0</v>
      </c>
      <c r="O132" s="55">
        <f>[2]食材支出表!O132</f>
        <v>0</v>
      </c>
      <c r="P132" s="55">
        <f>[2]食材支出表!P132</f>
        <v>0</v>
      </c>
      <c r="Q132" s="55">
        <f>[2]食材支出表!Q132</f>
        <v>0</v>
      </c>
      <c r="R132" s="55">
        <f>[2]食材支出表!R132</f>
        <v>37</v>
      </c>
      <c r="S132" s="55">
        <f>[2]食材支出表!S132</f>
        <v>0.68</v>
      </c>
      <c r="T132" s="55">
        <f>[2]食材支出表!T132</f>
        <v>53</v>
      </c>
      <c r="U132" s="55">
        <f>[2]食材支出表!U132</f>
        <v>0.96</v>
      </c>
      <c r="V132" s="55">
        <f>[2]食材支出表!V132</f>
        <v>0</v>
      </c>
      <c r="W132" s="55">
        <f>[2]食材支出表!W132</f>
        <v>0</v>
      </c>
      <c r="X132" s="55">
        <f>[2]食材支出表!X132</f>
        <v>45</v>
      </c>
      <c r="Y132" s="55">
        <f>[2]食材支出表!Y132</f>
        <v>0.82</v>
      </c>
      <c r="Z132" s="55">
        <f>[2]食材支出表!Z132</f>
        <v>0</v>
      </c>
      <c r="AA132" s="55">
        <f>[2]食材支出表!AA132</f>
        <v>0</v>
      </c>
      <c r="AB132" s="55">
        <f>[2]食材支出表!AB132</f>
        <v>0</v>
      </c>
      <c r="AC132" s="55">
        <f>[2]食材支出表!AC132</f>
        <v>0</v>
      </c>
      <c r="AD132" s="55">
        <f>[2]食材支出表!AD132</f>
        <v>0</v>
      </c>
      <c r="AE132" s="55">
        <f>[2]食材支出表!AE132</f>
        <v>0</v>
      </c>
      <c r="AF132" s="55">
        <f>[2]食材支出表!AF132</f>
        <v>0</v>
      </c>
      <c r="AG132" s="55">
        <f>[2]食材支出表!AG132</f>
        <v>0</v>
      </c>
      <c r="AH132" s="55">
        <f>[2]食材支出表!AH132</f>
        <v>0</v>
      </c>
      <c r="AI132" s="55">
        <f>[2]食材支出表!AI132</f>
        <v>0</v>
      </c>
      <c r="AJ132" s="55">
        <f>[2]食材支出表!AJ132</f>
        <v>0</v>
      </c>
      <c r="AK132" s="55">
        <f>[2]食材支出表!AK132</f>
        <v>0</v>
      </c>
      <c r="AL132" s="55">
        <f>[2]食材支出表!AL132</f>
        <v>38</v>
      </c>
      <c r="AM132" s="55">
        <f>[2]食材支出表!AM132</f>
        <v>0.66</v>
      </c>
      <c r="AN132" s="55">
        <f>[2]食材支出表!AN132</f>
        <v>0</v>
      </c>
      <c r="AO132" s="55">
        <f>[2]食材支出表!AO132</f>
        <v>0</v>
      </c>
      <c r="AP132" s="55">
        <f>[2]食材支出表!AP132</f>
        <v>46</v>
      </c>
      <c r="AQ132" s="55">
        <f>[2]食材支出表!AQ132</f>
        <v>0.8</v>
      </c>
      <c r="AR132" s="55">
        <f>[2]食材支出表!AR132</f>
        <v>0</v>
      </c>
      <c r="AS132" s="55">
        <f>[2]食材支出表!AS132</f>
        <v>0</v>
      </c>
      <c r="AT132" s="55">
        <f>[2]食材支出表!AT132</f>
        <v>50</v>
      </c>
      <c r="AU132" s="55">
        <f>[2]食材支出表!AU132</f>
        <v>0.86</v>
      </c>
      <c r="AV132" s="55">
        <f>[2]食材支出表!AV132</f>
        <v>0</v>
      </c>
      <c r="AW132" s="55">
        <f>[2]食材支出表!AW132</f>
        <v>0</v>
      </c>
      <c r="AX132" s="55">
        <f>[2]食材支出表!AX132</f>
        <v>0</v>
      </c>
      <c r="AY132" s="55">
        <f>[2]食材支出表!AY132</f>
        <v>0</v>
      </c>
      <c r="AZ132" s="55">
        <f>[2]食材支出表!AZ132</f>
        <v>44</v>
      </c>
      <c r="BA132" s="55">
        <f>[2]食材支出表!BA132</f>
        <v>0.76</v>
      </c>
      <c r="BB132" s="55">
        <f>[2]食材支出表!BB132</f>
        <v>36</v>
      </c>
      <c r="BC132" s="55">
        <f>[2]食材支出表!BC132</f>
        <v>0.62</v>
      </c>
      <c r="BD132" s="55">
        <f>[2]食材支出表!BD132</f>
        <v>0</v>
      </c>
      <c r="BE132" s="55">
        <f>[2]食材支出表!BE132</f>
        <v>0</v>
      </c>
      <c r="BF132" s="55">
        <f>[2]食材支出表!BF132</f>
        <v>0</v>
      </c>
      <c r="BG132" s="55">
        <f>[2]食材支出表!BG132</f>
        <v>0</v>
      </c>
      <c r="BH132" s="55">
        <f>[2]食材支出表!BH132</f>
        <v>0</v>
      </c>
      <c r="BI132" s="55">
        <f>[2]食材支出表!BI132</f>
        <v>0</v>
      </c>
      <c r="BJ132" s="55">
        <f>[2]食材支出表!BJ132</f>
        <v>0</v>
      </c>
      <c r="BK132" s="55">
        <f>[2]食材支出表!BK132</f>
        <v>0</v>
      </c>
      <c r="BL132" s="55">
        <f>[2]食材支出表!BL132</f>
        <v>0</v>
      </c>
      <c r="BM132" s="55">
        <f>[2]食材支出表!BM132</f>
        <v>0</v>
      </c>
      <c r="BN132" s="87">
        <f t="shared" si="11"/>
        <v>501</v>
      </c>
      <c r="BO132" s="87">
        <f t="shared" si="9"/>
        <v>287</v>
      </c>
      <c r="BP132" s="34">
        <f t="shared" si="10"/>
        <v>214</v>
      </c>
      <c r="BQ132" s="103"/>
    </row>
    <row r="133" spans="1:69" ht="18">
      <c r="A133" s="77" t="s">
        <v>564</v>
      </c>
      <c r="B133" s="65" t="s">
        <v>544</v>
      </c>
      <c r="C133" s="70" t="s">
        <v>562</v>
      </c>
      <c r="D133" s="55">
        <f>[2]食材支出表!D133</f>
        <v>0</v>
      </c>
      <c r="E133" s="55">
        <f>[2]食材支出表!E133</f>
        <v>0</v>
      </c>
      <c r="F133" s="55">
        <f>[2]食材支出表!F133</f>
        <v>0</v>
      </c>
      <c r="G133" s="55">
        <f>[2]食材支出表!G133</f>
        <v>0</v>
      </c>
      <c r="H133" s="55">
        <f>[2]食材支出表!H133</f>
        <v>0</v>
      </c>
      <c r="I133" s="55">
        <f>[2]食材支出表!I133</f>
        <v>0</v>
      </c>
      <c r="J133" s="55">
        <f>[2]食材支出表!J133</f>
        <v>0</v>
      </c>
      <c r="K133" s="55">
        <f>[2]食材支出表!K133</f>
        <v>0</v>
      </c>
      <c r="L133" s="55">
        <f>[2]食材支出表!L133</f>
        <v>0</v>
      </c>
      <c r="M133" s="55">
        <f>[2]食材支出表!M133</f>
        <v>0</v>
      </c>
      <c r="N133" s="55">
        <f>[2]食材支出表!N133</f>
        <v>0</v>
      </c>
      <c r="O133" s="55">
        <f>[2]食材支出表!O133</f>
        <v>0</v>
      </c>
      <c r="P133" s="55">
        <f>[2]食材支出表!P133</f>
        <v>0</v>
      </c>
      <c r="Q133" s="55">
        <f>[2]食材支出表!Q133</f>
        <v>0</v>
      </c>
      <c r="R133" s="55">
        <f>[2]食材支出表!R133</f>
        <v>0</v>
      </c>
      <c r="S133" s="55">
        <f>[2]食材支出表!S133</f>
        <v>0</v>
      </c>
      <c r="T133" s="55">
        <f>[2]食材支出表!T133</f>
        <v>0</v>
      </c>
      <c r="U133" s="55">
        <f>[2]食材支出表!U133</f>
        <v>0</v>
      </c>
      <c r="V133" s="55">
        <f>[2]食材支出表!V133</f>
        <v>0</v>
      </c>
      <c r="W133" s="55">
        <f>[2]食材支出表!W133</f>
        <v>0</v>
      </c>
      <c r="X133" s="55">
        <f>[2]食材支出表!X133</f>
        <v>0</v>
      </c>
      <c r="Y133" s="55">
        <f>[2]食材支出表!Y133</f>
        <v>0</v>
      </c>
      <c r="Z133" s="55">
        <f>[2]食材支出表!Z133</f>
        <v>0</v>
      </c>
      <c r="AA133" s="55">
        <f>[2]食材支出表!AA133</f>
        <v>0</v>
      </c>
      <c r="AB133" s="55">
        <f>[2]食材支出表!AB133</f>
        <v>0</v>
      </c>
      <c r="AC133" s="55">
        <f>[2]食材支出表!AC133</f>
        <v>0</v>
      </c>
      <c r="AD133" s="55">
        <f>[2]食材支出表!AD133</f>
        <v>0</v>
      </c>
      <c r="AE133" s="55">
        <f>[2]食材支出表!AE133</f>
        <v>0</v>
      </c>
      <c r="AF133" s="55">
        <f>[2]食材支出表!AF133</f>
        <v>0</v>
      </c>
      <c r="AG133" s="55">
        <f>[2]食材支出表!AG133</f>
        <v>0</v>
      </c>
      <c r="AH133" s="55">
        <f>[2]食材支出表!AH133</f>
        <v>0</v>
      </c>
      <c r="AI133" s="55">
        <f>[2]食材支出表!AI133</f>
        <v>0</v>
      </c>
      <c r="AJ133" s="55">
        <f>[2]食材支出表!AJ133</f>
        <v>0</v>
      </c>
      <c r="AK133" s="55">
        <f>[2]食材支出表!AK133</f>
        <v>0</v>
      </c>
      <c r="AL133" s="55">
        <f>[2]食材支出表!AL133</f>
        <v>0</v>
      </c>
      <c r="AM133" s="55">
        <f>[2]食材支出表!AM133</f>
        <v>0</v>
      </c>
      <c r="AN133" s="55">
        <f>[2]食材支出表!AN133</f>
        <v>0</v>
      </c>
      <c r="AO133" s="55">
        <f>[2]食材支出表!AO133</f>
        <v>0</v>
      </c>
      <c r="AP133" s="55">
        <f>[2]食材支出表!AP133</f>
        <v>0</v>
      </c>
      <c r="AQ133" s="55">
        <f>[2]食材支出表!AQ133</f>
        <v>0</v>
      </c>
      <c r="AR133" s="55">
        <f>[2]食材支出表!AR133</f>
        <v>0</v>
      </c>
      <c r="AS133" s="55">
        <f>[2]食材支出表!AS133</f>
        <v>0</v>
      </c>
      <c r="AT133" s="55">
        <f>[2]食材支出表!AT133</f>
        <v>0</v>
      </c>
      <c r="AU133" s="55">
        <f>[2]食材支出表!AU133</f>
        <v>0</v>
      </c>
      <c r="AV133" s="55">
        <f>[2]食材支出表!AV133</f>
        <v>0</v>
      </c>
      <c r="AW133" s="55">
        <f>[2]食材支出表!AW133</f>
        <v>0</v>
      </c>
      <c r="AX133" s="55">
        <f>[2]食材支出表!AX133</f>
        <v>0</v>
      </c>
      <c r="AY133" s="55">
        <f>[2]食材支出表!AY133</f>
        <v>0</v>
      </c>
      <c r="AZ133" s="55">
        <f>[2]食材支出表!AZ133</f>
        <v>0</v>
      </c>
      <c r="BA133" s="55">
        <f>[2]食材支出表!BA133</f>
        <v>0</v>
      </c>
      <c r="BB133" s="55">
        <f>[2]食材支出表!BB133</f>
        <v>0</v>
      </c>
      <c r="BC133" s="55">
        <f>[2]食材支出表!BC133</f>
        <v>0</v>
      </c>
      <c r="BD133" s="55">
        <f>[2]食材支出表!BD133</f>
        <v>0</v>
      </c>
      <c r="BE133" s="55">
        <f>[2]食材支出表!BE133</f>
        <v>0</v>
      </c>
      <c r="BF133" s="55">
        <f>[2]食材支出表!BF133</f>
        <v>0</v>
      </c>
      <c r="BG133" s="55">
        <f>[2]食材支出表!BG133</f>
        <v>0</v>
      </c>
      <c r="BH133" s="55">
        <f>[2]食材支出表!BH133</f>
        <v>0</v>
      </c>
      <c r="BI133" s="55">
        <f>[2]食材支出表!BI133</f>
        <v>0</v>
      </c>
      <c r="BJ133" s="55">
        <f>[2]食材支出表!BJ133</f>
        <v>0</v>
      </c>
      <c r="BK133" s="55">
        <f>[2]食材支出表!BK133</f>
        <v>0</v>
      </c>
      <c r="BL133" s="55">
        <f>[2]食材支出表!BL133</f>
        <v>0</v>
      </c>
      <c r="BM133" s="55">
        <f>[2]食材支出表!BM133</f>
        <v>0</v>
      </c>
      <c r="BN133" s="87">
        <f t="shared" si="11"/>
        <v>0</v>
      </c>
      <c r="BO133" s="87">
        <f t="shared" si="9"/>
        <v>0</v>
      </c>
      <c r="BP133" s="34">
        <f t="shared" si="10"/>
        <v>0</v>
      </c>
      <c r="BQ133" s="103"/>
    </row>
    <row r="134" spans="1:69" ht="18">
      <c r="A134" s="77" t="s">
        <v>564</v>
      </c>
      <c r="B134" s="65" t="s">
        <v>538</v>
      </c>
      <c r="C134" s="70" t="s">
        <v>563</v>
      </c>
      <c r="D134" s="55">
        <f>[2]食材支出表!D134</f>
        <v>71</v>
      </c>
      <c r="E134" s="55">
        <f>[2]食材支出表!E134</f>
        <v>1.18</v>
      </c>
      <c r="F134" s="55">
        <f>[2]食材支出表!F134</f>
        <v>0</v>
      </c>
      <c r="G134" s="55">
        <f>[2]食材支出表!G134</f>
        <v>0</v>
      </c>
      <c r="H134" s="55">
        <f>[2]食材支出表!H134</f>
        <v>0</v>
      </c>
      <c r="I134" s="55">
        <f>[2]食材支出表!I134</f>
        <v>0</v>
      </c>
      <c r="J134" s="55">
        <f>[2]食材支出表!J134</f>
        <v>83</v>
      </c>
      <c r="K134" s="55">
        <f>[2]食材支出表!K134</f>
        <v>1.38</v>
      </c>
      <c r="L134" s="55">
        <f>[2]食材支出表!L134</f>
        <v>0</v>
      </c>
      <c r="M134" s="55">
        <f>[2]食材支出表!M134</f>
        <v>0</v>
      </c>
      <c r="N134" s="55">
        <f>[2]食材支出表!N134</f>
        <v>0</v>
      </c>
      <c r="O134" s="55">
        <f>[2]食材支出表!O134</f>
        <v>0</v>
      </c>
      <c r="P134" s="55">
        <f>[2]食材支出表!P134</f>
        <v>0</v>
      </c>
      <c r="Q134" s="55">
        <f>[2]食材支出表!Q134</f>
        <v>0</v>
      </c>
      <c r="R134" s="55">
        <f>[2]食材支出表!R134</f>
        <v>0</v>
      </c>
      <c r="S134" s="55">
        <f>[2]食材支出表!S134</f>
        <v>0</v>
      </c>
      <c r="T134" s="55">
        <f>[2]食材支出表!T134</f>
        <v>102</v>
      </c>
      <c r="U134" s="55">
        <f>[2]食材支出表!U134</f>
        <v>1.7</v>
      </c>
      <c r="V134" s="55">
        <f>[2]食材支出表!V134</f>
        <v>0</v>
      </c>
      <c r="W134" s="55">
        <f>[2]食材支出表!W134</f>
        <v>0</v>
      </c>
      <c r="X134" s="55">
        <f>[2]食材支出表!X134</f>
        <v>0</v>
      </c>
      <c r="Y134" s="55">
        <f>[2]食材支出表!Y134</f>
        <v>0</v>
      </c>
      <c r="Z134" s="55">
        <f>[2]食材支出表!Z134</f>
        <v>0</v>
      </c>
      <c r="AA134" s="55">
        <f>[2]食材支出表!AA134</f>
        <v>0</v>
      </c>
      <c r="AB134" s="55">
        <f>[2]食材支出表!AB134</f>
        <v>0</v>
      </c>
      <c r="AC134" s="55">
        <f>[2]食材支出表!AC134</f>
        <v>0</v>
      </c>
      <c r="AD134" s="55">
        <f>[2]食材支出表!AD134</f>
        <v>0</v>
      </c>
      <c r="AE134" s="55">
        <f>[2]食材支出表!AE134</f>
        <v>0</v>
      </c>
      <c r="AF134" s="55">
        <f>[2]食材支出表!AF134</f>
        <v>0</v>
      </c>
      <c r="AG134" s="55">
        <f>[2]食材支出表!AG134</f>
        <v>0</v>
      </c>
      <c r="AH134" s="55">
        <f>[2]食材支出表!AH134</f>
        <v>0</v>
      </c>
      <c r="AI134" s="55">
        <f>[2]食材支出表!AI134</f>
        <v>0</v>
      </c>
      <c r="AJ134" s="55">
        <f>[2]食材支出表!AJ134</f>
        <v>101</v>
      </c>
      <c r="AK134" s="55">
        <f>[2]食材支出表!AK134</f>
        <v>1.68</v>
      </c>
      <c r="AL134" s="55">
        <f>[2]食材支出表!AL134</f>
        <v>0</v>
      </c>
      <c r="AM134" s="55">
        <f>[2]食材支出表!AM134</f>
        <v>0</v>
      </c>
      <c r="AN134" s="55">
        <f>[2]食材支出表!AN134</f>
        <v>0</v>
      </c>
      <c r="AO134" s="55">
        <f>[2]食材支出表!AO134</f>
        <v>0</v>
      </c>
      <c r="AP134" s="55">
        <f>[2]食材支出表!AP134</f>
        <v>0</v>
      </c>
      <c r="AQ134" s="55">
        <f>[2]食材支出表!AQ134</f>
        <v>0</v>
      </c>
      <c r="AR134" s="55">
        <f>[2]食材支出表!AR134</f>
        <v>0</v>
      </c>
      <c r="AS134" s="55">
        <f>[2]食材支出表!AS134</f>
        <v>0</v>
      </c>
      <c r="AT134" s="55">
        <f>[2]食材支出表!AT134</f>
        <v>0</v>
      </c>
      <c r="AU134" s="55">
        <f>[2]食材支出表!AU134</f>
        <v>0</v>
      </c>
      <c r="AV134" s="55">
        <f>[2]食材支出表!AV134</f>
        <v>0</v>
      </c>
      <c r="AW134" s="55">
        <f>[2]食材支出表!AW134</f>
        <v>0</v>
      </c>
      <c r="AX134" s="55">
        <f>[2]食材支出表!AX134</f>
        <v>113</v>
      </c>
      <c r="AY134" s="55">
        <f>[2]食材支出表!AY134</f>
        <v>1.88</v>
      </c>
      <c r="AZ134" s="55">
        <f>[2]食材支出表!AZ134</f>
        <v>0</v>
      </c>
      <c r="BA134" s="55">
        <f>[2]食材支出表!BA134</f>
        <v>0</v>
      </c>
      <c r="BB134" s="55">
        <f>[2]食材支出表!BB134</f>
        <v>0</v>
      </c>
      <c r="BC134" s="55">
        <f>[2]食材支出表!BC134</f>
        <v>0</v>
      </c>
      <c r="BD134" s="55">
        <f>[2]食材支出表!BD134</f>
        <v>0</v>
      </c>
      <c r="BE134" s="55">
        <f>[2]食材支出表!BE134</f>
        <v>0</v>
      </c>
      <c r="BF134" s="55">
        <f>[2]食材支出表!BF134</f>
        <v>0</v>
      </c>
      <c r="BG134" s="55">
        <f>[2]食材支出表!BG134</f>
        <v>0</v>
      </c>
      <c r="BH134" s="55">
        <f>[2]食材支出表!BH134</f>
        <v>0</v>
      </c>
      <c r="BI134" s="55">
        <f>[2]食材支出表!BI134</f>
        <v>0</v>
      </c>
      <c r="BJ134" s="55">
        <f>[2]食材支出表!BJ134</f>
        <v>0</v>
      </c>
      <c r="BK134" s="55">
        <f>[2]食材支出表!BK134</f>
        <v>0</v>
      </c>
      <c r="BL134" s="55">
        <f>[2]食材支出表!BL134</f>
        <v>0</v>
      </c>
      <c r="BM134" s="55">
        <f>[2]食材支出表!BM134</f>
        <v>0</v>
      </c>
      <c r="BN134" s="87">
        <f t="shared" si="11"/>
        <v>470</v>
      </c>
      <c r="BO134" s="87">
        <f t="shared" si="9"/>
        <v>256</v>
      </c>
      <c r="BP134" s="34">
        <f t="shared" si="10"/>
        <v>214</v>
      </c>
      <c r="BQ134" s="103"/>
    </row>
    <row r="135" spans="1:69" ht="18">
      <c r="A135" s="168" t="s">
        <v>589</v>
      </c>
      <c r="B135" s="169" t="s">
        <v>584</v>
      </c>
      <c r="C135" s="170" t="s">
        <v>590</v>
      </c>
      <c r="D135" s="55">
        <f>[2]食材支出表!D135</f>
        <v>0</v>
      </c>
      <c r="E135" s="55">
        <f>[2]食材支出表!E135</f>
        <v>0</v>
      </c>
      <c r="F135" s="55">
        <f>[2]食材支出表!F135</f>
        <v>0</v>
      </c>
      <c r="G135" s="55">
        <f>[2]食材支出表!G135</f>
        <v>0</v>
      </c>
      <c r="H135" s="55">
        <f>[2]食材支出表!H135</f>
        <v>0</v>
      </c>
      <c r="I135" s="55">
        <f>[2]食材支出表!I135</f>
        <v>0</v>
      </c>
      <c r="J135" s="55">
        <f>[2]食材支出表!J135</f>
        <v>650</v>
      </c>
      <c r="K135" s="55">
        <f>[2]食材支出表!K135</f>
        <v>10</v>
      </c>
      <c r="L135" s="55">
        <f>[2]食材支出表!L135</f>
        <v>0</v>
      </c>
      <c r="M135" s="55">
        <f>[2]食材支出表!M135</f>
        <v>0</v>
      </c>
      <c r="N135" s="55">
        <f>[2]食材支出表!N135</f>
        <v>0</v>
      </c>
      <c r="O135" s="55">
        <f>[2]食材支出表!O135</f>
        <v>0</v>
      </c>
      <c r="P135" s="55">
        <f>[2]食材支出表!P135</f>
        <v>0</v>
      </c>
      <c r="Q135" s="55">
        <f>[2]食材支出表!Q135</f>
        <v>0</v>
      </c>
      <c r="R135" s="55">
        <f>[2]食材支出表!R135</f>
        <v>0</v>
      </c>
      <c r="S135" s="55">
        <f>[2]食材支出表!S135</f>
        <v>0</v>
      </c>
      <c r="T135" s="55">
        <f>[2]食材支出表!T135</f>
        <v>0</v>
      </c>
      <c r="U135" s="55">
        <f>[2]食材支出表!U135</f>
        <v>0</v>
      </c>
      <c r="V135" s="55">
        <f>[2]食材支出表!V135</f>
        <v>0</v>
      </c>
      <c r="W135" s="55">
        <f>[2]食材支出表!W135</f>
        <v>0</v>
      </c>
      <c r="X135" s="55">
        <f>[2]食材支出表!X135</f>
        <v>0</v>
      </c>
      <c r="Y135" s="55">
        <f>[2]食材支出表!Y135</f>
        <v>0</v>
      </c>
      <c r="Z135" s="55">
        <f>[2]食材支出表!Z135</f>
        <v>0</v>
      </c>
      <c r="AA135" s="55">
        <f>[2]食材支出表!AA135</f>
        <v>0</v>
      </c>
      <c r="AB135" s="55">
        <f>[2]食材支出表!AB135</f>
        <v>0</v>
      </c>
      <c r="AC135" s="55">
        <f>[2]食材支出表!AC135</f>
        <v>0</v>
      </c>
      <c r="AD135" s="55">
        <f>[2]食材支出表!AD135</f>
        <v>0</v>
      </c>
      <c r="AE135" s="55">
        <f>[2]食材支出表!AE135</f>
        <v>0</v>
      </c>
      <c r="AF135" s="55">
        <f>[2]食材支出表!AF135</f>
        <v>0</v>
      </c>
      <c r="AG135" s="55">
        <f>[2]食材支出表!AG135</f>
        <v>0</v>
      </c>
      <c r="AH135" s="55">
        <f>[2]食材支出表!AH135</f>
        <v>0</v>
      </c>
      <c r="AI135" s="55">
        <f>[2]食材支出表!AI135</f>
        <v>0</v>
      </c>
      <c r="AJ135" s="55">
        <f>[2]食材支出表!AJ135</f>
        <v>0</v>
      </c>
      <c r="AK135" s="55">
        <f>[2]食材支出表!AK135</f>
        <v>0</v>
      </c>
      <c r="AL135" s="55">
        <f>[2]食材支出表!AL135</f>
        <v>0</v>
      </c>
      <c r="AM135" s="55">
        <f>[2]食材支出表!AM135</f>
        <v>0</v>
      </c>
      <c r="AN135" s="55">
        <f>[2]食材支出表!AN135</f>
        <v>0</v>
      </c>
      <c r="AO135" s="55">
        <f>[2]食材支出表!AO135</f>
        <v>0</v>
      </c>
      <c r="AP135" s="55">
        <f>[2]食材支出表!AP135</f>
        <v>0</v>
      </c>
      <c r="AQ135" s="55">
        <f>[2]食材支出表!AQ135</f>
        <v>0</v>
      </c>
      <c r="AR135" s="55">
        <f>[2]食材支出表!AR135</f>
        <v>0</v>
      </c>
      <c r="AS135" s="55">
        <f>[2]食材支出表!AS135</f>
        <v>0</v>
      </c>
      <c r="AT135" s="55">
        <f>[2]食材支出表!AT135</f>
        <v>0</v>
      </c>
      <c r="AU135" s="55">
        <f>[2]食材支出表!AU135</f>
        <v>0</v>
      </c>
      <c r="AV135" s="55">
        <f>[2]食材支出表!AV135</f>
        <v>0</v>
      </c>
      <c r="AW135" s="55">
        <f>[2]食材支出表!AW135</f>
        <v>0</v>
      </c>
      <c r="AX135" s="55">
        <f>[2]食材支出表!AX135</f>
        <v>0</v>
      </c>
      <c r="AY135" s="55">
        <f>[2]食材支出表!AY135</f>
        <v>0</v>
      </c>
      <c r="AZ135" s="55">
        <f>[2]食材支出表!AZ135</f>
        <v>0</v>
      </c>
      <c r="BA135" s="55">
        <f>[2]食材支出表!BA135</f>
        <v>0</v>
      </c>
      <c r="BB135" s="55">
        <f>[2]食材支出表!BB135</f>
        <v>0</v>
      </c>
      <c r="BC135" s="55">
        <f>[2]食材支出表!BC135</f>
        <v>0</v>
      </c>
      <c r="BD135" s="55">
        <f>[2]食材支出表!BD135</f>
        <v>0</v>
      </c>
      <c r="BE135" s="55">
        <f>[2]食材支出表!BE135</f>
        <v>0</v>
      </c>
      <c r="BF135" s="55">
        <f>[2]食材支出表!BF135</f>
        <v>0</v>
      </c>
      <c r="BG135" s="55">
        <f>[2]食材支出表!BG135</f>
        <v>0</v>
      </c>
      <c r="BH135" s="55">
        <f>[2]食材支出表!BH135</f>
        <v>0</v>
      </c>
      <c r="BI135" s="55">
        <f>[2]食材支出表!BI135</f>
        <v>0</v>
      </c>
      <c r="BJ135" s="55">
        <f>[2]食材支出表!BJ135</f>
        <v>0</v>
      </c>
      <c r="BK135" s="55">
        <f>[2]食材支出表!BK135</f>
        <v>0</v>
      </c>
      <c r="BL135" s="55">
        <f>[2]食材支出表!BL135</f>
        <v>0</v>
      </c>
      <c r="BM135" s="55">
        <f>[2]食材支出表!BM135</f>
        <v>0</v>
      </c>
      <c r="BN135" s="87">
        <f t="shared" si="11"/>
        <v>650</v>
      </c>
      <c r="BO135" s="87">
        <f t="shared" si="9"/>
        <v>650</v>
      </c>
      <c r="BP135" s="34">
        <f t="shared" si="10"/>
        <v>0</v>
      </c>
      <c r="BQ135" s="103"/>
    </row>
    <row r="136" spans="1:69" ht="18">
      <c r="A136" s="168" t="s">
        <v>589</v>
      </c>
      <c r="B136" s="169" t="s">
        <v>584</v>
      </c>
      <c r="C136" s="170" t="s">
        <v>591</v>
      </c>
      <c r="D136" s="55">
        <f>[2]食材支出表!D136</f>
        <v>0</v>
      </c>
      <c r="E136" s="55">
        <f>[2]食材支出表!E136</f>
        <v>0</v>
      </c>
      <c r="F136" s="55">
        <f>[2]食材支出表!F136</f>
        <v>0</v>
      </c>
      <c r="G136" s="55">
        <f>[2]食材支出表!G136</f>
        <v>0</v>
      </c>
      <c r="H136" s="55">
        <f>[2]食材支出表!H136</f>
        <v>0</v>
      </c>
      <c r="I136" s="55">
        <f>[2]食材支出表!I136</f>
        <v>0</v>
      </c>
      <c r="J136" s="55">
        <f>[2]食材支出表!J136</f>
        <v>0</v>
      </c>
      <c r="K136" s="55">
        <f>[2]食材支出表!K136</f>
        <v>0</v>
      </c>
      <c r="L136" s="55">
        <f>[2]食材支出表!L136</f>
        <v>0</v>
      </c>
      <c r="M136" s="55">
        <f>[2]食材支出表!M136</f>
        <v>0</v>
      </c>
      <c r="N136" s="55">
        <f>[2]食材支出表!N136</f>
        <v>0</v>
      </c>
      <c r="O136" s="55">
        <f>[2]食材支出表!O136</f>
        <v>0</v>
      </c>
      <c r="P136" s="55">
        <f>[2]食材支出表!P136</f>
        <v>0</v>
      </c>
      <c r="Q136" s="55">
        <f>[2]食材支出表!Q136</f>
        <v>0</v>
      </c>
      <c r="R136" s="55">
        <f>[2]食材支出表!R136</f>
        <v>0</v>
      </c>
      <c r="S136" s="55">
        <f>[2]食材支出表!S136</f>
        <v>0</v>
      </c>
      <c r="T136" s="55">
        <f>[2]食材支出表!T136</f>
        <v>0</v>
      </c>
      <c r="U136" s="55">
        <f>[2]食材支出表!U136</f>
        <v>0</v>
      </c>
      <c r="V136" s="55">
        <f>[2]食材支出表!V136</f>
        <v>0</v>
      </c>
      <c r="W136" s="55">
        <f>[2]食材支出表!W136</f>
        <v>0</v>
      </c>
      <c r="X136" s="55">
        <f>[2]食材支出表!X136</f>
        <v>0</v>
      </c>
      <c r="Y136" s="55">
        <f>[2]食材支出表!Y136</f>
        <v>0</v>
      </c>
      <c r="Z136" s="55">
        <f>[2]食材支出表!Z136</f>
        <v>0</v>
      </c>
      <c r="AA136" s="55">
        <f>[2]食材支出表!AA136</f>
        <v>0</v>
      </c>
      <c r="AB136" s="55">
        <f>[2]食材支出表!AB136</f>
        <v>191</v>
      </c>
      <c r="AC136" s="55">
        <f>[2]食材支出表!AC136</f>
        <v>0</v>
      </c>
      <c r="AD136" s="55">
        <f>[2]食材支出表!AD136</f>
        <v>0</v>
      </c>
      <c r="AE136" s="55">
        <f>[2]食材支出表!AE136</f>
        <v>0</v>
      </c>
      <c r="AF136" s="55">
        <f>[2]食材支出表!AF136</f>
        <v>0</v>
      </c>
      <c r="AG136" s="55">
        <f>[2]食材支出表!AG136</f>
        <v>0</v>
      </c>
      <c r="AH136" s="55">
        <f>[2]食材支出表!AH136</f>
        <v>0</v>
      </c>
      <c r="AI136" s="55">
        <f>[2]食材支出表!AI136</f>
        <v>0</v>
      </c>
      <c r="AJ136" s="55">
        <f>[2]食材支出表!AJ136</f>
        <v>0</v>
      </c>
      <c r="AK136" s="55">
        <f>[2]食材支出表!AK136</f>
        <v>0</v>
      </c>
      <c r="AL136" s="55">
        <f>[2]食材支出表!AL136</f>
        <v>0</v>
      </c>
      <c r="AM136" s="55">
        <f>[2]食材支出表!AM136</f>
        <v>0</v>
      </c>
      <c r="AN136" s="55">
        <f>[2]食材支出表!AN136</f>
        <v>0</v>
      </c>
      <c r="AO136" s="55">
        <f>[2]食材支出表!AO136</f>
        <v>0</v>
      </c>
      <c r="AP136" s="55">
        <f>[2]食材支出表!AP136</f>
        <v>0</v>
      </c>
      <c r="AQ136" s="55">
        <f>[2]食材支出表!AQ136</f>
        <v>0</v>
      </c>
      <c r="AR136" s="55">
        <f>[2]食材支出表!AR136</f>
        <v>0</v>
      </c>
      <c r="AS136" s="55">
        <f>[2]食材支出表!AS136</f>
        <v>0</v>
      </c>
      <c r="AT136" s="55">
        <f>[2]食材支出表!AT136</f>
        <v>0</v>
      </c>
      <c r="AU136" s="55">
        <f>[2]食材支出表!AU136</f>
        <v>0</v>
      </c>
      <c r="AV136" s="55">
        <f>[2]食材支出表!AV136</f>
        <v>0</v>
      </c>
      <c r="AW136" s="55">
        <f>[2]食材支出表!AW136</f>
        <v>0</v>
      </c>
      <c r="AX136" s="55">
        <f>[2]食材支出表!AX136</f>
        <v>0</v>
      </c>
      <c r="AY136" s="55">
        <f>[2]食材支出表!AY136</f>
        <v>0</v>
      </c>
      <c r="AZ136" s="55">
        <f>[2]食材支出表!AZ136</f>
        <v>0</v>
      </c>
      <c r="BA136" s="55">
        <f>[2]食材支出表!BA136</f>
        <v>0</v>
      </c>
      <c r="BB136" s="55">
        <f>[2]食材支出表!BB136</f>
        <v>0</v>
      </c>
      <c r="BC136" s="55">
        <f>[2]食材支出表!BC136</f>
        <v>0</v>
      </c>
      <c r="BD136" s="55">
        <f>[2]食材支出表!BD136</f>
        <v>0</v>
      </c>
      <c r="BE136" s="55">
        <f>[2]食材支出表!BE136</f>
        <v>0</v>
      </c>
      <c r="BF136" s="55">
        <f>[2]食材支出表!BF136</f>
        <v>0</v>
      </c>
      <c r="BG136" s="55">
        <f>[2]食材支出表!BG136</f>
        <v>0</v>
      </c>
      <c r="BH136" s="55">
        <f>[2]食材支出表!BH136</f>
        <v>0</v>
      </c>
      <c r="BI136" s="55">
        <f>[2]食材支出表!BI136</f>
        <v>0</v>
      </c>
      <c r="BJ136" s="55">
        <f>[2]食材支出表!BJ136</f>
        <v>0</v>
      </c>
      <c r="BK136" s="55">
        <f>[2]食材支出表!BK136</f>
        <v>0</v>
      </c>
      <c r="BL136" s="55">
        <f>[2]食材支出表!BL136</f>
        <v>0</v>
      </c>
      <c r="BM136" s="55">
        <f>[2]食材支出表!BM136</f>
        <v>0</v>
      </c>
      <c r="BN136" s="87">
        <f t="shared" si="11"/>
        <v>191</v>
      </c>
      <c r="BO136" s="87">
        <f t="shared" si="9"/>
        <v>191</v>
      </c>
      <c r="BP136" s="34">
        <f t="shared" si="10"/>
        <v>0</v>
      </c>
      <c r="BQ136" s="103"/>
    </row>
    <row r="137" spans="1:69" ht="18">
      <c r="A137" s="64" t="s">
        <v>121</v>
      </c>
      <c r="B137" s="65" t="s">
        <v>77</v>
      </c>
      <c r="C137" s="71" t="s">
        <v>60</v>
      </c>
      <c r="D137" s="55">
        <f>[2]食材支出表!D137</f>
        <v>0</v>
      </c>
      <c r="E137" s="55">
        <f>[2]食材支出表!E137</f>
        <v>0</v>
      </c>
      <c r="F137" s="55">
        <f>[2]食材支出表!F137</f>
        <v>0</v>
      </c>
      <c r="G137" s="55">
        <f>[2]食材支出表!G137</f>
        <v>0</v>
      </c>
      <c r="H137" s="55">
        <f>[2]食材支出表!H137</f>
        <v>0</v>
      </c>
      <c r="I137" s="55">
        <f>[2]食材支出表!I137</f>
        <v>0</v>
      </c>
      <c r="J137" s="55">
        <f>[2]食材支出表!J137</f>
        <v>0</v>
      </c>
      <c r="K137" s="55">
        <f>[2]食材支出表!K137</f>
        <v>0</v>
      </c>
      <c r="L137" s="55">
        <f>[2]食材支出表!L137</f>
        <v>0</v>
      </c>
      <c r="M137" s="55">
        <f>[2]食材支出表!M137</f>
        <v>0</v>
      </c>
      <c r="N137" s="55">
        <f>[2]食材支出表!N137</f>
        <v>0</v>
      </c>
      <c r="O137" s="55">
        <f>[2]食材支出表!O137</f>
        <v>0</v>
      </c>
      <c r="P137" s="55">
        <f>[2]食材支出表!P137</f>
        <v>0</v>
      </c>
      <c r="Q137" s="55">
        <f>[2]食材支出表!Q137</f>
        <v>0</v>
      </c>
      <c r="R137" s="55">
        <f>[2]食材支出表!R137</f>
        <v>0</v>
      </c>
      <c r="S137" s="55">
        <f>[2]食材支出表!S137</f>
        <v>0</v>
      </c>
      <c r="T137" s="55">
        <f>[2]食材支出表!T137</f>
        <v>2480</v>
      </c>
      <c r="U137" s="55">
        <f>[2]食材支出表!U137</f>
        <v>20</v>
      </c>
      <c r="V137" s="55">
        <f>[2]食材支出表!V137</f>
        <v>0</v>
      </c>
      <c r="W137" s="55">
        <f>[2]食材支出表!W137</f>
        <v>0</v>
      </c>
      <c r="X137" s="55">
        <f>[2]食材支出表!X137</f>
        <v>0</v>
      </c>
      <c r="Y137" s="55">
        <f>[2]食材支出表!Y137</f>
        <v>0</v>
      </c>
      <c r="Z137" s="55">
        <f>[2]食材支出表!Z137</f>
        <v>0</v>
      </c>
      <c r="AA137" s="55">
        <f>[2]食材支出表!AA137</f>
        <v>0</v>
      </c>
      <c r="AB137" s="55">
        <f>[2]食材支出表!AB137</f>
        <v>0</v>
      </c>
      <c r="AC137" s="55">
        <f>[2]食材支出表!AC137</f>
        <v>0</v>
      </c>
      <c r="AD137" s="55">
        <f>[2]食材支出表!AD137</f>
        <v>0</v>
      </c>
      <c r="AE137" s="55">
        <f>[2]食材支出表!AE137</f>
        <v>0</v>
      </c>
      <c r="AF137" s="55">
        <f>[2]食材支出表!AF137</f>
        <v>0</v>
      </c>
      <c r="AG137" s="55">
        <f>[2]食材支出表!AG137</f>
        <v>0</v>
      </c>
      <c r="AH137" s="55">
        <f>[2]食材支出表!AH137</f>
        <v>0</v>
      </c>
      <c r="AI137" s="55">
        <f>[2]食材支出表!AI137</f>
        <v>0</v>
      </c>
      <c r="AJ137" s="55">
        <f>[2]食材支出表!AJ137</f>
        <v>0</v>
      </c>
      <c r="AK137" s="55">
        <f>[2]食材支出表!AK137</f>
        <v>0</v>
      </c>
      <c r="AL137" s="55">
        <f>[2]食材支出表!AL137</f>
        <v>0</v>
      </c>
      <c r="AM137" s="55">
        <f>[2]食材支出表!AM137</f>
        <v>0</v>
      </c>
      <c r="AN137" s="55">
        <f>[2]食材支出表!AN137</f>
        <v>0</v>
      </c>
      <c r="AO137" s="55">
        <f>[2]食材支出表!AO137</f>
        <v>0</v>
      </c>
      <c r="AP137" s="55">
        <f>[2]食材支出表!AP137</f>
        <v>0</v>
      </c>
      <c r="AQ137" s="55">
        <f>[2]食材支出表!AQ137</f>
        <v>0</v>
      </c>
      <c r="AR137" s="55">
        <f>[2]食材支出表!AR137</f>
        <v>0</v>
      </c>
      <c r="AS137" s="55">
        <f>[2]食材支出表!AS137</f>
        <v>0</v>
      </c>
      <c r="AT137" s="55">
        <f>[2]食材支出表!AT137</f>
        <v>0</v>
      </c>
      <c r="AU137" s="55">
        <f>[2]食材支出表!AU137</f>
        <v>0</v>
      </c>
      <c r="AV137" s="55">
        <f>[2]食材支出表!AV137</f>
        <v>0</v>
      </c>
      <c r="AW137" s="55">
        <f>[2]食材支出表!AW137</f>
        <v>0</v>
      </c>
      <c r="AX137" s="55">
        <f>[2]食材支出表!AX137</f>
        <v>0</v>
      </c>
      <c r="AY137" s="55">
        <f>[2]食材支出表!AY137</f>
        <v>0</v>
      </c>
      <c r="AZ137" s="55">
        <f>[2]食材支出表!AZ137</f>
        <v>0</v>
      </c>
      <c r="BA137" s="55">
        <f>[2]食材支出表!BA137</f>
        <v>0</v>
      </c>
      <c r="BB137" s="55">
        <f>[2]食材支出表!BB137</f>
        <v>0</v>
      </c>
      <c r="BC137" s="55">
        <f>[2]食材支出表!BC137</f>
        <v>0</v>
      </c>
      <c r="BD137" s="55">
        <f>[2]食材支出表!BD137</f>
        <v>0</v>
      </c>
      <c r="BE137" s="55">
        <f>[2]食材支出表!BE137</f>
        <v>0</v>
      </c>
      <c r="BF137" s="55">
        <f>[2]食材支出表!BF137</f>
        <v>0</v>
      </c>
      <c r="BG137" s="55">
        <f>[2]食材支出表!BG137</f>
        <v>0</v>
      </c>
      <c r="BH137" s="55">
        <f>[2]食材支出表!BH137</f>
        <v>0</v>
      </c>
      <c r="BI137" s="55">
        <f>[2]食材支出表!BI137</f>
        <v>0</v>
      </c>
      <c r="BJ137" s="55">
        <f>[2]食材支出表!BJ137</f>
        <v>0</v>
      </c>
      <c r="BK137" s="55">
        <f>[2]食材支出表!BK137</f>
        <v>0</v>
      </c>
      <c r="BL137" s="55">
        <f>[2]食材支出表!BL137</f>
        <v>0</v>
      </c>
      <c r="BM137" s="55">
        <f>[2]食材支出表!BM137</f>
        <v>0</v>
      </c>
      <c r="BN137" s="87">
        <f t="shared" si="11"/>
        <v>2480</v>
      </c>
      <c r="BO137" s="87">
        <f t="shared" si="9"/>
        <v>2480</v>
      </c>
      <c r="BP137" s="34">
        <f t="shared" si="10"/>
        <v>0</v>
      </c>
      <c r="BQ137" s="103"/>
    </row>
    <row r="138" spans="1:69" ht="18">
      <c r="A138" s="64" t="s">
        <v>122</v>
      </c>
      <c r="B138" s="65" t="s">
        <v>77</v>
      </c>
      <c r="C138" s="71" t="s">
        <v>61</v>
      </c>
      <c r="D138" s="55">
        <f>[2]食材支出表!D138</f>
        <v>0</v>
      </c>
      <c r="E138" s="55">
        <f>[2]食材支出表!E138</f>
        <v>0</v>
      </c>
      <c r="F138" s="55">
        <f>[2]食材支出表!F138</f>
        <v>0</v>
      </c>
      <c r="G138" s="55">
        <f>[2]食材支出表!G138</f>
        <v>0</v>
      </c>
      <c r="H138" s="55">
        <f>[2]食材支出表!H138</f>
        <v>0</v>
      </c>
      <c r="I138" s="55">
        <f>[2]食材支出表!I138</f>
        <v>0</v>
      </c>
      <c r="J138" s="55">
        <f>[2]食材支出表!J138</f>
        <v>0</v>
      </c>
      <c r="K138" s="55">
        <f>[2]食材支出表!K138</f>
        <v>0</v>
      </c>
      <c r="L138" s="55">
        <f>[2]食材支出表!L138</f>
        <v>2850</v>
      </c>
      <c r="M138" s="55">
        <f>[2]食材支出表!M138</f>
        <v>50</v>
      </c>
      <c r="N138" s="55">
        <f>[2]食材支出表!N138</f>
        <v>0</v>
      </c>
      <c r="O138" s="55">
        <f>[2]食材支出表!O138</f>
        <v>0</v>
      </c>
      <c r="P138" s="55">
        <f>[2]食材支出表!P138</f>
        <v>0</v>
      </c>
      <c r="Q138" s="55">
        <f>[2]食材支出表!Q138</f>
        <v>0</v>
      </c>
      <c r="R138" s="55">
        <f>[2]食材支出表!R138</f>
        <v>0</v>
      </c>
      <c r="S138" s="55">
        <f>[2]食材支出表!S138</f>
        <v>0</v>
      </c>
      <c r="T138" s="55">
        <f>[2]食材支出表!T138</f>
        <v>0</v>
      </c>
      <c r="U138" s="55">
        <f>[2]食材支出表!U138</f>
        <v>0</v>
      </c>
      <c r="V138" s="55">
        <f>[2]食材支出表!V138</f>
        <v>0</v>
      </c>
      <c r="W138" s="55">
        <f>[2]食材支出表!W138</f>
        <v>0</v>
      </c>
      <c r="X138" s="55">
        <f>[2]食材支出表!X138</f>
        <v>0</v>
      </c>
      <c r="Y138" s="55">
        <f>[2]食材支出表!Y138</f>
        <v>0</v>
      </c>
      <c r="Z138" s="55">
        <f>[2]食材支出表!Z138</f>
        <v>0</v>
      </c>
      <c r="AA138" s="55">
        <f>[2]食材支出表!AA138</f>
        <v>0</v>
      </c>
      <c r="AB138" s="55">
        <f>[2]食材支出表!AB138</f>
        <v>0</v>
      </c>
      <c r="AC138" s="55">
        <f>[2]食材支出表!AC138</f>
        <v>0</v>
      </c>
      <c r="AD138" s="55">
        <f>[2]食材支出表!AD138</f>
        <v>0</v>
      </c>
      <c r="AE138" s="55">
        <f>[2]食材支出表!AE138</f>
        <v>0</v>
      </c>
      <c r="AF138" s="55">
        <f>[2]食材支出表!AF138</f>
        <v>0</v>
      </c>
      <c r="AG138" s="55">
        <f>[2]食材支出表!AG138</f>
        <v>0</v>
      </c>
      <c r="AH138" s="55">
        <f>[2]食材支出表!AH138</f>
        <v>0</v>
      </c>
      <c r="AI138" s="55">
        <f>[2]食材支出表!AI138</f>
        <v>0</v>
      </c>
      <c r="AJ138" s="55">
        <f>[2]食材支出表!AJ138</f>
        <v>0</v>
      </c>
      <c r="AK138" s="55">
        <f>[2]食材支出表!AK138</f>
        <v>0</v>
      </c>
      <c r="AL138" s="55">
        <f>[2]食材支出表!AL138</f>
        <v>0</v>
      </c>
      <c r="AM138" s="55">
        <f>[2]食材支出表!AM138</f>
        <v>0</v>
      </c>
      <c r="AN138" s="55">
        <f>[2]食材支出表!AN138</f>
        <v>0</v>
      </c>
      <c r="AO138" s="55">
        <f>[2]食材支出表!AO138</f>
        <v>0</v>
      </c>
      <c r="AP138" s="55">
        <f>[2]食材支出表!AP138</f>
        <v>0</v>
      </c>
      <c r="AQ138" s="55">
        <f>[2]食材支出表!AQ138</f>
        <v>0</v>
      </c>
      <c r="AR138" s="55">
        <f>[2]食材支出表!AR138</f>
        <v>0</v>
      </c>
      <c r="AS138" s="55">
        <f>[2]食材支出表!AS138</f>
        <v>0</v>
      </c>
      <c r="AT138" s="55">
        <f>[2]食材支出表!AT138</f>
        <v>0</v>
      </c>
      <c r="AU138" s="55">
        <f>[2]食材支出表!AU138</f>
        <v>0</v>
      </c>
      <c r="AV138" s="55">
        <f>[2]食材支出表!AV138</f>
        <v>0</v>
      </c>
      <c r="AW138" s="55">
        <f>[2]食材支出表!AW138</f>
        <v>0</v>
      </c>
      <c r="AX138" s="55">
        <f>[2]食材支出表!AX138</f>
        <v>0</v>
      </c>
      <c r="AY138" s="55">
        <f>[2]食材支出表!AY138</f>
        <v>0</v>
      </c>
      <c r="AZ138" s="55">
        <f>[2]食材支出表!AZ138</f>
        <v>0</v>
      </c>
      <c r="BA138" s="55">
        <f>[2]食材支出表!BA138</f>
        <v>0</v>
      </c>
      <c r="BB138" s="55">
        <f>[2]食材支出表!BB138</f>
        <v>0</v>
      </c>
      <c r="BC138" s="55">
        <f>[2]食材支出表!BC138</f>
        <v>0</v>
      </c>
      <c r="BD138" s="55">
        <f>[2]食材支出表!BD138</f>
        <v>0</v>
      </c>
      <c r="BE138" s="55">
        <f>[2]食材支出表!BE138</f>
        <v>0</v>
      </c>
      <c r="BF138" s="55">
        <f>[2]食材支出表!BF138</f>
        <v>0</v>
      </c>
      <c r="BG138" s="55">
        <f>[2]食材支出表!BG138</f>
        <v>0</v>
      </c>
      <c r="BH138" s="55">
        <f>[2]食材支出表!BH138</f>
        <v>0</v>
      </c>
      <c r="BI138" s="55">
        <f>[2]食材支出表!BI138</f>
        <v>0</v>
      </c>
      <c r="BJ138" s="55">
        <f>[2]食材支出表!BJ138</f>
        <v>0</v>
      </c>
      <c r="BK138" s="55">
        <f>[2]食材支出表!BK138</f>
        <v>0</v>
      </c>
      <c r="BL138" s="55">
        <f>[2]食材支出表!BL138</f>
        <v>0</v>
      </c>
      <c r="BM138" s="55">
        <f>[2]食材支出表!BM138</f>
        <v>0</v>
      </c>
      <c r="BN138" s="87">
        <f t="shared" si="11"/>
        <v>2850</v>
      </c>
      <c r="BO138" s="87">
        <f t="shared" si="9"/>
        <v>2850</v>
      </c>
      <c r="BP138" s="34">
        <f t="shared" si="10"/>
        <v>0</v>
      </c>
      <c r="BQ138" s="103"/>
    </row>
    <row r="139" spans="1:69" ht="18">
      <c r="A139" s="64" t="s">
        <v>123</v>
      </c>
      <c r="B139" s="65" t="s">
        <v>77</v>
      </c>
      <c r="C139" s="71" t="s">
        <v>62</v>
      </c>
      <c r="D139" s="55">
        <f>[2]食材支出表!D139</f>
        <v>0</v>
      </c>
      <c r="E139" s="55">
        <f>[2]食材支出表!E139</f>
        <v>0</v>
      </c>
      <c r="F139" s="55">
        <f>[2]食材支出表!F139</f>
        <v>0</v>
      </c>
      <c r="G139" s="55">
        <f>[2]食材支出表!G139</f>
        <v>0</v>
      </c>
      <c r="H139" s="55">
        <f>[2]食材支出表!H139</f>
        <v>2000</v>
      </c>
      <c r="I139" s="55">
        <f>[2]食材支出表!I139</f>
        <v>20</v>
      </c>
      <c r="J139" s="55">
        <f>[2]食材支出表!J139</f>
        <v>0</v>
      </c>
      <c r="K139" s="55">
        <f>[2]食材支出表!K139</f>
        <v>0</v>
      </c>
      <c r="L139" s="55">
        <f>[2]食材支出表!L139</f>
        <v>0</v>
      </c>
      <c r="M139" s="55">
        <f>[2]食材支出表!M139</f>
        <v>0</v>
      </c>
      <c r="N139" s="55">
        <f>[2]食材支出表!N139</f>
        <v>0</v>
      </c>
      <c r="O139" s="55">
        <f>[2]食材支出表!O139</f>
        <v>0</v>
      </c>
      <c r="P139" s="55">
        <f>[2]食材支出表!P139</f>
        <v>0</v>
      </c>
      <c r="Q139" s="55">
        <f>[2]食材支出表!Q139</f>
        <v>0</v>
      </c>
      <c r="R139" s="55">
        <f>[2]食材支出表!R139</f>
        <v>0</v>
      </c>
      <c r="S139" s="55">
        <f>[2]食材支出表!S139</f>
        <v>0</v>
      </c>
      <c r="T139" s="55">
        <f>[2]食材支出表!T139</f>
        <v>0</v>
      </c>
      <c r="U139" s="55">
        <f>[2]食材支出表!U139</f>
        <v>0</v>
      </c>
      <c r="V139" s="55">
        <f>[2]食材支出表!V139</f>
        <v>2000</v>
      </c>
      <c r="W139" s="55">
        <f>[2]食材支出表!W139</f>
        <v>20</v>
      </c>
      <c r="X139" s="55">
        <f>[2]食材支出表!X139</f>
        <v>0</v>
      </c>
      <c r="Y139" s="55">
        <f>[2]食材支出表!Y139</f>
        <v>0</v>
      </c>
      <c r="Z139" s="55">
        <f>[2]食材支出表!Z139</f>
        <v>0</v>
      </c>
      <c r="AA139" s="55">
        <f>[2]食材支出表!AA139</f>
        <v>0</v>
      </c>
      <c r="AB139" s="55">
        <f>[2]食材支出表!AB139</f>
        <v>0</v>
      </c>
      <c r="AC139" s="55">
        <f>[2]食材支出表!AC139</f>
        <v>0</v>
      </c>
      <c r="AD139" s="55">
        <f>[2]食材支出表!AD139</f>
        <v>0</v>
      </c>
      <c r="AE139" s="55">
        <f>[2]食材支出表!AE139</f>
        <v>0</v>
      </c>
      <c r="AF139" s="55">
        <f>[2]食材支出表!AF139</f>
        <v>0</v>
      </c>
      <c r="AG139" s="55">
        <f>[2]食材支出表!AG139</f>
        <v>0</v>
      </c>
      <c r="AH139" s="55">
        <f>[2]食材支出表!AH139</f>
        <v>0</v>
      </c>
      <c r="AI139" s="55">
        <f>[2]食材支出表!AI139</f>
        <v>0</v>
      </c>
      <c r="AJ139" s="55">
        <f>[2]食材支出表!AJ139</f>
        <v>0</v>
      </c>
      <c r="AK139" s="55">
        <f>[2]食材支出表!AK139</f>
        <v>0</v>
      </c>
      <c r="AL139" s="55">
        <f>[2]食材支出表!AL139</f>
        <v>0</v>
      </c>
      <c r="AM139" s="55">
        <f>[2]食材支出表!AM139</f>
        <v>0</v>
      </c>
      <c r="AN139" s="55">
        <f>[2]食材支出表!AN139</f>
        <v>0</v>
      </c>
      <c r="AO139" s="55">
        <f>[2]食材支出表!AO139</f>
        <v>0</v>
      </c>
      <c r="AP139" s="55">
        <f>[2]食材支出表!AP139</f>
        <v>0</v>
      </c>
      <c r="AQ139" s="55">
        <f>[2]食材支出表!AQ139</f>
        <v>0</v>
      </c>
      <c r="AR139" s="55">
        <f>[2]食材支出表!AR139</f>
        <v>0</v>
      </c>
      <c r="AS139" s="55">
        <f>[2]食材支出表!AS139</f>
        <v>0</v>
      </c>
      <c r="AT139" s="55">
        <f>[2]食材支出表!AT139</f>
        <v>2000</v>
      </c>
      <c r="AU139" s="55">
        <f>[2]食材支出表!AU139</f>
        <v>20</v>
      </c>
      <c r="AV139" s="55">
        <f>[2]食材支出表!AV139</f>
        <v>0</v>
      </c>
      <c r="AW139" s="55">
        <f>[2]食材支出表!AW139</f>
        <v>0</v>
      </c>
      <c r="AX139" s="55">
        <f>[2]食材支出表!AX139</f>
        <v>0</v>
      </c>
      <c r="AY139" s="55">
        <f>[2]食材支出表!AY139</f>
        <v>0</v>
      </c>
      <c r="AZ139" s="55">
        <f>[2]食材支出表!AZ139</f>
        <v>0</v>
      </c>
      <c r="BA139" s="55">
        <f>[2]食材支出表!BA139</f>
        <v>0</v>
      </c>
      <c r="BB139" s="55">
        <f>[2]食材支出表!BB139</f>
        <v>0</v>
      </c>
      <c r="BC139" s="55">
        <f>[2]食材支出表!BC139</f>
        <v>0</v>
      </c>
      <c r="BD139" s="55">
        <f>[2]食材支出表!BD139</f>
        <v>0</v>
      </c>
      <c r="BE139" s="55">
        <f>[2]食材支出表!BE139</f>
        <v>0</v>
      </c>
      <c r="BF139" s="55">
        <f>[2]食材支出表!BF139</f>
        <v>0</v>
      </c>
      <c r="BG139" s="55">
        <f>[2]食材支出表!BG139</f>
        <v>0</v>
      </c>
      <c r="BH139" s="55">
        <f>[2]食材支出表!BH139</f>
        <v>0</v>
      </c>
      <c r="BI139" s="55">
        <f>[2]食材支出表!BI139</f>
        <v>0</v>
      </c>
      <c r="BJ139" s="55">
        <f>[2]食材支出表!BJ139</f>
        <v>0</v>
      </c>
      <c r="BK139" s="55">
        <f>[2]食材支出表!BK139</f>
        <v>0</v>
      </c>
      <c r="BL139" s="55">
        <f>[2]食材支出表!BL139</f>
        <v>0</v>
      </c>
      <c r="BM139" s="55">
        <f>[2]食材支出表!BM139</f>
        <v>0</v>
      </c>
      <c r="BN139" s="87">
        <f t="shared" si="11"/>
        <v>6000</v>
      </c>
      <c r="BO139" s="87">
        <f t="shared" si="9"/>
        <v>4000</v>
      </c>
      <c r="BP139" s="34">
        <f t="shared" si="10"/>
        <v>2000</v>
      </c>
      <c r="BQ139" s="103"/>
    </row>
    <row r="140" spans="1:69" ht="18">
      <c r="A140" s="64" t="s">
        <v>118</v>
      </c>
      <c r="B140" s="65" t="s">
        <v>77</v>
      </c>
      <c r="C140" s="71" t="s">
        <v>63</v>
      </c>
      <c r="D140" s="55">
        <f>[2]食材支出表!D140</f>
        <v>0</v>
      </c>
      <c r="E140" s="55">
        <f>[2]食材支出表!E140</f>
        <v>0</v>
      </c>
      <c r="F140" s="55">
        <f>[2]食材支出表!F140</f>
        <v>0</v>
      </c>
      <c r="G140" s="55">
        <f>[2]食材支出表!G140</f>
        <v>0</v>
      </c>
      <c r="H140" s="55">
        <f>[2]食材支出表!H140</f>
        <v>0</v>
      </c>
      <c r="I140" s="55">
        <f>[2]食材支出表!I140</f>
        <v>0</v>
      </c>
      <c r="J140" s="55">
        <f>[2]食材支出表!J140</f>
        <v>0</v>
      </c>
      <c r="K140" s="55">
        <f>[2]食材支出表!K140</f>
        <v>0</v>
      </c>
      <c r="L140" s="55">
        <f>[2]食材支出表!L140</f>
        <v>0</v>
      </c>
      <c r="M140" s="55">
        <f>[2]食材支出表!M140</f>
        <v>0</v>
      </c>
      <c r="N140" s="55">
        <f>[2]食材支出表!N140</f>
        <v>0</v>
      </c>
      <c r="O140" s="55">
        <f>[2]食材支出表!O140</f>
        <v>0</v>
      </c>
      <c r="P140" s="55">
        <f>[2]食材支出表!P140</f>
        <v>0</v>
      </c>
      <c r="Q140" s="55">
        <f>[2]食材支出表!Q140</f>
        <v>0</v>
      </c>
      <c r="R140" s="55">
        <f>[2]食材支出表!R140</f>
        <v>0</v>
      </c>
      <c r="S140" s="55">
        <f>[2]食材支出表!S140</f>
        <v>0</v>
      </c>
      <c r="T140" s="55">
        <f>[2]食材支出表!T140</f>
        <v>0</v>
      </c>
      <c r="U140" s="55">
        <f>[2]食材支出表!U140</f>
        <v>0</v>
      </c>
      <c r="V140" s="55">
        <f>[2]食材支出表!V140</f>
        <v>0</v>
      </c>
      <c r="W140" s="55">
        <f>[2]食材支出表!W140</f>
        <v>0</v>
      </c>
      <c r="X140" s="55">
        <f>[2]食材支出表!X140</f>
        <v>0</v>
      </c>
      <c r="Y140" s="55">
        <f>[2]食材支出表!Y140</f>
        <v>0</v>
      </c>
      <c r="Z140" s="55">
        <f>[2]食材支出表!Z140</f>
        <v>0</v>
      </c>
      <c r="AA140" s="55">
        <f>[2]食材支出表!AA140</f>
        <v>0</v>
      </c>
      <c r="AB140" s="55">
        <f>[2]食材支出表!AB140</f>
        <v>0</v>
      </c>
      <c r="AC140" s="55">
        <f>[2]食材支出表!AC140</f>
        <v>0</v>
      </c>
      <c r="AD140" s="55">
        <f>[2]食材支出表!AD140</f>
        <v>0</v>
      </c>
      <c r="AE140" s="55">
        <f>[2]食材支出表!AE140</f>
        <v>0</v>
      </c>
      <c r="AF140" s="55">
        <f>[2]食材支出表!AF140</f>
        <v>0</v>
      </c>
      <c r="AG140" s="55">
        <f>[2]食材支出表!AG140</f>
        <v>0</v>
      </c>
      <c r="AH140" s="55">
        <f>[2]食材支出表!AH140</f>
        <v>0</v>
      </c>
      <c r="AI140" s="55">
        <f>[2]食材支出表!AI140</f>
        <v>0</v>
      </c>
      <c r="AJ140" s="55">
        <f>[2]食材支出表!AJ140</f>
        <v>0</v>
      </c>
      <c r="AK140" s="55">
        <f>[2]食材支出表!AK140</f>
        <v>0</v>
      </c>
      <c r="AL140" s="55">
        <f>[2]食材支出表!AL140</f>
        <v>0</v>
      </c>
      <c r="AM140" s="55">
        <f>[2]食材支出表!AM140</f>
        <v>0</v>
      </c>
      <c r="AN140" s="55">
        <f>[2]食材支出表!AN140</f>
        <v>0</v>
      </c>
      <c r="AO140" s="55">
        <f>[2]食材支出表!AO140</f>
        <v>0</v>
      </c>
      <c r="AP140" s="55">
        <f>[2]食材支出表!AP140</f>
        <v>0</v>
      </c>
      <c r="AQ140" s="55">
        <f>[2]食材支出表!AQ140</f>
        <v>0</v>
      </c>
      <c r="AR140" s="55">
        <f>[2]食材支出表!AR140</f>
        <v>0</v>
      </c>
      <c r="AS140" s="55">
        <f>[2]食材支出表!AS140</f>
        <v>0</v>
      </c>
      <c r="AT140" s="55">
        <f>[2]食材支出表!AT140</f>
        <v>0</v>
      </c>
      <c r="AU140" s="55">
        <f>[2]食材支出表!AU140</f>
        <v>0</v>
      </c>
      <c r="AV140" s="55">
        <f>[2]食材支出表!AV140</f>
        <v>0</v>
      </c>
      <c r="AW140" s="55">
        <f>[2]食材支出表!AW140</f>
        <v>0</v>
      </c>
      <c r="AX140" s="55">
        <f>[2]食材支出表!AX140</f>
        <v>0</v>
      </c>
      <c r="AY140" s="55">
        <f>[2]食材支出表!AY140</f>
        <v>0</v>
      </c>
      <c r="AZ140" s="55">
        <f>[2]食材支出表!AZ140</f>
        <v>0</v>
      </c>
      <c r="BA140" s="55">
        <f>[2]食材支出表!BA140</f>
        <v>0</v>
      </c>
      <c r="BB140" s="55">
        <f>[2]食材支出表!BB140</f>
        <v>0</v>
      </c>
      <c r="BC140" s="55">
        <f>[2]食材支出表!BC140</f>
        <v>0</v>
      </c>
      <c r="BD140" s="55">
        <f>[2]食材支出表!BD140</f>
        <v>0</v>
      </c>
      <c r="BE140" s="55">
        <f>[2]食材支出表!BE140</f>
        <v>0</v>
      </c>
      <c r="BF140" s="55">
        <f>[2]食材支出表!BF140</f>
        <v>0</v>
      </c>
      <c r="BG140" s="55">
        <f>[2]食材支出表!BG140</f>
        <v>0</v>
      </c>
      <c r="BH140" s="55">
        <f>[2]食材支出表!BH140</f>
        <v>0</v>
      </c>
      <c r="BI140" s="55">
        <f>[2]食材支出表!BI140</f>
        <v>0</v>
      </c>
      <c r="BJ140" s="55">
        <f>[2]食材支出表!BJ140</f>
        <v>0</v>
      </c>
      <c r="BK140" s="55">
        <f>[2]食材支出表!BK140</f>
        <v>0</v>
      </c>
      <c r="BL140" s="55">
        <f>[2]食材支出表!BL140</f>
        <v>0</v>
      </c>
      <c r="BM140" s="55">
        <f>[2]食材支出表!BM140</f>
        <v>0</v>
      </c>
      <c r="BN140" s="87">
        <f t="shared" si="11"/>
        <v>0</v>
      </c>
      <c r="BO140" s="87">
        <f t="shared" si="9"/>
        <v>0</v>
      </c>
      <c r="BP140" s="34">
        <f t="shared" si="10"/>
        <v>0</v>
      </c>
      <c r="BQ140" s="103"/>
    </row>
    <row r="141" spans="1:69" ht="18">
      <c r="A141" s="64" t="s">
        <v>124</v>
      </c>
      <c r="B141" s="65" t="s">
        <v>77</v>
      </c>
      <c r="C141" s="71" t="s">
        <v>64</v>
      </c>
      <c r="D141" s="55">
        <f>[2]食材支出表!D141</f>
        <v>0</v>
      </c>
      <c r="E141" s="55">
        <f>[2]食材支出表!E141</f>
        <v>0</v>
      </c>
      <c r="F141" s="55">
        <f>[2]食材支出表!F141</f>
        <v>0</v>
      </c>
      <c r="G141" s="55">
        <f>[2]食材支出表!G141</f>
        <v>0</v>
      </c>
      <c r="H141" s="55">
        <f>[2]食材支出表!H141</f>
        <v>0</v>
      </c>
      <c r="I141" s="55">
        <f>[2]食材支出表!I141</f>
        <v>0</v>
      </c>
      <c r="J141" s="55">
        <f>[2]食材支出表!J141</f>
        <v>0</v>
      </c>
      <c r="K141" s="55">
        <f>[2]食材支出表!K141</f>
        <v>0</v>
      </c>
      <c r="L141" s="55">
        <f>[2]食材支出表!L141</f>
        <v>0</v>
      </c>
      <c r="M141" s="55">
        <f>[2]食材支出表!M141</f>
        <v>0</v>
      </c>
      <c r="N141" s="55">
        <f>[2]食材支出表!N141</f>
        <v>0</v>
      </c>
      <c r="O141" s="55">
        <f>[2]食材支出表!O141</f>
        <v>0</v>
      </c>
      <c r="P141" s="55">
        <f>[2]食材支出表!P141</f>
        <v>1550</v>
      </c>
      <c r="Q141" s="55">
        <f>[2]食材支出表!Q141</f>
        <v>10</v>
      </c>
      <c r="R141" s="55">
        <f>[2]食材支出表!R141</f>
        <v>0</v>
      </c>
      <c r="S141" s="55">
        <f>[2]食材支出表!S141</f>
        <v>0</v>
      </c>
      <c r="T141" s="55">
        <f>[2]食材支出表!T141</f>
        <v>0</v>
      </c>
      <c r="U141" s="55">
        <f>[2]食材支出表!U141</f>
        <v>0</v>
      </c>
      <c r="V141" s="55">
        <f>[2]食材支出表!V141</f>
        <v>0</v>
      </c>
      <c r="W141" s="55">
        <f>[2]食材支出表!W141</f>
        <v>0</v>
      </c>
      <c r="X141" s="55">
        <f>[2]食材支出表!X141</f>
        <v>0</v>
      </c>
      <c r="Y141" s="55">
        <f>[2]食材支出表!Y141</f>
        <v>0</v>
      </c>
      <c r="Z141" s="55">
        <f>[2]食材支出表!Z141</f>
        <v>0</v>
      </c>
      <c r="AA141" s="55">
        <f>[2]食材支出表!AA141</f>
        <v>0</v>
      </c>
      <c r="AB141" s="55">
        <f>[2]食材支出表!AB141</f>
        <v>0</v>
      </c>
      <c r="AC141" s="55">
        <f>[2]食材支出表!AC141</f>
        <v>0</v>
      </c>
      <c r="AD141" s="55">
        <f>[2]食材支出表!AD141</f>
        <v>0</v>
      </c>
      <c r="AE141" s="55">
        <f>[2]食材支出表!AE141</f>
        <v>0</v>
      </c>
      <c r="AF141" s="55">
        <f>[2]食材支出表!AF141</f>
        <v>0</v>
      </c>
      <c r="AG141" s="55">
        <f>[2]食材支出表!AG141</f>
        <v>0</v>
      </c>
      <c r="AH141" s="55">
        <f>[2]食材支出表!AH141</f>
        <v>0</v>
      </c>
      <c r="AI141" s="55">
        <f>[2]食材支出表!AI141</f>
        <v>0</v>
      </c>
      <c r="AJ141" s="55">
        <f>[2]食材支出表!AJ141</f>
        <v>0</v>
      </c>
      <c r="AK141" s="55">
        <f>[2]食材支出表!AK141</f>
        <v>0</v>
      </c>
      <c r="AL141" s="55">
        <f>[2]食材支出表!AL141</f>
        <v>0</v>
      </c>
      <c r="AM141" s="55">
        <f>[2]食材支出表!AM141</f>
        <v>0</v>
      </c>
      <c r="AN141" s="55">
        <f>[2]食材支出表!AN141</f>
        <v>0</v>
      </c>
      <c r="AO141" s="55">
        <f>[2]食材支出表!AO141</f>
        <v>0</v>
      </c>
      <c r="AP141" s="55">
        <f>[2]食材支出表!AP141</f>
        <v>0</v>
      </c>
      <c r="AQ141" s="55">
        <f>[2]食材支出表!AQ141</f>
        <v>0</v>
      </c>
      <c r="AR141" s="55">
        <f>[2]食材支出表!AR141</f>
        <v>0</v>
      </c>
      <c r="AS141" s="55">
        <f>[2]食材支出表!AS141</f>
        <v>0</v>
      </c>
      <c r="AT141" s="55">
        <f>[2]食材支出表!AT141</f>
        <v>0</v>
      </c>
      <c r="AU141" s="55">
        <f>[2]食材支出表!AU141</f>
        <v>0</v>
      </c>
      <c r="AV141" s="55">
        <f>[2]食材支出表!AV141</f>
        <v>0</v>
      </c>
      <c r="AW141" s="55">
        <f>[2]食材支出表!AW141</f>
        <v>0</v>
      </c>
      <c r="AX141" s="55">
        <f>[2]食材支出表!AX141</f>
        <v>0</v>
      </c>
      <c r="AY141" s="55">
        <f>[2]食材支出表!AY141</f>
        <v>0</v>
      </c>
      <c r="AZ141" s="55">
        <f>[2]食材支出表!AZ141</f>
        <v>0</v>
      </c>
      <c r="BA141" s="55">
        <f>[2]食材支出表!BA141</f>
        <v>0</v>
      </c>
      <c r="BB141" s="55">
        <f>[2]食材支出表!BB141</f>
        <v>0</v>
      </c>
      <c r="BC141" s="55">
        <f>[2]食材支出表!BC141</f>
        <v>0</v>
      </c>
      <c r="BD141" s="55">
        <f>[2]食材支出表!BD141</f>
        <v>0</v>
      </c>
      <c r="BE141" s="55">
        <f>[2]食材支出表!BE141</f>
        <v>0</v>
      </c>
      <c r="BF141" s="55">
        <f>[2]食材支出表!BF141</f>
        <v>0</v>
      </c>
      <c r="BG141" s="55">
        <f>[2]食材支出表!BG141</f>
        <v>0</v>
      </c>
      <c r="BH141" s="55">
        <f>[2]食材支出表!BH141</f>
        <v>0</v>
      </c>
      <c r="BI141" s="55">
        <f>[2]食材支出表!BI141</f>
        <v>0</v>
      </c>
      <c r="BJ141" s="55">
        <f>[2]食材支出表!BJ141</f>
        <v>0</v>
      </c>
      <c r="BK141" s="55">
        <f>[2]食材支出表!BK141</f>
        <v>0</v>
      </c>
      <c r="BL141" s="55">
        <f>[2]食材支出表!BL141</f>
        <v>0</v>
      </c>
      <c r="BM141" s="55">
        <f>[2]食材支出表!BM141</f>
        <v>0</v>
      </c>
      <c r="BN141" s="87">
        <f t="shared" si="11"/>
        <v>1550</v>
      </c>
      <c r="BO141" s="87">
        <f t="shared" si="9"/>
        <v>1550</v>
      </c>
      <c r="BP141" s="34">
        <f t="shared" si="10"/>
        <v>0</v>
      </c>
      <c r="BQ141" s="103"/>
    </row>
    <row r="142" spans="1:69" ht="18">
      <c r="A142" s="64" t="s">
        <v>124</v>
      </c>
      <c r="B142" s="65" t="s">
        <v>77</v>
      </c>
      <c r="C142" s="71" t="s">
        <v>65</v>
      </c>
      <c r="D142" s="55">
        <f>[2]食材支出表!D142</f>
        <v>0</v>
      </c>
      <c r="E142" s="55">
        <f>[2]食材支出表!E142</f>
        <v>0</v>
      </c>
      <c r="F142" s="55">
        <f>[2]食材支出表!F142</f>
        <v>0</v>
      </c>
      <c r="G142" s="55">
        <f>[2]食材支出表!G142</f>
        <v>0</v>
      </c>
      <c r="H142" s="55">
        <f>[2]食材支出表!H142</f>
        <v>0</v>
      </c>
      <c r="I142" s="55">
        <f>[2]食材支出表!I142</f>
        <v>0</v>
      </c>
      <c r="J142" s="55">
        <f>[2]食材支出表!J142</f>
        <v>0</v>
      </c>
      <c r="K142" s="55">
        <f>[2]食材支出表!K142</f>
        <v>0</v>
      </c>
      <c r="L142" s="55">
        <f>[2]食材支出表!L142</f>
        <v>0</v>
      </c>
      <c r="M142" s="55">
        <f>[2]食材支出表!M142</f>
        <v>0</v>
      </c>
      <c r="N142" s="55">
        <f>[2]食材支出表!N142</f>
        <v>0</v>
      </c>
      <c r="O142" s="55">
        <f>[2]食材支出表!O142</f>
        <v>0</v>
      </c>
      <c r="P142" s="55">
        <f>[2]食材支出表!P142</f>
        <v>0</v>
      </c>
      <c r="Q142" s="55">
        <f>[2]食材支出表!Q142</f>
        <v>0</v>
      </c>
      <c r="R142" s="55">
        <f>[2]食材支出表!R142</f>
        <v>0</v>
      </c>
      <c r="S142" s="55">
        <f>[2]食材支出表!S142</f>
        <v>0</v>
      </c>
      <c r="T142" s="55">
        <f>[2]食材支出表!T142</f>
        <v>0</v>
      </c>
      <c r="U142" s="55">
        <f>[2]食材支出表!U142</f>
        <v>0</v>
      </c>
      <c r="V142" s="55">
        <f>[2]食材支出表!V142</f>
        <v>0</v>
      </c>
      <c r="W142" s="55">
        <f>[2]食材支出表!W142</f>
        <v>0</v>
      </c>
      <c r="X142" s="55">
        <f>[2]食材支出表!X142</f>
        <v>0</v>
      </c>
      <c r="Y142" s="55">
        <f>[2]食材支出表!Y142</f>
        <v>0</v>
      </c>
      <c r="Z142" s="55">
        <f>[2]食材支出表!Z142</f>
        <v>0</v>
      </c>
      <c r="AA142" s="55">
        <f>[2]食材支出表!AA142</f>
        <v>0</v>
      </c>
      <c r="AB142" s="55">
        <f>[2]食材支出表!AB142</f>
        <v>0</v>
      </c>
      <c r="AC142" s="55">
        <f>[2]食材支出表!AC142</f>
        <v>0</v>
      </c>
      <c r="AD142" s="55">
        <f>[2]食材支出表!AD142</f>
        <v>0</v>
      </c>
      <c r="AE142" s="55">
        <f>[2]食材支出表!AE142</f>
        <v>0</v>
      </c>
      <c r="AF142" s="55">
        <f>[2]食材支出表!AF142</f>
        <v>0</v>
      </c>
      <c r="AG142" s="55">
        <f>[2]食材支出表!AG142</f>
        <v>0</v>
      </c>
      <c r="AH142" s="55">
        <f>[2]食材支出表!AH142</f>
        <v>0</v>
      </c>
      <c r="AI142" s="55">
        <f>[2]食材支出表!AI142</f>
        <v>0</v>
      </c>
      <c r="AJ142" s="55">
        <f>[2]食材支出表!AJ142</f>
        <v>0</v>
      </c>
      <c r="AK142" s="55">
        <f>[2]食材支出表!AK142</f>
        <v>0</v>
      </c>
      <c r="AL142" s="55">
        <f>[2]食材支出表!AL142</f>
        <v>0</v>
      </c>
      <c r="AM142" s="55">
        <f>[2]食材支出表!AM142</f>
        <v>0</v>
      </c>
      <c r="AN142" s="55">
        <f>[2]食材支出表!AN142</f>
        <v>0</v>
      </c>
      <c r="AO142" s="55">
        <f>[2]食材支出表!AO142</f>
        <v>0</v>
      </c>
      <c r="AP142" s="55">
        <f>[2]食材支出表!AP142</f>
        <v>0</v>
      </c>
      <c r="AQ142" s="55">
        <f>[2]食材支出表!AQ142</f>
        <v>0</v>
      </c>
      <c r="AR142" s="55">
        <f>[2]食材支出表!AR142</f>
        <v>0</v>
      </c>
      <c r="AS142" s="55">
        <f>[2]食材支出表!AS142</f>
        <v>0</v>
      </c>
      <c r="AT142" s="55">
        <f>[2]食材支出表!AT142</f>
        <v>1400</v>
      </c>
      <c r="AU142" s="55">
        <f>[2]食材支出表!AU142</f>
        <v>10</v>
      </c>
      <c r="AV142" s="55">
        <f>[2]食材支出表!AV142</f>
        <v>0</v>
      </c>
      <c r="AW142" s="55">
        <f>[2]食材支出表!AW142</f>
        <v>0</v>
      </c>
      <c r="AX142" s="55">
        <f>[2]食材支出表!AX142</f>
        <v>0</v>
      </c>
      <c r="AY142" s="55">
        <f>[2]食材支出表!AY142</f>
        <v>0</v>
      </c>
      <c r="AZ142" s="55">
        <f>[2]食材支出表!AZ142</f>
        <v>0</v>
      </c>
      <c r="BA142" s="55">
        <f>[2]食材支出表!BA142</f>
        <v>0</v>
      </c>
      <c r="BB142" s="55">
        <f>[2]食材支出表!BB142</f>
        <v>0</v>
      </c>
      <c r="BC142" s="55">
        <f>[2]食材支出表!BC142</f>
        <v>0</v>
      </c>
      <c r="BD142" s="55">
        <f>[2]食材支出表!BD142</f>
        <v>0</v>
      </c>
      <c r="BE142" s="55">
        <f>[2]食材支出表!BE142</f>
        <v>0</v>
      </c>
      <c r="BF142" s="55">
        <f>[2]食材支出表!BF142</f>
        <v>0</v>
      </c>
      <c r="BG142" s="55">
        <f>[2]食材支出表!BG142</f>
        <v>0</v>
      </c>
      <c r="BH142" s="55">
        <f>[2]食材支出表!BH142</f>
        <v>0</v>
      </c>
      <c r="BI142" s="55">
        <f>[2]食材支出表!BI142</f>
        <v>0</v>
      </c>
      <c r="BJ142" s="55">
        <f>[2]食材支出表!BJ142</f>
        <v>0</v>
      </c>
      <c r="BK142" s="55">
        <f>[2]食材支出表!BK142</f>
        <v>0</v>
      </c>
      <c r="BL142" s="55">
        <f>[2]食材支出表!BL142</f>
        <v>0</v>
      </c>
      <c r="BM142" s="55">
        <f>[2]食材支出表!BM142</f>
        <v>0</v>
      </c>
      <c r="BN142" s="87">
        <f t="shared" si="11"/>
        <v>1400</v>
      </c>
      <c r="BO142" s="87">
        <f t="shared" ref="BO142:BO205" si="12">$D142+$F142+$H142+$J142+$L142+$N142+$P142+$R142+$T142+$V142+$X142+$Z142+$AB142+$AD142+$AF142</f>
        <v>0</v>
      </c>
      <c r="BP142" s="34">
        <f t="shared" ref="BP142:BP205" si="13">$AH142+$AJ142+$AL142+$AN142+$AP142+$AR142+$AT142+$AV142+$AX142+$AZ142+$BB142+$BD142+$BF142+$BH142+$BJ142+$BL142</f>
        <v>1400</v>
      </c>
      <c r="BQ142" s="103"/>
    </row>
    <row r="143" spans="1:69" ht="18">
      <c r="A143" s="64" t="s">
        <v>125</v>
      </c>
      <c r="B143" s="65" t="s">
        <v>78</v>
      </c>
      <c r="C143" s="72" t="s">
        <v>30</v>
      </c>
      <c r="D143" s="55">
        <f>[2]食材支出表!D143</f>
        <v>0</v>
      </c>
      <c r="E143" s="55">
        <f>[2]食材支出表!E143</f>
        <v>0</v>
      </c>
      <c r="F143" s="55">
        <f>[2]食材支出表!F143</f>
        <v>0</v>
      </c>
      <c r="G143" s="55">
        <f>[2]食材支出表!G143</f>
        <v>0</v>
      </c>
      <c r="H143" s="55">
        <f>[2]食材支出表!H143</f>
        <v>0</v>
      </c>
      <c r="I143" s="55">
        <f>[2]食材支出表!I143</f>
        <v>0</v>
      </c>
      <c r="J143" s="55">
        <f>[2]食材支出表!J143</f>
        <v>0</v>
      </c>
      <c r="K143" s="55">
        <f>[2]食材支出表!K143</f>
        <v>0</v>
      </c>
      <c r="L143" s="55">
        <f>[2]食材支出表!L143</f>
        <v>0</v>
      </c>
      <c r="M143" s="55">
        <f>[2]食材支出表!M143</f>
        <v>0</v>
      </c>
      <c r="N143" s="55">
        <f>[2]食材支出表!N143</f>
        <v>0</v>
      </c>
      <c r="O143" s="55">
        <f>[2]食材支出表!O143</f>
        <v>0</v>
      </c>
      <c r="P143" s="55">
        <f>[2]食材支出表!P143</f>
        <v>0</v>
      </c>
      <c r="Q143" s="55">
        <f>[2]食材支出表!Q143</f>
        <v>0</v>
      </c>
      <c r="R143" s="55">
        <f>[2]食材支出表!R143</f>
        <v>0</v>
      </c>
      <c r="S143" s="55">
        <f>[2]食材支出表!S143</f>
        <v>0</v>
      </c>
      <c r="T143" s="55">
        <f>[2]食材支出表!T143</f>
        <v>0</v>
      </c>
      <c r="U143" s="55">
        <f>[2]食材支出表!U143</f>
        <v>0</v>
      </c>
      <c r="V143" s="55">
        <f>[2]食材支出表!V143</f>
        <v>0</v>
      </c>
      <c r="W143" s="55">
        <f>[2]食材支出表!W143</f>
        <v>0</v>
      </c>
      <c r="X143" s="55">
        <f>[2]食材支出表!X143</f>
        <v>0</v>
      </c>
      <c r="Y143" s="55">
        <f>[2]食材支出表!Y143</f>
        <v>0</v>
      </c>
      <c r="Z143" s="55">
        <f>[2]食材支出表!Z143</f>
        <v>0</v>
      </c>
      <c r="AA143" s="55">
        <f>[2]食材支出表!AA143</f>
        <v>0</v>
      </c>
      <c r="AB143" s="55">
        <f>[2]食材支出表!AB143</f>
        <v>0</v>
      </c>
      <c r="AC143" s="55">
        <f>[2]食材支出表!AC143</f>
        <v>0</v>
      </c>
      <c r="AD143" s="55">
        <f>[2]食材支出表!AD143</f>
        <v>0</v>
      </c>
      <c r="AE143" s="55">
        <f>[2]食材支出表!AE143</f>
        <v>0</v>
      </c>
      <c r="AF143" s="55">
        <f>[2]食材支出表!AF143</f>
        <v>0</v>
      </c>
      <c r="AG143" s="55">
        <f>[2]食材支出表!AG143</f>
        <v>0</v>
      </c>
      <c r="AH143" s="55">
        <f>[2]食材支出表!AH143</f>
        <v>0</v>
      </c>
      <c r="AI143" s="55">
        <f>[2]食材支出表!AI143</f>
        <v>0</v>
      </c>
      <c r="AJ143" s="55">
        <f>[2]食材支出表!AJ143</f>
        <v>0</v>
      </c>
      <c r="AK143" s="55">
        <f>[2]食材支出表!AK143</f>
        <v>0</v>
      </c>
      <c r="AL143" s="55">
        <f>[2]食材支出表!AL143</f>
        <v>0</v>
      </c>
      <c r="AM143" s="55">
        <f>[2]食材支出表!AM143</f>
        <v>0</v>
      </c>
      <c r="AN143" s="55">
        <f>[2]食材支出表!AN143</f>
        <v>0</v>
      </c>
      <c r="AO143" s="55">
        <f>[2]食材支出表!AO143</f>
        <v>0</v>
      </c>
      <c r="AP143" s="55">
        <f>[2]食材支出表!AP143</f>
        <v>0</v>
      </c>
      <c r="AQ143" s="55">
        <f>[2]食材支出表!AQ143</f>
        <v>0</v>
      </c>
      <c r="AR143" s="55">
        <f>[2]食材支出表!AR143</f>
        <v>0</v>
      </c>
      <c r="AS143" s="55">
        <f>[2]食材支出表!AS143</f>
        <v>0</v>
      </c>
      <c r="AT143" s="55">
        <f>[2]食材支出表!AT143</f>
        <v>0</v>
      </c>
      <c r="AU143" s="55">
        <f>[2]食材支出表!AU143</f>
        <v>0</v>
      </c>
      <c r="AV143" s="55">
        <f>[2]食材支出表!AV143</f>
        <v>0</v>
      </c>
      <c r="AW143" s="55">
        <f>[2]食材支出表!AW143</f>
        <v>0</v>
      </c>
      <c r="AX143" s="55">
        <f>[2]食材支出表!AX143</f>
        <v>0</v>
      </c>
      <c r="AY143" s="55">
        <f>[2]食材支出表!AY143</f>
        <v>0</v>
      </c>
      <c r="AZ143" s="55">
        <f>[2]食材支出表!AZ143</f>
        <v>0</v>
      </c>
      <c r="BA143" s="55">
        <f>[2]食材支出表!BA143</f>
        <v>0</v>
      </c>
      <c r="BB143" s="55">
        <f>[2]食材支出表!BB143</f>
        <v>0</v>
      </c>
      <c r="BC143" s="55">
        <f>[2]食材支出表!BC143</f>
        <v>0</v>
      </c>
      <c r="BD143" s="55">
        <f>[2]食材支出表!BD143</f>
        <v>0</v>
      </c>
      <c r="BE143" s="55">
        <f>[2]食材支出表!BE143</f>
        <v>0</v>
      </c>
      <c r="BF143" s="55">
        <f>[2]食材支出表!BF143</f>
        <v>0</v>
      </c>
      <c r="BG143" s="55">
        <f>[2]食材支出表!BG143</f>
        <v>0</v>
      </c>
      <c r="BH143" s="55">
        <f>[2]食材支出表!BH143</f>
        <v>0</v>
      </c>
      <c r="BI143" s="55">
        <f>[2]食材支出表!BI143</f>
        <v>0</v>
      </c>
      <c r="BJ143" s="55">
        <f>[2]食材支出表!BJ143</f>
        <v>0</v>
      </c>
      <c r="BK143" s="55">
        <f>[2]食材支出表!BK143</f>
        <v>0</v>
      </c>
      <c r="BL143" s="55">
        <f>[2]食材支出表!BL143</f>
        <v>0</v>
      </c>
      <c r="BM143" s="55">
        <f>[2]食材支出表!BM143</f>
        <v>0</v>
      </c>
      <c r="BN143" s="87">
        <f t="shared" si="11"/>
        <v>0</v>
      </c>
      <c r="BO143" s="87">
        <f t="shared" si="12"/>
        <v>0</v>
      </c>
      <c r="BP143" s="34">
        <f t="shared" si="13"/>
        <v>0</v>
      </c>
      <c r="BQ143" s="103"/>
    </row>
    <row r="144" spans="1:69" ht="18">
      <c r="A144" s="64" t="s">
        <v>125</v>
      </c>
      <c r="B144" s="65" t="s">
        <v>78</v>
      </c>
      <c r="C144" s="72" t="s">
        <v>31</v>
      </c>
      <c r="D144" s="55">
        <f>[2]食材支出表!D144</f>
        <v>0</v>
      </c>
      <c r="E144" s="55">
        <f>[2]食材支出表!E144</f>
        <v>0</v>
      </c>
      <c r="F144" s="55">
        <f>[2]食材支出表!F144</f>
        <v>0</v>
      </c>
      <c r="G144" s="55">
        <f>[2]食材支出表!G144</f>
        <v>0</v>
      </c>
      <c r="H144" s="55">
        <f>[2]食材支出表!H144</f>
        <v>0</v>
      </c>
      <c r="I144" s="55">
        <f>[2]食材支出表!I144</f>
        <v>0</v>
      </c>
      <c r="J144" s="55">
        <f>[2]食材支出表!J144</f>
        <v>0</v>
      </c>
      <c r="K144" s="55">
        <f>[2]食材支出表!K144</f>
        <v>0</v>
      </c>
      <c r="L144" s="55">
        <f>[2]食材支出表!L144</f>
        <v>0</v>
      </c>
      <c r="M144" s="55">
        <f>[2]食材支出表!M144</f>
        <v>0</v>
      </c>
      <c r="N144" s="55">
        <f>[2]食材支出表!N144</f>
        <v>0</v>
      </c>
      <c r="O144" s="55">
        <f>[2]食材支出表!O144</f>
        <v>0</v>
      </c>
      <c r="P144" s="55">
        <f>[2]食材支出表!P144</f>
        <v>0</v>
      </c>
      <c r="Q144" s="55">
        <f>[2]食材支出表!Q144</f>
        <v>0</v>
      </c>
      <c r="R144" s="55">
        <f>[2]食材支出表!R144</f>
        <v>0</v>
      </c>
      <c r="S144" s="55">
        <f>[2]食材支出表!S144</f>
        <v>0</v>
      </c>
      <c r="T144" s="55">
        <f>[2]食材支出表!T144</f>
        <v>0</v>
      </c>
      <c r="U144" s="55">
        <f>[2]食材支出表!U144</f>
        <v>0</v>
      </c>
      <c r="V144" s="55">
        <f>[2]食材支出表!V144</f>
        <v>0</v>
      </c>
      <c r="W144" s="55">
        <f>[2]食材支出表!W144</f>
        <v>0</v>
      </c>
      <c r="X144" s="55">
        <f>[2]食材支出表!X144</f>
        <v>0</v>
      </c>
      <c r="Y144" s="55">
        <f>[2]食材支出表!Y144</f>
        <v>0</v>
      </c>
      <c r="Z144" s="55">
        <f>[2]食材支出表!Z144</f>
        <v>0</v>
      </c>
      <c r="AA144" s="55">
        <f>[2]食材支出表!AA144</f>
        <v>0</v>
      </c>
      <c r="AB144" s="55">
        <f>[2]食材支出表!AB144</f>
        <v>0</v>
      </c>
      <c r="AC144" s="55">
        <f>[2]食材支出表!AC144</f>
        <v>0</v>
      </c>
      <c r="AD144" s="55">
        <f>[2]食材支出表!AD144</f>
        <v>0</v>
      </c>
      <c r="AE144" s="55">
        <f>[2]食材支出表!AE144</f>
        <v>0</v>
      </c>
      <c r="AF144" s="55">
        <f>[2]食材支出表!AF144</f>
        <v>0</v>
      </c>
      <c r="AG144" s="55">
        <f>[2]食材支出表!AG144</f>
        <v>0</v>
      </c>
      <c r="AH144" s="55">
        <f>[2]食材支出表!AH144</f>
        <v>0</v>
      </c>
      <c r="AI144" s="55">
        <f>[2]食材支出表!AI144</f>
        <v>0</v>
      </c>
      <c r="AJ144" s="55">
        <f>[2]食材支出表!AJ144</f>
        <v>0</v>
      </c>
      <c r="AK144" s="55">
        <f>[2]食材支出表!AK144</f>
        <v>0</v>
      </c>
      <c r="AL144" s="55">
        <f>[2]食材支出表!AL144</f>
        <v>0</v>
      </c>
      <c r="AM144" s="55">
        <f>[2]食材支出表!AM144</f>
        <v>0</v>
      </c>
      <c r="AN144" s="55">
        <f>[2]食材支出表!AN144</f>
        <v>0</v>
      </c>
      <c r="AO144" s="55">
        <f>[2]食材支出表!AO144</f>
        <v>0</v>
      </c>
      <c r="AP144" s="55">
        <f>[2]食材支出表!AP144</f>
        <v>0</v>
      </c>
      <c r="AQ144" s="55">
        <f>[2]食材支出表!AQ144</f>
        <v>0</v>
      </c>
      <c r="AR144" s="55">
        <f>[2]食材支出表!AR144</f>
        <v>0</v>
      </c>
      <c r="AS144" s="55">
        <f>[2]食材支出表!AS144</f>
        <v>0</v>
      </c>
      <c r="AT144" s="55">
        <f>[2]食材支出表!AT144</f>
        <v>0</v>
      </c>
      <c r="AU144" s="55">
        <f>[2]食材支出表!AU144</f>
        <v>0</v>
      </c>
      <c r="AV144" s="55">
        <f>[2]食材支出表!AV144</f>
        <v>0</v>
      </c>
      <c r="AW144" s="55">
        <f>[2]食材支出表!AW144</f>
        <v>0</v>
      </c>
      <c r="AX144" s="55">
        <f>[2]食材支出表!AX144</f>
        <v>0</v>
      </c>
      <c r="AY144" s="55">
        <f>[2]食材支出表!AY144</f>
        <v>0</v>
      </c>
      <c r="AZ144" s="55">
        <f>[2]食材支出表!AZ144</f>
        <v>0</v>
      </c>
      <c r="BA144" s="55">
        <f>[2]食材支出表!BA144</f>
        <v>0</v>
      </c>
      <c r="BB144" s="55">
        <f>[2]食材支出表!BB144</f>
        <v>0</v>
      </c>
      <c r="BC144" s="55">
        <f>[2]食材支出表!BC144</f>
        <v>0</v>
      </c>
      <c r="BD144" s="55">
        <f>[2]食材支出表!BD144</f>
        <v>0</v>
      </c>
      <c r="BE144" s="55">
        <f>[2]食材支出表!BE144</f>
        <v>0</v>
      </c>
      <c r="BF144" s="55">
        <f>[2]食材支出表!BF144</f>
        <v>0</v>
      </c>
      <c r="BG144" s="55">
        <f>[2]食材支出表!BG144</f>
        <v>0</v>
      </c>
      <c r="BH144" s="55">
        <f>[2]食材支出表!BH144</f>
        <v>0</v>
      </c>
      <c r="BI144" s="55">
        <f>[2]食材支出表!BI144</f>
        <v>0</v>
      </c>
      <c r="BJ144" s="55">
        <f>[2]食材支出表!BJ144</f>
        <v>0</v>
      </c>
      <c r="BK144" s="55">
        <f>[2]食材支出表!BK144</f>
        <v>0</v>
      </c>
      <c r="BL144" s="55">
        <f>[2]食材支出表!BL144</f>
        <v>0</v>
      </c>
      <c r="BM144" s="55">
        <f>[2]食材支出表!BM144</f>
        <v>0</v>
      </c>
      <c r="BN144" s="87">
        <f t="shared" si="11"/>
        <v>0</v>
      </c>
      <c r="BO144" s="87">
        <f t="shared" si="12"/>
        <v>0</v>
      </c>
      <c r="BP144" s="34">
        <f t="shared" si="13"/>
        <v>0</v>
      </c>
      <c r="BQ144" s="103"/>
    </row>
    <row r="145" spans="1:69" ht="18">
      <c r="A145" s="64" t="s">
        <v>355</v>
      </c>
      <c r="B145" s="65" t="s">
        <v>78</v>
      </c>
      <c r="C145" s="72" t="s">
        <v>356</v>
      </c>
      <c r="D145" s="55">
        <f>[2]食材支出表!D145</f>
        <v>0</v>
      </c>
      <c r="E145" s="55">
        <f>[2]食材支出表!E145</f>
        <v>0</v>
      </c>
      <c r="F145" s="55">
        <f>[2]食材支出表!F145</f>
        <v>0</v>
      </c>
      <c r="G145" s="55">
        <f>[2]食材支出表!G145</f>
        <v>0</v>
      </c>
      <c r="H145" s="55">
        <f>[2]食材支出表!H145</f>
        <v>0</v>
      </c>
      <c r="I145" s="55">
        <f>[2]食材支出表!I145</f>
        <v>0</v>
      </c>
      <c r="J145" s="55">
        <f>[2]食材支出表!J145</f>
        <v>0</v>
      </c>
      <c r="K145" s="55">
        <f>[2]食材支出表!K145</f>
        <v>0</v>
      </c>
      <c r="L145" s="55">
        <f>[2]食材支出表!L145</f>
        <v>0</v>
      </c>
      <c r="M145" s="55">
        <f>[2]食材支出表!M145</f>
        <v>0</v>
      </c>
      <c r="N145" s="55">
        <f>[2]食材支出表!N145</f>
        <v>0</v>
      </c>
      <c r="O145" s="55">
        <f>[2]食材支出表!O145</f>
        <v>0</v>
      </c>
      <c r="P145" s="55">
        <f>[2]食材支出表!P145</f>
        <v>0</v>
      </c>
      <c r="Q145" s="55">
        <f>[2]食材支出表!Q145</f>
        <v>0</v>
      </c>
      <c r="R145" s="55">
        <f>[2]食材支出表!R145</f>
        <v>0</v>
      </c>
      <c r="S145" s="55">
        <f>[2]食材支出表!S145</f>
        <v>0</v>
      </c>
      <c r="T145" s="55">
        <f>[2]食材支出表!T145</f>
        <v>0</v>
      </c>
      <c r="U145" s="55">
        <f>[2]食材支出表!U145</f>
        <v>0</v>
      </c>
      <c r="V145" s="55">
        <f>[2]食材支出表!V145</f>
        <v>0</v>
      </c>
      <c r="W145" s="55">
        <f>[2]食材支出表!W145</f>
        <v>0</v>
      </c>
      <c r="X145" s="55">
        <f>[2]食材支出表!X145</f>
        <v>0</v>
      </c>
      <c r="Y145" s="55">
        <f>[2]食材支出表!Y145</f>
        <v>0</v>
      </c>
      <c r="Z145" s="55">
        <f>[2]食材支出表!Z145</f>
        <v>0</v>
      </c>
      <c r="AA145" s="55">
        <f>[2]食材支出表!AA145</f>
        <v>0</v>
      </c>
      <c r="AB145" s="55">
        <f>[2]食材支出表!AB145</f>
        <v>0</v>
      </c>
      <c r="AC145" s="55">
        <f>[2]食材支出表!AC145</f>
        <v>0</v>
      </c>
      <c r="AD145" s="55">
        <f>[2]食材支出表!AD145</f>
        <v>0</v>
      </c>
      <c r="AE145" s="55">
        <f>[2]食材支出表!AE145</f>
        <v>0</v>
      </c>
      <c r="AF145" s="55">
        <f>[2]食材支出表!AF145</f>
        <v>0</v>
      </c>
      <c r="AG145" s="55">
        <f>[2]食材支出表!AG145</f>
        <v>0</v>
      </c>
      <c r="AH145" s="55">
        <f>[2]食材支出表!AH145</f>
        <v>0</v>
      </c>
      <c r="AI145" s="55">
        <f>[2]食材支出表!AI145</f>
        <v>0</v>
      </c>
      <c r="AJ145" s="55">
        <f>[2]食材支出表!AJ145</f>
        <v>0</v>
      </c>
      <c r="AK145" s="55">
        <f>[2]食材支出表!AK145</f>
        <v>0</v>
      </c>
      <c r="AL145" s="55">
        <f>[2]食材支出表!AL145</f>
        <v>0</v>
      </c>
      <c r="AM145" s="55">
        <f>[2]食材支出表!AM145</f>
        <v>0</v>
      </c>
      <c r="AN145" s="55">
        <f>[2]食材支出表!AN145</f>
        <v>0</v>
      </c>
      <c r="AO145" s="55">
        <f>[2]食材支出表!AO145</f>
        <v>0</v>
      </c>
      <c r="AP145" s="55">
        <f>[2]食材支出表!AP145</f>
        <v>0</v>
      </c>
      <c r="AQ145" s="55">
        <f>[2]食材支出表!AQ145</f>
        <v>0</v>
      </c>
      <c r="AR145" s="55">
        <f>[2]食材支出表!AR145</f>
        <v>0</v>
      </c>
      <c r="AS145" s="55">
        <f>[2]食材支出表!AS145</f>
        <v>0</v>
      </c>
      <c r="AT145" s="55">
        <f>[2]食材支出表!AT145</f>
        <v>0</v>
      </c>
      <c r="AU145" s="55">
        <f>[2]食材支出表!AU145</f>
        <v>0</v>
      </c>
      <c r="AV145" s="55">
        <f>[2]食材支出表!AV145</f>
        <v>0</v>
      </c>
      <c r="AW145" s="55">
        <f>[2]食材支出表!AW145</f>
        <v>0</v>
      </c>
      <c r="AX145" s="55">
        <f>[2]食材支出表!AX145</f>
        <v>0</v>
      </c>
      <c r="AY145" s="55">
        <f>[2]食材支出表!AY145</f>
        <v>0</v>
      </c>
      <c r="AZ145" s="55">
        <f>[2]食材支出表!AZ145</f>
        <v>0</v>
      </c>
      <c r="BA145" s="55">
        <f>[2]食材支出表!BA145</f>
        <v>0</v>
      </c>
      <c r="BB145" s="55">
        <f>[2]食材支出表!BB145</f>
        <v>0</v>
      </c>
      <c r="BC145" s="55">
        <f>[2]食材支出表!BC145</f>
        <v>0</v>
      </c>
      <c r="BD145" s="55">
        <f>[2]食材支出表!BD145</f>
        <v>0</v>
      </c>
      <c r="BE145" s="55">
        <f>[2]食材支出表!BE145</f>
        <v>0</v>
      </c>
      <c r="BF145" s="55">
        <f>[2]食材支出表!BF145</f>
        <v>0</v>
      </c>
      <c r="BG145" s="55">
        <f>[2]食材支出表!BG145</f>
        <v>0</v>
      </c>
      <c r="BH145" s="55">
        <f>[2]食材支出表!BH145</f>
        <v>0</v>
      </c>
      <c r="BI145" s="55">
        <f>[2]食材支出表!BI145</f>
        <v>0</v>
      </c>
      <c r="BJ145" s="55">
        <f>[2]食材支出表!BJ145</f>
        <v>0</v>
      </c>
      <c r="BK145" s="55">
        <f>[2]食材支出表!BK145</f>
        <v>0</v>
      </c>
      <c r="BL145" s="55">
        <f>[2]食材支出表!BL145</f>
        <v>0</v>
      </c>
      <c r="BM145" s="55">
        <f>[2]食材支出表!BM145</f>
        <v>0</v>
      </c>
      <c r="BN145" s="87">
        <f t="shared" si="11"/>
        <v>0</v>
      </c>
      <c r="BO145" s="87">
        <f t="shared" si="12"/>
        <v>0</v>
      </c>
      <c r="BP145" s="34">
        <f t="shared" si="13"/>
        <v>0</v>
      </c>
      <c r="BQ145" s="103"/>
    </row>
    <row r="146" spans="1:69" ht="18">
      <c r="A146" s="64" t="s">
        <v>127</v>
      </c>
      <c r="B146" s="65" t="s">
        <v>79</v>
      </c>
      <c r="C146" s="73" t="s">
        <v>32</v>
      </c>
      <c r="D146" s="55">
        <f>[2]食材支出表!D146</f>
        <v>0</v>
      </c>
      <c r="E146" s="55">
        <f>[2]食材支出表!E146</f>
        <v>0</v>
      </c>
      <c r="F146" s="55">
        <f>[2]食材支出表!F146</f>
        <v>0</v>
      </c>
      <c r="G146" s="55">
        <f>[2]食材支出表!G146</f>
        <v>0</v>
      </c>
      <c r="H146" s="55">
        <f>[2]食材支出表!H146</f>
        <v>0</v>
      </c>
      <c r="I146" s="55">
        <f>[2]食材支出表!I146</f>
        <v>0</v>
      </c>
      <c r="J146" s="55">
        <f>[2]食材支出表!J146</f>
        <v>0</v>
      </c>
      <c r="K146" s="55">
        <f>[2]食材支出表!K146</f>
        <v>0</v>
      </c>
      <c r="L146" s="55">
        <f>[2]食材支出表!L146</f>
        <v>0</v>
      </c>
      <c r="M146" s="55">
        <f>[2]食材支出表!M146</f>
        <v>0</v>
      </c>
      <c r="N146" s="55">
        <f>[2]食材支出表!N146</f>
        <v>0</v>
      </c>
      <c r="O146" s="55">
        <f>[2]食材支出表!O146</f>
        <v>0</v>
      </c>
      <c r="P146" s="55">
        <f>[2]食材支出表!P146</f>
        <v>0</v>
      </c>
      <c r="Q146" s="55">
        <f>[2]食材支出表!Q146</f>
        <v>0</v>
      </c>
      <c r="R146" s="55">
        <f>[2]食材支出表!R146</f>
        <v>0</v>
      </c>
      <c r="S146" s="55">
        <f>[2]食材支出表!S146</f>
        <v>0</v>
      </c>
      <c r="T146" s="55">
        <f>[2]食材支出表!T146</f>
        <v>0</v>
      </c>
      <c r="U146" s="55">
        <f>[2]食材支出表!U146</f>
        <v>0</v>
      </c>
      <c r="V146" s="55">
        <f>[2]食材支出表!V146</f>
        <v>0</v>
      </c>
      <c r="W146" s="55">
        <f>[2]食材支出表!W146</f>
        <v>0</v>
      </c>
      <c r="X146" s="55">
        <f>[2]食材支出表!X146</f>
        <v>0</v>
      </c>
      <c r="Y146" s="55">
        <f>[2]食材支出表!Y146</f>
        <v>0</v>
      </c>
      <c r="Z146" s="55">
        <f>[2]食材支出表!Z146</f>
        <v>0</v>
      </c>
      <c r="AA146" s="55">
        <f>[2]食材支出表!AA146</f>
        <v>0</v>
      </c>
      <c r="AB146" s="55">
        <f>[2]食材支出表!AB146</f>
        <v>0</v>
      </c>
      <c r="AC146" s="55">
        <f>[2]食材支出表!AC146</f>
        <v>0</v>
      </c>
      <c r="AD146" s="55">
        <f>[2]食材支出表!AD146</f>
        <v>0</v>
      </c>
      <c r="AE146" s="55">
        <f>[2]食材支出表!AE146</f>
        <v>0</v>
      </c>
      <c r="AF146" s="55">
        <f>[2]食材支出表!AF146</f>
        <v>0</v>
      </c>
      <c r="AG146" s="55">
        <f>[2]食材支出表!AG146</f>
        <v>0</v>
      </c>
      <c r="AH146" s="55">
        <f>[2]食材支出表!AH146</f>
        <v>0</v>
      </c>
      <c r="AI146" s="55">
        <f>[2]食材支出表!AI146</f>
        <v>0</v>
      </c>
      <c r="AJ146" s="55">
        <f>[2]食材支出表!AJ146</f>
        <v>0</v>
      </c>
      <c r="AK146" s="55">
        <f>[2]食材支出表!AK146</f>
        <v>0</v>
      </c>
      <c r="AL146" s="55">
        <f>[2]食材支出表!AL146</f>
        <v>0</v>
      </c>
      <c r="AM146" s="55">
        <f>[2]食材支出表!AM146</f>
        <v>0</v>
      </c>
      <c r="AN146" s="55">
        <f>[2]食材支出表!AN146</f>
        <v>0</v>
      </c>
      <c r="AO146" s="55">
        <f>[2]食材支出表!AO146</f>
        <v>0</v>
      </c>
      <c r="AP146" s="55">
        <f>[2]食材支出表!AP146</f>
        <v>0</v>
      </c>
      <c r="AQ146" s="55">
        <f>[2]食材支出表!AQ146</f>
        <v>0</v>
      </c>
      <c r="AR146" s="55">
        <f>[2]食材支出表!AR146</f>
        <v>0</v>
      </c>
      <c r="AS146" s="55">
        <f>[2]食材支出表!AS146</f>
        <v>0</v>
      </c>
      <c r="AT146" s="55">
        <f>[2]食材支出表!AT146</f>
        <v>0</v>
      </c>
      <c r="AU146" s="55">
        <f>[2]食材支出表!AU146</f>
        <v>0</v>
      </c>
      <c r="AV146" s="55">
        <f>[2]食材支出表!AV146</f>
        <v>0</v>
      </c>
      <c r="AW146" s="55">
        <f>[2]食材支出表!AW146</f>
        <v>0</v>
      </c>
      <c r="AX146" s="55">
        <f>[2]食材支出表!AX146</f>
        <v>0</v>
      </c>
      <c r="AY146" s="55">
        <f>[2]食材支出表!AY146</f>
        <v>0</v>
      </c>
      <c r="AZ146" s="55">
        <f>[2]食材支出表!AZ146</f>
        <v>0</v>
      </c>
      <c r="BA146" s="55">
        <f>[2]食材支出表!BA146</f>
        <v>0</v>
      </c>
      <c r="BB146" s="55">
        <f>[2]食材支出表!BB146</f>
        <v>0</v>
      </c>
      <c r="BC146" s="55">
        <f>[2]食材支出表!BC146</f>
        <v>0</v>
      </c>
      <c r="BD146" s="55">
        <f>[2]食材支出表!BD146</f>
        <v>0</v>
      </c>
      <c r="BE146" s="55">
        <f>[2]食材支出表!BE146</f>
        <v>0</v>
      </c>
      <c r="BF146" s="55">
        <f>[2]食材支出表!BF146</f>
        <v>0</v>
      </c>
      <c r="BG146" s="55">
        <f>[2]食材支出表!BG146</f>
        <v>0</v>
      </c>
      <c r="BH146" s="55">
        <f>[2]食材支出表!BH146</f>
        <v>0</v>
      </c>
      <c r="BI146" s="55">
        <f>[2]食材支出表!BI146</f>
        <v>0</v>
      </c>
      <c r="BJ146" s="55">
        <f>[2]食材支出表!BJ146</f>
        <v>0</v>
      </c>
      <c r="BK146" s="55">
        <f>[2]食材支出表!BK146</f>
        <v>0</v>
      </c>
      <c r="BL146" s="55">
        <f>[2]食材支出表!BL146</f>
        <v>0</v>
      </c>
      <c r="BM146" s="55">
        <f>[2]食材支出表!BM146</f>
        <v>0</v>
      </c>
      <c r="BN146" s="87">
        <f t="shared" si="11"/>
        <v>0</v>
      </c>
      <c r="BO146" s="87">
        <f t="shared" si="12"/>
        <v>0</v>
      </c>
      <c r="BP146" s="34">
        <f t="shared" si="13"/>
        <v>0</v>
      </c>
      <c r="BQ146" s="103"/>
    </row>
    <row r="147" spans="1:69" ht="18">
      <c r="A147" s="64" t="s">
        <v>379</v>
      </c>
      <c r="B147" s="65" t="s">
        <v>79</v>
      </c>
      <c r="C147" s="73" t="s">
        <v>32</v>
      </c>
      <c r="D147" s="55">
        <f>[2]食材支出表!D147</f>
        <v>0</v>
      </c>
      <c r="E147" s="55">
        <f>[2]食材支出表!E147</f>
        <v>0</v>
      </c>
      <c r="F147" s="55">
        <f>[2]食材支出表!F147</f>
        <v>0</v>
      </c>
      <c r="G147" s="55">
        <f>[2]食材支出表!G147</f>
        <v>0</v>
      </c>
      <c r="H147" s="55">
        <f>[2]食材支出表!H147</f>
        <v>0</v>
      </c>
      <c r="I147" s="55">
        <f>[2]食材支出表!I147</f>
        <v>0</v>
      </c>
      <c r="J147" s="55">
        <f>[2]食材支出表!J147</f>
        <v>914</v>
      </c>
      <c r="K147" s="55">
        <f>[2]食材支出表!K147</f>
        <v>2</v>
      </c>
      <c r="L147" s="55">
        <f>[2]食材支出表!L147</f>
        <v>0</v>
      </c>
      <c r="M147" s="55">
        <f>[2]食材支出表!M147</f>
        <v>0</v>
      </c>
      <c r="N147" s="55">
        <f>[2]食材支出表!N147</f>
        <v>0</v>
      </c>
      <c r="O147" s="55">
        <f>[2]食材支出表!O147</f>
        <v>0</v>
      </c>
      <c r="P147" s="55">
        <f>[2]食材支出表!P147</f>
        <v>0</v>
      </c>
      <c r="Q147" s="55">
        <f>[2]食材支出表!Q147</f>
        <v>0</v>
      </c>
      <c r="R147" s="55">
        <f>[2]食材支出表!R147</f>
        <v>0</v>
      </c>
      <c r="S147" s="55">
        <f>[2]食材支出表!S147</f>
        <v>0</v>
      </c>
      <c r="T147" s="55">
        <f>[2]食材支出表!T147</f>
        <v>0</v>
      </c>
      <c r="U147" s="55">
        <f>[2]食材支出表!U147</f>
        <v>0</v>
      </c>
      <c r="V147" s="55">
        <f>[2]食材支出表!V147</f>
        <v>0</v>
      </c>
      <c r="W147" s="55">
        <f>[2]食材支出表!W147</f>
        <v>0</v>
      </c>
      <c r="X147" s="55">
        <f>[2]食材支出表!X147</f>
        <v>960</v>
      </c>
      <c r="Y147" s="55">
        <f>[2]食材支出表!Y147</f>
        <v>2</v>
      </c>
      <c r="Z147" s="55">
        <f>[2]食材支出表!Z147</f>
        <v>0</v>
      </c>
      <c r="AA147" s="55">
        <f>[2]食材支出表!AA147</f>
        <v>0</v>
      </c>
      <c r="AB147" s="55">
        <f>[2]食材支出表!AB147</f>
        <v>0</v>
      </c>
      <c r="AC147" s="55">
        <f>[2]食材支出表!AC147</f>
        <v>0</v>
      </c>
      <c r="AD147" s="55">
        <f>[2]食材支出表!AD147</f>
        <v>0</v>
      </c>
      <c r="AE147" s="55">
        <f>[2]食材支出表!AE147</f>
        <v>0</v>
      </c>
      <c r="AF147" s="55">
        <f>[2]食材支出表!AF147</f>
        <v>0</v>
      </c>
      <c r="AG147" s="55">
        <f>[2]食材支出表!AG147</f>
        <v>0</v>
      </c>
      <c r="AH147" s="55">
        <f>[2]食材支出表!AH147</f>
        <v>0</v>
      </c>
      <c r="AI147" s="55">
        <f>[2]食材支出表!AI147</f>
        <v>0</v>
      </c>
      <c r="AJ147" s="55">
        <f>[2]食材支出表!AJ147</f>
        <v>0</v>
      </c>
      <c r="AK147" s="55">
        <f>[2]食材支出表!AK147</f>
        <v>0</v>
      </c>
      <c r="AL147" s="55">
        <f>[2]食材支出表!AL147</f>
        <v>0</v>
      </c>
      <c r="AM147" s="55">
        <f>[2]食材支出表!AM147</f>
        <v>0</v>
      </c>
      <c r="AN147" s="55">
        <f>[2]食材支出表!AN147</f>
        <v>0</v>
      </c>
      <c r="AO147" s="55">
        <f>[2]食材支出表!AO147</f>
        <v>0</v>
      </c>
      <c r="AP147" s="55">
        <f>[2]食材支出表!AP147</f>
        <v>960</v>
      </c>
      <c r="AQ147" s="55">
        <f>[2]食材支出表!AQ147</f>
        <v>2</v>
      </c>
      <c r="AR147" s="55">
        <f>[2]食材支出表!AR147</f>
        <v>0</v>
      </c>
      <c r="AS147" s="55">
        <f>[2]食材支出表!AS147</f>
        <v>0</v>
      </c>
      <c r="AT147" s="55">
        <f>[2]食材支出表!AT147</f>
        <v>0</v>
      </c>
      <c r="AU147" s="55">
        <f>[2]食材支出表!AU147</f>
        <v>0</v>
      </c>
      <c r="AV147" s="55">
        <f>[2]食材支出表!AV147</f>
        <v>0</v>
      </c>
      <c r="AW147" s="55">
        <f>[2]食材支出表!AW147</f>
        <v>0</v>
      </c>
      <c r="AX147" s="55">
        <f>[2]食材支出表!AX147</f>
        <v>0</v>
      </c>
      <c r="AY147" s="55">
        <f>[2]食材支出表!AY147</f>
        <v>0</v>
      </c>
      <c r="AZ147" s="55">
        <f>[2]食材支出表!AZ147</f>
        <v>0</v>
      </c>
      <c r="BA147" s="55">
        <f>[2]食材支出表!BA147</f>
        <v>0</v>
      </c>
      <c r="BB147" s="55">
        <f>[2]食材支出表!BB147</f>
        <v>0</v>
      </c>
      <c r="BC147" s="55">
        <f>[2]食材支出表!BC147</f>
        <v>0</v>
      </c>
      <c r="BD147" s="55">
        <f>[2]食材支出表!BD147</f>
        <v>0</v>
      </c>
      <c r="BE147" s="55">
        <f>[2]食材支出表!BE147</f>
        <v>0</v>
      </c>
      <c r="BF147" s="55">
        <f>[2]食材支出表!BF147</f>
        <v>0</v>
      </c>
      <c r="BG147" s="55">
        <f>[2]食材支出表!BG147</f>
        <v>0</v>
      </c>
      <c r="BH147" s="55">
        <f>[2]食材支出表!BH147</f>
        <v>0</v>
      </c>
      <c r="BI147" s="55">
        <f>[2]食材支出表!BI147</f>
        <v>0</v>
      </c>
      <c r="BJ147" s="55">
        <f>[2]食材支出表!BJ147</f>
        <v>0</v>
      </c>
      <c r="BK147" s="55">
        <f>[2]食材支出表!BK147</f>
        <v>0</v>
      </c>
      <c r="BL147" s="55">
        <f>[2]食材支出表!BL147</f>
        <v>0</v>
      </c>
      <c r="BM147" s="55">
        <f>[2]食材支出表!BM147</f>
        <v>0</v>
      </c>
      <c r="BN147" s="87">
        <f t="shared" si="11"/>
        <v>2834</v>
      </c>
      <c r="BO147" s="87">
        <f t="shared" si="12"/>
        <v>1874</v>
      </c>
      <c r="BP147" s="34">
        <f t="shared" si="13"/>
        <v>960</v>
      </c>
      <c r="BQ147" s="103"/>
    </row>
    <row r="148" spans="1:69" ht="18">
      <c r="A148" s="64" t="s">
        <v>126</v>
      </c>
      <c r="B148" s="65" t="s">
        <v>79</v>
      </c>
      <c r="C148" s="73" t="s">
        <v>33</v>
      </c>
      <c r="D148" s="55">
        <f>[2]食材支出表!D148</f>
        <v>0</v>
      </c>
      <c r="E148" s="55">
        <f>[2]食材支出表!E148</f>
        <v>0</v>
      </c>
      <c r="F148" s="55">
        <f>[2]食材支出表!F148</f>
        <v>0</v>
      </c>
      <c r="G148" s="55">
        <f>[2]食材支出表!G148</f>
        <v>0</v>
      </c>
      <c r="H148" s="55">
        <f>[2]食材支出表!H148</f>
        <v>0</v>
      </c>
      <c r="I148" s="55">
        <f>[2]食材支出表!I148</f>
        <v>0</v>
      </c>
      <c r="J148" s="55">
        <f>[2]食材支出表!J148</f>
        <v>0</v>
      </c>
      <c r="K148" s="55">
        <f>[2]食材支出表!K148</f>
        <v>0</v>
      </c>
      <c r="L148" s="55">
        <f>[2]食材支出表!L148</f>
        <v>0</v>
      </c>
      <c r="M148" s="55">
        <f>[2]食材支出表!M148</f>
        <v>0</v>
      </c>
      <c r="N148" s="55">
        <f>[2]食材支出表!N148</f>
        <v>0</v>
      </c>
      <c r="O148" s="55">
        <f>[2]食材支出表!O148</f>
        <v>0</v>
      </c>
      <c r="P148" s="55">
        <f>[2]食材支出表!P148</f>
        <v>0</v>
      </c>
      <c r="Q148" s="55">
        <f>[2]食材支出表!Q148</f>
        <v>0</v>
      </c>
      <c r="R148" s="55">
        <f>[2]食材支出表!R148</f>
        <v>0</v>
      </c>
      <c r="S148" s="55">
        <f>[2]食材支出表!S148</f>
        <v>0</v>
      </c>
      <c r="T148" s="55">
        <f>[2]食材支出表!T148</f>
        <v>0</v>
      </c>
      <c r="U148" s="55">
        <f>[2]食材支出表!U148</f>
        <v>0</v>
      </c>
      <c r="V148" s="55">
        <f>[2]食材支出表!V148</f>
        <v>0</v>
      </c>
      <c r="W148" s="55">
        <f>[2]食材支出表!W148</f>
        <v>0</v>
      </c>
      <c r="X148" s="55">
        <f>[2]食材支出表!X148</f>
        <v>0</v>
      </c>
      <c r="Y148" s="55">
        <f>[2]食材支出表!Y148</f>
        <v>0</v>
      </c>
      <c r="Z148" s="55">
        <f>[2]食材支出表!Z148</f>
        <v>0</v>
      </c>
      <c r="AA148" s="55">
        <f>[2]食材支出表!AA148</f>
        <v>0</v>
      </c>
      <c r="AB148" s="55">
        <f>[2]食材支出表!AB148</f>
        <v>0</v>
      </c>
      <c r="AC148" s="55">
        <f>[2]食材支出表!AC148</f>
        <v>0</v>
      </c>
      <c r="AD148" s="55">
        <f>[2]食材支出表!AD148</f>
        <v>0</v>
      </c>
      <c r="AE148" s="55">
        <f>[2]食材支出表!AE148</f>
        <v>0</v>
      </c>
      <c r="AF148" s="55">
        <f>[2]食材支出表!AF148</f>
        <v>0</v>
      </c>
      <c r="AG148" s="55">
        <f>[2]食材支出表!AG148</f>
        <v>0</v>
      </c>
      <c r="AH148" s="55">
        <f>[2]食材支出表!AH148</f>
        <v>0</v>
      </c>
      <c r="AI148" s="55">
        <f>[2]食材支出表!AI148</f>
        <v>0</v>
      </c>
      <c r="AJ148" s="55">
        <f>[2]食材支出表!AJ148</f>
        <v>0</v>
      </c>
      <c r="AK148" s="55">
        <f>[2]食材支出表!AK148</f>
        <v>0</v>
      </c>
      <c r="AL148" s="55">
        <f>[2]食材支出表!AL148</f>
        <v>0</v>
      </c>
      <c r="AM148" s="55">
        <f>[2]食材支出表!AM148</f>
        <v>0</v>
      </c>
      <c r="AN148" s="55">
        <f>[2]食材支出表!AN148</f>
        <v>0</v>
      </c>
      <c r="AO148" s="55">
        <f>[2]食材支出表!AO148</f>
        <v>0</v>
      </c>
      <c r="AP148" s="55">
        <f>[2]食材支出表!AP148</f>
        <v>0</v>
      </c>
      <c r="AQ148" s="55">
        <f>[2]食材支出表!AQ148</f>
        <v>0</v>
      </c>
      <c r="AR148" s="55">
        <f>[2]食材支出表!AR148</f>
        <v>0</v>
      </c>
      <c r="AS148" s="55">
        <f>[2]食材支出表!AS148</f>
        <v>0</v>
      </c>
      <c r="AT148" s="55">
        <f>[2]食材支出表!AT148</f>
        <v>0</v>
      </c>
      <c r="AU148" s="55">
        <f>[2]食材支出表!AU148</f>
        <v>0</v>
      </c>
      <c r="AV148" s="55">
        <f>[2]食材支出表!AV148</f>
        <v>0</v>
      </c>
      <c r="AW148" s="55">
        <f>[2]食材支出表!AW148</f>
        <v>0</v>
      </c>
      <c r="AX148" s="55">
        <f>[2]食材支出表!AX148</f>
        <v>0</v>
      </c>
      <c r="AY148" s="55">
        <f>[2]食材支出表!AY148</f>
        <v>0</v>
      </c>
      <c r="AZ148" s="55">
        <f>[2]食材支出表!AZ148</f>
        <v>0</v>
      </c>
      <c r="BA148" s="55">
        <f>[2]食材支出表!BA148</f>
        <v>0</v>
      </c>
      <c r="BB148" s="55">
        <f>[2]食材支出表!BB148</f>
        <v>0</v>
      </c>
      <c r="BC148" s="55">
        <f>[2]食材支出表!BC148</f>
        <v>0</v>
      </c>
      <c r="BD148" s="55">
        <f>[2]食材支出表!BD148</f>
        <v>0</v>
      </c>
      <c r="BE148" s="55">
        <f>[2]食材支出表!BE148</f>
        <v>0</v>
      </c>
      <c r="BF148" s="55">
        <f>[2]食材支出表!BF148</f>
        <v>0</v>
      </c>
      <c r="BG148" s="55">
        <f>[2]食材支出表!BG148</f>
        <v>0</v>
      </c>
      <c r="BH148" s="55">
        <f>[2]食材支出表!BH148</f>
        <v>0</v>
      </c>
      <c r="BI148" s="55">
        <f>[2]食材支出表!BI148</f>
        <v>0</v>
      </c>
      <c r="BJ148" s="55">
        <f>[2]食材支出表!BJ148</f>
        <v>0</v>
      </c>
      <c r="BK148" s="55">
        <f>[2]食材支出表!BK148</f>
        <v>0</v>
      </c>
      <c r="BL148" s="55">
        <f>[2]食材支出表!BL148</f>
        <v>0</v>
      </c>
      <c r="BM148" s="55">
        <f>[2]食材支出表!BM148</f>
        <v>0</v>
      </c>
      <c r="BN148" s="87">
        <f t="shared" si="11"/>
        <v>0</v>
      </c>
      <c r="BO148" s="87">
        <f t="shared" si="12"/>
        <v>0</v>
      </c>
      <c r="BP148" s="34">
        <f t="shared" si="13"/>
        <v>0</v>
      </c>
      <c r="BQ148" s="103"/>
    </row>
    <row r="149" spans="1:69" ht="18">
      <c r="A149" s="64" t="s">
        <v>237</v>
      </c>
      <c r="B149" s="65" t="s">
        <v>79</v>
      </c>
      <c r="C149" s="73" t="s">
        <v>238</v>
      </c>
      <c r="D149" s="55">
        <f>[2]食材支出表!D149</f>
        <v>0</v>
      </c>
      <c r="E149" s="55">
        <f>[2]食材支出表!E149</f>
        <v>0</v>
      </c>
      <c r="F149" s="55">
        <f>[2]食材支出表!F149</f>
        <v>0</v>
      </c>
      <c r="G149" s="55">
        <f>[2]食材支出表!G149</f>
        <v>0</v>
      </c>
      <c r="H149" s="55">
        <f>[2]食材支出表!H149</f>
        <v>0</v>
      </c>
      <c r="I149" s="55">
        <f>[2]食材支出表!I149</f>
        <v>0</v>
      </c>
      <c r="J149" s="55">
        <f>[2]食材支出表!J149</f>
        <v>0</v>
      </c>
      <c r="K149" s="55">
        <f>[2]食材支出表!K149</f>
        <v>0</v>
      </c>
      <c r="L149" s="55">
        <f>[2]食材支出表!L149</f>
        <v>0</v>
      </c>
      <c r="M149" s="55">
        <f>[2]食材支出表!M149</f>
        <v>0</v>
      </c>
      <c r="N149" s="55">
        <f>[2]食材支出表!N149</f>
        <v>0</v>
      </c>
      <c r="O149" s="55">
        <f>[2]食材支出表!O149</f>
        <v>0</v>
      </c>
      <c r="P149" s="55">
        <f>[2]食材支出表!P149</f>
        <v>0</v>
      </c>
      <c r="Q149" s="55">
        <f>[2]食材支出表!Q149</f>
        <v>0</v>
      </c>
      <c r="R149" s="55">
        <f>[2]食材支出表!R149</f>
        <v>0</v>
      </c>
      <c r="S149" s="55">
        <f>[2]食材支出表!S149</f>
        <v>0</v>
      </c>
      <c r="T149" s="55">
        <f>[2]食材支出表!T149</f>
        <v>0</v>
      </c>
      <c r="U149" s="55">
        <f>[2]食材支出表!U149</f>
        <v>0</v>
      </c>
      <c r="V149" s="55">
        <f>[2]食材支出表!V149</f>
        <v>0</v>
      </c>
      <c r="W149" s="55">
        <f>[2]食材支出表!W149</f>
        <v>0</v>
      </c>
      <c r="X149" s="55">
        <f>[2]食材支出表!X149</f>
        <v>0</v>
      </c>
      <c r="Y149" s="55">
        <f>[2]食材支出表!Y149</f>
        <v>0</v>
      </c>
      <c r="Z149" s="55">
        <f>[2]食材支出表!Z149</f>
        <v>0</v>
      </c>
      <c r="AA149" s="55">
        <f>[2]食材支出表!AA149</f>
        <v>0</v>
      </c>
      <c r="AB149" s="55">
        <f>[2]食材支出表!AB149</f>
        <v>0</v>
      </c>
      <c r="AC149" s="55">
        <f>[2]食材支出表!AC149</f>
        <v>0</v>
      </c>
      <c r="AD149" s="55">
        <f>[2]食材支出表!AD149</f>
        <v>0</v>
      </c>
      <c r="AE149" s="55">
        <f>[2]食材支出表!AE149</f>
        <v>0</v>
      </c>
      <c r="AF149" s="55">
        <f>[2]食材支出表!AF149</f>
        <v>0</v>
      </c>
      <c r="AG149" s="55">
        <f>[2]食材支出表!AG149</f>
        <v>0</v>
      </c>
      <c r="AH149" s="55">
        <f>[2]食材支出表!AH149</f>
        <v>0</v>
      </c>
      <c r="AI149" s="55">
        <f>[2]食材支出表!AI149</f>
        <v>0</v>
      </c>
      <c r="AJ149" s="55">
        <f>[2]食材支出表!AJ149</f>
        <v>0</v>
      </c>
      <c r="AK149" s="55">
        <f>[2]食材支出表!AK149</f>
        <v>0</v>
      </c>
      <c r="AL149" s="55">
        <f>[2]食材支出表!AL149</f>
        <v>0</v>
      </c>
      <c r="AM149" s="55">
        <f>[2]食材支出表!AM149</f>
        <v>0</v>
      </c>
      <c r="AN149" s="55">
        <f>[2]食材支出表!AN149</f>
        <v>0</v>
      </c>
      <c r="AO149" s="55">
        <f>[2]食材支出表!AO149</f>
        <v>0</v>
      </c>
      <c r="AP149" s="55">
        <f>[2]食材支出表!AP149</f>
        <v>1050</v>
      </c>
      <c r="AQ149" s="55">
        <f>[2]食材支出表!AQ149</f>
        <v>5</v>
      </c>
      <c r="AR149" s="55">
        <f>[2]食材支出表!AR149</f>
        <v>0</v>
      </c>
      <c r="AS149" s="55">
        <f>[2]食材支出表!AS149</f>
        <v>0</v>
      </c>
      <c r="AT149" s="55">
        <f>[2]食材支出表!AT149</f>
        <v>0</v>
      </c>
      <c r="AU149" s="55">
        <f>[2]食材支出表!AU149</f>
        <v>0</v>
      </c>
      <c r="AV149" s="55">
        <f>[2]食材支出表!AV149</f>
        <v>0</v>
      </c>
      <c r="AW149" s="55">
        <f>[2]食材支出表!AW149</f>
        <v>0</v>
      </c>
      <c r="AX149" s="55">
        <f>[2]食材支出表!AX149</f>
        <v>0</v>
      </c>
      <c r="AY149" s="55">
        <f>[2]食材支出表!AY149</f>
        <v>0</v>
      </c>
      <c r="AZ149" s="55">
        <f>[2]食材支出表!AZ149</f>
        <v>0</v>
      </c>
      <c r="BA149" s="55">
        <f>[2]食材支出表!BA149</f>
        <v>0</v>
      </c>
      <c r="BB149" s="55">
        <f>[2]食材支出表!BB149</f>
        <v>0</v>
      </c>
      <c r="BC149" s="55">
        <f>[2]食材支出表!BC149</f>
        <v>0</v>
      </c>
      <c r="BD149" s="55">
        <f>[2]食材支出表!BD149</f>
        <v>0</v>
      </c>
      <c r="BE149" s="55">
        <f>[2]食材支出表!BE149</f>
        <v>0</v>
      </c>
      <c r="BF149" s="55">
        <f>[2]食材支出表!BF149</f>
        <v>0</v>
      </c>
      <c r="BG149" s="55">
        <f>[2]食材支出表!BG149</f>
        <v>0</v>
      </c>
      <c r="BH149" s="55">
        <f>[2]食材支出表!BH149</f>
        <v>0</v>
      </c>
      <c r="BI149" s="55">
        <f>[2]食材支出表!BI149</f>
        <v>0</v>
      </c>
      <c r="BJ149" s="55">
        <f>[2]食材支出表!BJ149</f>
        <v>0</v>
      </c>
      <c r="BK149" s="55">
        <f>[2]食材支出表!BK149</f>
        <v>0</v>
      </c>
      <c r="BL149" s="55">
        <f>[2]食材支出表!BL149</f>
        <v>0</v>
      </c>
      <c r="BM149" s="55">
        <f>[2]食材支出表!BM149</f>
        <v>0</v>
      </c>
      <c r="BN149" s="87">
        <f t="shared" si="11"/>
        <v>1050</v>
      </c>
      <c r="BO149" s="87">
        <f t="shared" si="12"/>
        <v>0</v>
      </c>
      <c r="BP149" s="34">
        <f t="shared" si="13"/>
        <v>1050</v>
      </c>
      <c r="BQ149" s="103"/>
    </row>
    <row r="150" spans="1:69" ht="18">
      <c r="A150" s="64" t="s">
        <v>237</v>
      </c>
      <c r="B150" s="65" t="s">
        <v>79</v>
      </c>
      <c r="C150" s="73" t="s">
        <v>333</v>
      </c>
      <c r="D150" s="55">
        <f>[2]食材支出表!D150</f>
        <v>0</v>
      </c>
      <c r="E150" s="55">
        <f>[2]食材支出表!E150</f>
        <v>0</v>
      </c>
      <c r="F150" s="55">
        <f>[2]食材支出表!F150</f>
        <v>0</v>
      </c>
      <c r="G150" s="55">
        <f>[2]食材支出表!G150</f>
        <v>0</v>
      </c>
      <c r="H150" s="55">
        <f>[2]食材支出表!H150</f>
        <v>0</v>
      </c>
      <c r="I150" s="55">
        <f>[2]食材支出表!I150</f>
        <v>0</v>
      </c>
      <c r="J150" s="55">
        <f>[2]食材支出表!J150</f>
        <v>0</v>
      </c>
      <c r="K150" s="55">
        <f>[2]食材支出表!K150</f>
        <v>0</v>
      </c>
      <c r="L150" s="55">
        <f>[2]食材支出表!L150</f>
        <v>0</v>
      </c>
      <c r="M150" s="55">
        <f>[2]食材支出表!M150</f>
        <v>0</v>
      </c>
      <c r="N150" s="55">
        <f>[2]食材支出表!N150</f>
        <v>0</v>
      </c>
      <c r="O150" s="55">
        <f>[2]食材支出表!O150</f>
        <v>0</v>
      </c>
      <c r="P150" s="55">
        <f>[2]食材支出表!P150</f>
        <v>0</v>
      </c>
      <c r="Q150" s="55">
        <f>[2]食材支出表!Q150</f>
        <v>0</v>
      </c>
      <c r="R150" s="55">
        <f>[2]食材支出表!R150</f>
        <v>0</v>
      </c>
      <c r="S150" s="55">
        <f>[2]食材支出表!S150</f>
        <v>0</v>
      </c>
      <c r="T150" s="55">
        <f>[2]食材支出表!T150</f>
        <v>0</v>
      </c>
      <c r="U150" s="55">
        <f>[2]食材支出表!U150</f>
        <v>0</v>
      </c>
      <c r="V150" s="55">
        <f>[2]食材支出表!V150</f>
        <v>0</v>
      </c>
      <c r="W150" s="55">
        <f>[2]食材支出表!W150</f>
        <v>0</v>
      </c>
      <c r="X150" s="55">
        <f>[2]食材支出表!X150</f>
        <v>0</v>
      </c>
      <c r="Y150" s="55">
        <f>[2]食材支出表!Y150</f>
        <v>0</v>
      </c>
      <c r="Z150" s="55">
        <f>[2]食材支出表!Z150</f>
        <v>0</v>
      </c>
      <c r="AA150" s="55">
        <f>[2]食材支出表!AA150</f>
        <v>0</v>
      </c>
      <c r="AB150" s="55">
        <f>[2]食材支出表!AB150</f>
        <v>0</v>
      </c>
      <c r="AC150" s="55">
        <f>[2]食材支出表!AC150</f>
        <v>0</v>
      </c>
      <c r="AD150" s="55">
        <f>[2]食材支出表!AD150</f>
        <v>0</v>
      </c>
      <c r="AE150" s="55">
        <f>[2]食材支出表!AE150</f>
        <v>0</v>
      </c>
      <c r="AF150" s="55">
        <f>[2]食材支出表!AF150</f>
        <v>0</v>
      </c>
      <c r="AG150" s="55">
        <f>[2]食材支出表!AG150</f>
        <v>0</v>
      </c>
      <c r="AH150" s="55">
        <f>[2]食材支出表!AH150</f>
        <v>0</v>
      </c>
      <c r="AI150" s="55">
        <f>[2]食材支出表!AI150</f>
        <v>0</v>
      </c>
      <c r="AJ150" s="55">
        <f>[2]食材支出表!AJ150</f>
        <v>0</v>
      </c>
      <c r="AK150" s="55">
        <f>[2]食材支出表!AK150</f>
        <v>0</v>
      </c>
      <c r="AL150" s="55">
        <f>[2]食材支出表!AL150</f>
        <v>0</v>
      </c>
      <c r="AM150" s="55">
        <f>[2]食材支出表!AM150</f>
        <v>0</v>
      </c>
      <c r="AN150" s="55">
        <f>[2]食材支出表!AN150</f>
        <v>0</v>
      </c>
      <c r="AO150" s="55">
        <f>[2]食材支出表!AO150</f>
        <v>0</v>
      </c>
      <c r="AP150" s="55">
        <f>[2]食材支出表!AP150</f>
        <v>1600</v>
      </c>
      <c r="AQ150" s="55">
        <f>[2]食材支出表!AQ150</f>
        <v>1</v>
      </c>
      <c r="AR150" s="55">
        <f>[2]食材支出表!AR150</f>
        <v>0</v>
      </c>
      <c r="AS150" s="55">
        <f>[2]食材支出表!AS150</f>
        <v>0</v>
      </c>
      <c r="AT150" s="55">
        <f>[2]食材支出表!AT150</f>
        <v>0</v>
      </c>
      <c r="AU150" s="55">
        <f>[2]食材支出表!AU150</f>
        <v>0</v>
      </c>
      <c r="AV150" s="55">
        <f>[2]食材支出表!AV150</f>
        <v>0</v>
      </c>
      <c r="AW150" s="55">
        <f>[2]食材支出表!AW150</f>
        <v>0</v>
      </c>
      <c r="AX150" s="55">
        <f>[2]食材支出表!AX150</f>
        <v>0</v>
      </c>
      <c r="AY150" s="55">
        <f>[2]食材支出表!AY150</f>
        <v>0</v>
      </c>
      <c r="AZ150" s="55">
        <f>[2]食材支出表!AZ150</f>
        <v>0</v>
      </c>
      <c r="BA150" s="55">
        <f>[2]食材支出表!BA150</f>
        <v>0</v>
      </c>
      <c r="BB150" s="55">
        <f>[2]食材支出表!BB150</f>
        <v>0</v>
      </c>
      <c r="BC150" s="55">
        <f>[2]食材支出表!BC150</f>
        <v>0</v>
      </c>
      <c r="BD150" s="55">
        <f>[2]食材支出表!BD150</f>
        <v>0</v>
      </c>
      <c r="BE150" s="55">
        <f>[2]食材支出表!BE150</f>
        <v>0</v>
      </c>
      <c r="BF150" s="55">
        <f>[2]食材支出表!BF150</f>
        <v>0</v>
      </c>
      <c r="BG150" s="55">
        <f>[2]食材支出表!BG150</f>
        <v>0</v>
      </c>
      <c r="BH150" s="55">
        <f>[2]食材支出表!BH150</f>
        <v>0</v>
      </c>
      <c r="BI150" s="55">
        <f>[2]食材支出表!BI150</f>
        <v>0</v>
      </c>
      <c r="BJ150" s="55">
        <f>[2]食材支出表!BJ150</f>
        <v>0</v>
      </c>
      <c r="BK150" s="55">
        <f>[2]食材支出表!BK150</f>
        <v>0</v>
      </c>
      <c r="BL150" s="55">
        <f>[2]食材支出表!BL150</f>
        <v>0</v>
      </c>
      <c r="BM150" s="55">
        <f>[2]食材支出表!BM150</f>
        <v>0</v>
      </c>
      <c r="BN150" s="87">
        <f t="shared" si="11"/>
        <v>1600</v>
      </c>
      <c r="BO150" s="87">
        <f t="shared" si="12"/>
        <v>0</v>
      </c>
      <c r="BP150" s="34">
        <f t="shared" si="13"/>
        <v>1600</v>
      </c>
      <c r="BQ150" s="103"/>
    </row>
    <row r="151" spans="1:69" ht="18">
      <c r="A151" s="64" t="s">
        <v>126</v>
      </c>
      <c r="B151" s="65" t="s">
        <v>79</v>
      </c>
      <c r="C151" s="73" t="s">
        <v>34</v>
      </c>
      <c r="D151" s="55">
        <f>[2]食材支出表!D151</f>
        <v>0</v>
      </c>
      <c r="E151" s="55">
        <f>[2]食材支出表!E151</f>
        <v>0</v>
      </c>
      <c r="F151" s="55">
        <f>[2]食材支出表!F151</f>
        <v>510</v>
      </c>
      <c r="G151" s="55">
        <f>[2]食材支出表!G151</f>
        <v>3</v>
      </c>
      <c r="H151" s="55">
        <f>[2]食材支出表!H151</f>
        <v>0</v>
      </c>
      <c r="I151" s="55">
        <f>[2]食材支出表!I151</f>
        <v>0</v>
      </c>
      <c r="J151" s="55">
        <f>[2]食材支出表!J151</f>
        <v>0</v>
      </c>
      <c r="K151" s="55">
        <f>[2]食材支出表!K151</f>
        <v>0</v>
      </c>
      <c r="L151" s="55">
        <f>[2]食材支出表!L151</f>
        <v>0</v>
      </c>
      <c r="M151" s="55">
        <f>[2]食材支出表!M151</f>
        <v>0</v>
      </c>
      <c r="N151" s="55">
        <f>[2]食材支出表!N151</f>
        <v>0</v>
      </c>
      <c r="O151" s="55">
        <f>[2]食材支出表!O151</f>
        <v>0</v>
      </c>
      <c r="P151" s="55">
        <f>[2]食材支出表!P151</f>
        <v>0</v>
      </c>
      <c r="Q151" s="55">
        <f>[2]食材支出表!Q151</f>
        <v>0</v>
      </c>
      <c r="R151" s="55">
        <f>[2]食材支出表!R151</f>
        <v>340</v>
      </c>
      <c r="S151" s="55">
        <f>[2]食材支出表!S151</f>
        <v>2</v>
      </c>
      <c r="T151" s="55">
        <f>[2]食材支出表!T151</f>
        <v>0</v>
      </c>
      <c r="U151" s="55">
        <f>[2]食材支出表!U151</f>
        <v>0</v>
      </c>
      <c r="V151" s="55">
        <f>[2]食材支出表!V151</f>
        <v>0</v>
      </c>
      <c r="W151" s="55">
        <f>[2]食材支出表!W151</f>
        <v>0</v>
      </c>
      <c r="X151" s="55">
        <f>[2]食材支出表!X151</f>
        <v>0</v>
      </c>
      <c r="Y151" s="55">
        <f>[2]食材支出表!Y151</f>
        <v>0</v>
      </c>
      <c r="Z151" s="55">
        <f>[2]食材支出表!Z151</f>
        <v>0</v>
      </c>
      <c r="AA151" s="55">
        <f>[2]食材支出表!AA151</f>
        <v>0</v>
      </c>
      <c r="AB151" s="55">
        <f>[2]食材支出表!AB151</f>
        <v>0</v>
      </c>
      <c r="AC151" s="55">
        <f>[2]食材支出表!AC151</f>
        <v>0</v>
      </c>
      <c r="AD151" s="55">
        <f>[2]食材支出表!AD151</f>
        <v>0</v>
      </c>
      <c r="AE151" s="55">
        <f>[2]食材支出表!AE151</f>
        <v>0</v>
      </c>
      <c r="AF151" s="55">
        <f>[2]食材支出表!AF151</f>
        <v>0</v>
      </c>
      <c r="AG151" s="55">
        <f>[2]食材支出表!AG151</f>
        <v>0</v>
      </c>
      <c r="AH151" s="55">
        <f>[2]食材支出表!AH151</f>
        <v>0</v>
      </c>
      <c r="AI151" s="55">
        <f>[2]食材支出表!AI151</f>
        <v>0</v>
      </c>
      <c r="AJ151" s="55">
        <f>[2]食材支出表!AJ151</f>
        <v>0</v>
      </c>
      <c r="AK151" s="55">
        <f>[2]食材支出表!AK151</f>
        <v>0</v>
      </c>
      <c r="AL151" s="55">
        <f>[2]食材支出表!AL151</f>
        <v>0</v>
      </c>
      <c r="AM151" s="55">
        <f>[2]食材支出表!AM151</f>
        <v>0</v>
      </c>
      <c r="AN151" s="55">
        <f>[2]食材支出表!AN151</f>
        <v>0</v>
      </c>
      <c r="AO151" s="55">
        <f>[2]食材支出表!AO151</f>
        <v>0</v>
      </c>
      <c r="AP151" s="55">
        <f>[2]食材支出表!AP151</f>
        <v>0</v>
      </c>
      <c r="AQ151" s="55">
        <f>[2]食材支出表!AQ151</f>
        <v>0</v>
      </c>
      <c r="AR151" s="55">
        <f>[2]食材支出表!AR151</f>
        <v>0</v>
      </c>
      <c r="AS151" s="55">
        <f>[2]食材支出表!AS151</f>
        <v>0</v>
      </c>
      <c r="AT151" s="55">
        <f>[2]食材支出表!AT151</f>
        <v>0</v>
      </c>
      <c r="AU151" s="55">
        <f>[2]食材支出表!AU151</f>
        <v>0</v>
      </c>
      <c r="AV151" s="55">
        <f>[2]食材支出表!AV151</f>
        <v>510</v>
      </c>
      <c r="AW151" s="55">
        <f>[2]食材支出表!AW151</f>
        <v>3</v>
      </c>
      <c r="AX151" s="55">
        <f>[2]食材支出表!AX151</f>
        <v>0</v>
      </c>
      <c r="AY151" s="55">
        <f>[2]食材支出表!AY151</f>
        <v>0</v>
      </c>
      <c r="AZ151" s="55">
        <f>[2]食材支出表!AZ151</f>
        <v>0</v>
      </c>
      <c r="BA151" s="55">
        <f>[2]食材支出表!BA151</f>
        <v>0</v>
      </c>
      <c r="BB151" s="55">
        <f>[2]食材支出表!BB151</f>
        <v>0</v>
      </c>
      <c r="BC151" s="55">
        <f>[2]食材支出表!BC151</f>
        <v>0</v>
      </c>
      <c r="BD151" s="55">
        <f>[2]食材支出表!BD151</f>
        <v>0</v>
      </c>
      <c r="BE151" s="55">
        <f>[2]食材支出表!BE151</f>
        <v>0</v>
      </c>
      <c r="BF151" s="55">
        <f>[2]食材支出表!BF151</f>
        <v>0</v>
      </c>
      <c r="BG151" s="55">
        <f>[2]食材支出表!BG151</f>
        <v>0</v>
      </c>
      <c r="BH151" s="55">
        <f>[2]食材支出表!BH151</f>
        <v>0</v>
      </c>
      <c r="BI151" s="55">
        <f>[2]食材支出表!BI151</f>
        <v>0</v>
      </c>
      <c r="BJ151" s="55">
        <f>[2]食材支出表!BJ151</f>
        <v>0</v>
      </c>
      <c r="BK151" s="55">
        <f>[2]食材支出表!BK151</f>
        <v>0</v>
      </c>
      <c r="BL151" s="55">
        <f>[2]食材支出表!BL151</f>
        <v>0</v>
      </c>
      <c r="BM151" s="55">
        <f>[2]食材支出表!BM151</f>
        <v>0</v>
      </c>
      <c r="BN151" s="87">
        <f t="shared" si="11"/>
        <v>1360</v>
      </c>
      <c r="BO151" s="87">
        <f t="shared" si="12"/>
        <v>850</v>
      </c>
      <c r="BP151" s="34">
        <f t="shared" si="13"/>
        <v>510</v>
      </c>
      <c r="BQ151" s="103"/>
    </row>
    <row r="152" spans="1:69" ht="18">
      <c r="A152" s="64" t="s">
        <v>128</v>
      </c>
      <c r="B152" s="65" t="s">
        <v>80</v>
      </c>
      <c r="C152" s="68" t="s">
        <v>35</v>
      </c>
      <c r="D152" s="55">
        <f>[2]食材支出表!D152</f>
        <v>0</v>
      </c>
      <c r="E152" s="55">
        <f>[2]食材支出表!E152</f>
        <v>0</v>
      </c>
      <c r="F152" s="55">
        <f>[2]食材支出表!F152</f>
        <v>0</v>
      </c>
      <c r="G152" s="55">
        <f>[2]食材支出表!G152</f>
        <v>0</v>
      </c>
      <c r="H152" s="55">
        <f>[2]食材支出表!H152</f>
        <v>0</v>
      </c>
      <c r="I152" s="55">
        <f>[2]食材支出表!I152</f>
        <v>0</v>
      </c>
      <c r="J152" s="55">
        <f>[2]食材支出表!J152</f>
        <v>0</v>
      </c>
      <c r="K152" s="55">
        <f>[2]食材支出表!K152</f>
        <v>0</v>
      </c>
      <c r="L152" s="55">
        <f>[2]食材支出表!L152</f>
        <v>0</v>
      </c>
      <c r="M152" s="55">
        <f>[2]食材支出表!M152</f>
        <v>0</v>
      </c>
      <c r="N152" s="55">
        <f>[2]食材支出表!N152</f>
        <v>0</v>
      </c>
      <c r="O152" s="55">
        <f>[2]食材支出表!O152</f>
        <v>0</v>
      </c>
      <c r="P152" s="55">
        <f>[2]食材支出表!P152</f>
        <v>0</v>
      </c>
      <c r="Q152" s="55">
        <f>[2]食材支出表!Q152</f>
        <v>0</v>
      </c>
      <c r="R152" s="55">
        <f>[2]食材支出表!R152</f>
        <v>0</v>
      </c>
      <c r="S152" s="55">
        <f>[2]食材支出表!S152</f>
        <v>0</v>
      </c>
      <c r="T152" s="55">
        <f>[2]食材支出表!T152</f>
        <v>0</v>
      </c>
      <c r="U152" s="55">
        <f>[2]食材支出表!U152</f>
        <v>0</v>
      </c>
      <c r="V152" s="55">
        <f>[2]食材支出表!V152</f>
        <v>0</v>
      </c>
      <c r="W152" s="55">
        <f>[2]食材支出表!W152</f>
        <v>0</v>
      </c>
      <c r="X152" s="55">
        <f>[2]食材支出表!X152</f>
        <v>540</v>
      </c>
      <c r="Y152" s="55">
        <f>[2]食材支出表!Y152</f>
        <v>1</v>
      </c>
      <c r="Z152" s="55">
        <f>[2]食材支出表!Z152</f>
        <v>0</v>
      </c>
      <c r="AA152" s="55">
        <f>[2]食材支出表!AA152</f>
        <v>0</v>
      </c>
      <c r="AB152" s="55">
        <f>[2]食材支出表!AB152</f>
        <v>0</v>
      </c>
      <c r="AC152" s="55">
        <f>[2]食材支出表!AC152</f>
        <v>0</v>
      </c>
      <c r="AD152" s="55">
        <f>[2]食材支出表!AD152</f>
        <v>0</v>
      </c>
      <c r="AE152" s="55">
        <f>[2]食材支出表!AE152</f>
        <v>0</v>
      </c>
      <c r="AF152" s="55">
        <f>[2]食材支出表!AF152</f>
        <v>0</v>
      </c>
      <c r="AG152" s="55">
        <f>[2]食材支出表!AG152</f>
        <v>0</v>
      </c>
      <c r="AH152" s="55">
        <f>[2]食材支出表!AH152</f>
        <v>0</v>
      </c>
      <c r="AI152" s="55">
        <f>[2]食材支出表!AI152</f>
        <v>0</v>
      </c>
      <c r="AJ152" s="55">
        <f>[2]食材支出表!AJ152</f>
        <v>0</v>
      </c>
      <c r="AK152" s="55">
        <f>[2]食材支出表!AK152</f>
        <v>0</v>
      </c>
      <c r="AL152" s="55">
        <f>[2]食材支出表!AL152</f>
        <v>0</v>
      </c>
      <c r="AM152" s="55">
        <f>[2]食材支出表!AM152</f>
        <v>0</v>
      </c>
      <c r="AN152" s="55">
        <f>[2]食材支出表!AN152</f>
        <v>0</v>
      </c>
      <c r="AO152" s="55">
        <f>[2]食材支出表!AO152</f>
        <v>0</v>
      </c>
      <c r="AP152" s="55">
        <f>[2]食材支出表!AP152</f>
        <v>0</v>
      </c>
      <c r="AQ152" s="55">
        <f>[2]食材支出表!AQ152</f>
        <v>0</v>
      </c>
      <c r="AR152" s="55">
        <f>[2]食材支出表!AR152</f>
        <v>0</v>
      </c>
      <c r="AS152" s="55">
        <f>[2]食材支出表!AS152</f>
        <v>0</v>
      </c>
      <c r="AT152" s="55">
        <f>[2]食材支出表!AT152</f>
        <v>0</v>
      </c>
      <c r="AU152" s="55">
        <f>[2]食材支出表!AU152</f>
        <v>0</v>
      </c>
      <c r="AV152" s="55">
        <f>[2]食材支出表!AV152</f>
        <v>0</v>
      </c>
      <c r="AW152" s="55">
        <f>[2]食材支出表!AW152</f>
        <v>0</v>
      </c>
      <c r="AX152" s="55">
        <f>[2]食材支出表!AX152</f>
        <v>0</v>
      </c>
      <c r="AY152" s="55">
        <f>[2]食材支出表!AY152</f>
        <v>0</v>
      </c>
      <c r="AZ152" s="55">
        <f>[2]食材支出表!AZ152</f>
        <v>0</v>
      </c>
      <c r="BA152" s="55">
        <f>[2]食材支出表!BA152</f>
        <v>0</v>
      </c>
      <c r="BB152" s="55">
        <f>[2]食材支出表!BB152</f>
        <v>0</v>
      </c>
      <c r="BC152" s="55">
        <f>[2]食材支出表!BC152</f>
        <v>0</v>
      </c>
      <c r="BD152" s="55">
        <f>[2]食材支出表!BD152</f>
        <v>0</v>
      </c>
      <c r="BE152" s="55">
        <f>[2]食材支出表!BE152</f>
        <v>0</v>
      </c>
      <c r="BF152" s="55">
        <f>[2]食材支出表!BF152</f>
        <v>0</v>
      </c>
      <c r="BG152" s="55">
        <f>[2]食材支出表!BG152</f>
        <v>0</v>
      </c>
      <c r="BH152" s="55">
        <f>[2]食材支出表!BH152</f>
        <v>0</v>
      </c>
      <c r="BI152" s="55">
        <f>[2]食材支出表!BI152</f>
        <v>0</v>
      </c>
      <c r="BJ152" s="55">
        <f>[2]食材支出表!BJ152</f>
        <v>0</v>
      </c>
      <c r="BK152" s="55">
        <f>[2]食材支出表!BK152</f>
        <v>0</v>
      </c>
      <c r="BL152" s="55">
        <f>[2]食材支出表!BL152</f>
        <v>0</v>
      </c>
      <c r="BM152" s="55">
        <f>[2]食材支出表!BM152</f>
        <v>0</v>
      </c>
      <c r="BN152" s="87">
        <f t="shared" si="11"/>
        <v>540</v>
      </c>
      <c r="BO152" s="87">
        <f t="shared" si="12"/>
        <v>540</v>
      </c>
      <c r="BP152" s="34">
        <f t="shared" si="13"/>
        <v>0</v>
      </c>
      <c r="BQ152" s="103"/>
    </row>
    <row r="153" spans="1:69" ht="18">
      <c r="A153" s="64" t="s">
        <v>128</v>
      </c>
      <c r="B153" s="65" t="s">
        <v>80</v>
      </c>
      <c r="C153" s="68" t="s">
        <v>36</v>
      </c>
      <c r="D153" s="55">
        <f>[2]食材支出表!D153</f>
        <v>0</v>
      </c>
      <c r="E153" s="55">
        <f>[2]食材支出表!E153</f>
        <v>0</v>
      </c>
      <c r="F153" s="55">
        <f>[2]食材支出表!F153</f>
        <v>0</v>
      </c>
      <c r="G153" s="55">
        <f>[2]食材支出表!G153</f>
        <v>0</v>
      </c>
      <c r="H153" s="55">
        <f>[2]食材支出表!H153</f>
        <v>0</v>
      </c>
      <c r="I153" s="55">
        <f>[2]食材支出表!I153</f>
        <v>0</v>
      </c>
      <c r="J153" s="55">
        <f>[2]食材支出表!J153</f>
        <v>0</v>
      </c>
      <c r="K153" s="55">
        <f>[2]食材支出表!K153</f>
        <v>0</v>
      </c>
      <c r="L153" s="55">
        <f>[2]食材支出表!L153</f>
        <v>0</v>
      </c>
      <c r="M153" s="55">
        <f>[2]食材支出表!M153</f>
        <v>0</v>
      </c>
      <c r="N153" s="55">
        <f>[2]食材支出表!N153</f>
        <v>0</v>
      </c>
      <c r="O153" s="55">
        <f>[2]食材支出表!O153</f>
        <v>0</v>
      </c>
      <c r="P153" s="55">
        <f>[2]食材支出表!P153</f>
        <v>0</v>
      </c>
      <c r="Q153" s="55">
        <f>[2]食材支出表!Q153</f>
        <v>0</v>
      </c>
      <c r="R153" s="55">
        <f>[2]食材支出表!R153</f>
        <v>0</v>
      </c>
      <c r="S153" s="55">
        <f>[2]食材支出表!S153</f>
        <v>0</v>
      </c>
      <c r="T153" s="55">
        <f>[2]食材支出表!T153</f>
        <v>0</v>
      </c>
      <c r="U153" s="55">
        <f>[2]食材支出表!U153</f>
        <v>0</v>
      </c>
      <c r="V153" s="55">
        <f>[2]食材支出表!V153</f>
        <v>0</v>
      </c>
      <c r="W153" s="55">
        <f>[2]食材支出表!W153</f>
        <v>0</v>
      </c>
      <c r="X153" s="55">
        <f>[2]食材支出表!X153</f>
        <v>480</v>
      </c>
      <c r="Y153" s="55">
        <f>[2]食材支出表!Y153</f>
        <v>1</v>
      </c>
      <c r="Z153" s="55">
        <f>[2]食材支出表!Z153</f>
        <v>0</v>
      </c>
      <c r="AA153" s="55">
        <f>[2]食材支出表!AA153</f>
        <v>0</v>
      </c>
      <c r="AB153" s="55">
        <f>[2]食材支出表!AB153</f>
        <v>0</v>
      </c>
      <c r="AC153" s="55">
        <f>[2]食材支出表!AC153</f>
        <v>0</v>
      </c>
      <c r="AD153" s="55">
        <f>[2]食材支出表!AD153</f>
        <v>0</v>
      </c>
      <c r="AE153" s="55">
        <f>[2]食材支出表!AE153</f>
        <v>0</v>
      </c>
      <c r="AF153" s="55">
        <f>[2]食材支出表!AF153</f>
        <v>0</v>
      </c>
      <c r="AG153" s="55">
        <f>[2]食材支出表!AG153</f>
        <v>0</v>
      </c>
      <c r="AH153" s="55">
        <f>[2]食材支出表!AH153</f>
        <v>0</v>
      </c>
      <c r="AI153" s="55">
        <f>[2]食材支出表!AI153</f>
        <v>0</v>
      </c>
      <c r="AJ153" s="55">
        <f>[2]食材支出表!AJ153</f>
        <v>0</v>
      </c>
      <c r="AK153" s="55">
        <f>[2]食材支出表!AK153</f>
        <v>0</v>
      </c>
      <c r="AL153" s="55">
        <f>[2]食材支出表!AL153</f>
        <v>0</v>
      </c>
      <c r="AM153" s="55">
        <f>[2]食材支出表!AM153</f>
        <v>0</v>
      </c>
      <c r="AN153" s="55">
        <f>[2]食材支出表!AN153</f>
        <v>0</v>
      </c>
      <c r="AO153" s="55">
        <f>[2]食材支出表!AO153</f>
        <v>0</v>
      </c>
      <c r="AP153" s="55">
        <f>[2]食材支出表!AP153</f>
        <v>0</v>
      </c>
      <c r="AQ153" s="55">
        <f>[2]食材支出表!AQ153</f>
        <v>0</v>
      </c>
      <c r="AR153" s="55">
        <f>[2]食材支出表!AR153</f>
        <v>0</v>
      </c>
      <c r="AS153" s="55">
        <f>[2]食材支出表!AS153</f>
        <v>0</v>
      </c>
      <c r="AT153" s="55">
        <f>[2]食材支出表!AT153</f>
        <v>0</v>
      </c>
      <c r="AU153" s="55">
        <f>[2]食材支出表!AU153</f>
        <v>0</v>
      </c>
      <c r="AV153" s="55">
        <f>[2]食材支出表!AV153</f>
        <v>0</v>
      </c>
      <c r="AW153" s="55">
        <f>[2]食材支出表!AW153</f>
        <v>0</v>
      </c>
      <c r="AX153" s="55">
        <f>[2]食材支出表!AX153</f>
        <v>0</v>
      </c>
      <c r="AY153" s="55">
        <f>[2]食材支出表!AY153</f>
        <v>0</v>
      </c>
      <c r="AZ153" s="55">
        <f>[2]食材支出表!AZ153</f>
        <v>0</v>
      </c>
      <c r="BA153" s="55">
        <f>[2]食材支出表!BA153</f>
        <v>0</v>
      </c>
      <c r="BB153" s="55">
        <f>[2]食材支出表!BB153</f>
        <v>0</v>
      </c>
      <c r="BC153" s="55">
        <f>[2]食材支出表!BC153</f>
        <v>0</v>
      </c>
      <c r="BD153" s="55">
        <f>[2]食材支出表!BD153</f>
        <v>0</v>
      </c>
      <c r="BE153" s="55">
        <f>[2]食材支出表!BE153</f>
        <v>0</v>
      </c>
      <c r="BF153" s="55">
        <f>[2]食材支出表!BF153</f>
        <v>0</v>
      </c>
      <c r="BG153" s="55">
        <f>[2]食材支出表!BG153</f>
        <v>0</v>
      </c>
      <c r="BH153" s="55">
        <f>[2]食材支出表!BH153</f>
        <v>0</v>
      </c>
      <c r="BI153" s="55">
        <f>[2]食材支出表!BI153</f>
        <v>0</v>
      </c>
      <c r="BJ153" s="55">
        <f>[2]食材支出表!BJ153</f>
        <v>0</v>
      </c>
      <c r="BK153" s="55">
        <f>[2]食材支出表!BK153</f>
        <v>0</v>
      </c>
      <c r="BL153" s="55">
        <f>[2]食材支出表!BL153</f>
        <v>0</v>
      </c>
      <c r="BM153" s="55">
        <f>[2]食材支出表!BM153</f>
        <v>0</v>
      </c>
      <c r="BN153" s="87">
        <f t="shared" si="11"/>
        <v>480</v>
      </c>
      <c r="BO153" s="87">
        <f t="shared" si="12"/>
        <v>480</v>
      </c>
      <c r="BP153" s="34">
        <f t="shared" si="13"/>
        <v>0</v>
      </c>
      <c r="BQ153" s="103"/>
    </row>
    <row r="154" spans="1:69" ht="18">
      <c r="A154" s="64" t="s">
        <v>128</v>
      </c>
      <c r="B154" s="65" t="s">
        <v>80</v>
      </c>
      <c r="C154" s="68" t="s">
        <v>37</v>
      </c>
      <c r="D154" s="55">
        <f>[2]食材支出表!D154</f>
        <v>0</v>
      </c>
      <c r="E154" s="55">
        <f>[2]食材支出表!E154</f>
        <v>0</v>
      </c>
      <c r="F154" s="55">
        <f>[2]食材支出表!F154</f>
        <v>0</v>
      </c>
      <c r="G154" s="55">
        <f>[2]食材支出表!G154</f>
        <v>0</v>
      </c>
      <c r="H154" s="55">
        <f>[2]食材支出表!H154</f>
        <v>0</v>
      </c>
      <c r="I154" s="55">
        <f>[2]食材支出表!I154</f>
        <v>0</v>
      </c>
      <c r="J154" s="55">
        <f>[2]食材支出表!J154</f>
        <v>0</v>
      </c>
      <c r="K154" s="55">
        <f>[2]食材支出表!K154</f>
        <v>0</v>
      </c>
      <c r="L154" s="55">
        <f>[2]食材支出表!L154</f>
        <v>0</v>
      </c>
      <c r="M154" s="55">
        <f>[2]食材支出表!M154</f>
        <v>0</v>
      </c>
      <c r="N154" s="55">
        <f>[2]食材支出表!N154</f>
        <v>0</v>
      </c>
      <c r="O154" s="55">
        <f>[2]食材支出表!O154</f>
        <v>0</v>
      </c>
      <c r="P154" s="55">
        <f>[2]食材支出表!P154</f>
        <v>0</v>
      </c>
      <c r="Q154" s="55">
        <f>[2]食材支出表!Q154</f>
        <v>0</v>
      </c>
      <c r="R154" s="55">
        <f>[2]食材支出表!R154</f>
        <v>0</v>
      </c>
      <c r="S154" s="55">
        <f>[2]食材支出表!S154</f>
        <v>0</v>
      </c>
      <c r="T154" s="55">
        <f>[2]食材支出表!T154</f>
        <v>0</v>
      </c>
      <c r="U154" s="55">
        <f>[2]食材支出表!U154</f>
        <v>0</v>
      </c>
      <c r="V154" s="55">
        <f>[2]食材支出表!V154</f>
        <v>0</v>
      </c>
      <c r="W154" s="55">
        <f>[2]食材支出表!W154</f>
        <v>0</v>
      </c>
      <c r="X154" s="55">
        <f>[2]食材支出表!X154</f>
        <v>380</v>
      </c>
      <c r="Y154" s="55">
        <f>[2]食材支出表!Y154</f>
        <v>1</v>
      </c>
      <c r="Z154" s="55">
        <f>[2]食材支出表!Z154</f>
        <v>0</v>
      </c>
      <c r="AA154" s="55">
        <f>[2]食材支出表!AA154</f>
        <v>0</v>
      </c>
      <c r="AB154" s="55">
        <f>[2]食材支出表!AB154</f>
        <v>0</v>
      </c>
      <c r="AC154" s="55">
        <f>[2]食材支出表!AC154</f>
        <v>0</v>
      </c>
      <c r="AD154" s="55">
        <f>[2]食材支出表!AD154</f>
        <v>0</v>
      </c>
      <c r="AE154" s="55">
        <f>[2]食材支出表!AE154</f>
        <v>0</v>
      </c>
      <c r="AF154" s="55">
        <f>[2]食材支出表!AF154</f>
        <v>0</v>
      </c>
      <c r="AG154" s="55">
        <f>[2]食材支出表!AG154</f>
        <v>0</v>
      </c>
      <c r="AH154" s="55">
        <f>[2]食材支出表!AH154</f>
        <v>0</v>
      </c>
      <c r="AI154" s="55">
        <f>[2]食材支出表!AI154</f>
        <v>0</v>
      </c>
      <c r="AJ154" s="55">
        <f>[2]食材支出表!AJ154</f>
        <v>0</v>
      </c>
      <c r="AK154" s="55">
        <f>[2]食材支出表!AK154</f>
        <v>0</v>
      </c>
      <c r="AL154" s="55">
        <f>[2]食材支出表!AL154</f>
        <v>0</v>
      </c>
      <c r="AM154" s="55">
        <f>[2]食材支出表!AM154</f>
        <v>0</v>
      </c>
      <c r="AN154" s="55">
        <f>[2]食材支出表!AN154</f>
        <v>0</v>
      </c>
      <c r="AO154" s="55">
        <f>[2]食材支出表!AO154</f>
        <v>0</v>
      </c>
      <c r="AP154" s="55">
        <f>[2]食材支出表!AP154</f>
        <v>0</v>
      </c>
      <c r="AQ154" s="55">
        <f>[2]食材支出表!AQ154</f>
        <v>0</v>
      </c>
      <c r="AR154" s="55">
        <f>[2]食材支出表!AR154</f>
        <v>0</v>
      </c>
      <c r="AS154" s="55">
        <f>[2]食材支出表!AS154</f>
        <v>0</v>
      </c>
      <c r="AT154" s="55">
        <f>[2]食材支出表!AT154</f>
        <v>0</v>
      </c>
      <c r="AU154" s="55">
        <f>[2]食材支出表!AU154</f>
        <v>0</v>
      </c>
      <c r="AV154" s="55">
        <f>[2]食材支出表!AV154</f>
        <v>0</v>
      </c>
      <c r="AW154" s="55">
        <f>[2]食材支出表!AW154</f>
        <v>0</v>
      </c>
      <c r="AX154" s="55">
        <f>[2]食材支出表!AX154</f>
        <v>0</v>
      </c>
      <c r="AY154" s="55">
        <f>[2]食材支出表!AY154</f>
        <v>0</v>
      </c>
      <c r="AZ154" s="55">
        <f>[2]食材支出表!AZ154</f>
        <v>0</v>
      </c>
      <c r="BA154" s="55">
        <f>[2]食材支出表!BA154</f>
        <v>0</v>
      </c>
      <c r="BB154" s="55">
        <f>[2]食材支出表!BB154</f>
        <v>0</v>
      </c>
      <c r="BC154" s="55">
        <f>[2]食材支出表!BC154</f>
        <v>0</v>
      </c>
      <c r="BD154" s="55">
        <f>[2]食材支出表!BD154</f>
        <v>0</v>
      </c>
      <c r="BE154" s="55">
        <f>[2]食材支出表!BE154</f>
        <v>0</v>
      </c>
      <c r="BF154" s="55">
        <f>[2]食材支出表!BF154</f>
        <v>0</v>
      </c>
      <c r="BG154" s="55">
        <f>[2]食材支出表!BG154</f>
        <v>0</v>
      </c>
      <c r="BH154" s="55">
        <f>[2]食材支出表!BH154</f>
        <v>0</v>
      </c>
      <c r="BI154" s="55">
        <f>[2]食材支出表!BI154</f>
        <v>0</v>
      </c>
      <c r="BJ154" s="55">
        <f>[2]食材支出表!BJ154</f>
        <v>0</v>
      </c>
      <c r="BK154" s="55">
        <f>[2]食材支出表!BK154</f>
        <v>0</v>
      </c>
      <c r="BL154" s="55">
        <f>[2]食材支出表!BL154</f>
        <v>0</v>
      </c>
      <c r="BM154" s="55">
        <f>[2]食材支出表!BM154</f>
        <v>0</v>
      </c>
      <c r="BN154" s="87">
        <f t="shared" si="11"/>
        <v>380</v>
      </c>
      <c r="BO154" s="87">
        <f t="shared" si="12"/>
        <v>380</v>
      </c>
      <c r="BP154" s="34">
        <f t="shared" si="13"/>
        <v>0</v>
      </c>
      <c r="BQ154" s="103"/>
    </row>
    <row r="155" spans="1:69" ht="18">
      <c r="A155" s="64" t="s">
        <v>146</v>
      </c>
      <c r="B155" s="65" t="s">
        <v>80</v>
      </c>
      <c r="C155" s="68" t="s">
        <v>38</v>
      </c>
      <c r="D155" s="55">
        <f>[2]食材支出表!D155</f>
        <v>0</v>
      </c>
      <c r="E155" s="55">
        <f>[2]食材支出表!E155</f>
        <v>0</v>
      </c>
      <c r="F155" s="55">
        <f>[2]食材支出表!F155</f>
        <v>0</v>
      </c>
      <c r="G155" s="55">
        <f>[2]食材支出表!G155</f>
        <v>0</v>
      </c>
      <c r="H155" s="55">
        <f>[2]食材支出表!H155</f>
        <v>0</v>
      </c>
      <c r="I155" s="55">
        <f>[2]食材支出表!I155</f>
        <v>0</v>
      </c>
      <c r="J155" s="55">
        <f>[2]食材支出表!J155</f>
        <v>0</v>
      </c>
      <c r="K155" s="55">
        <f>[2]食材支出表!K155</f>
        <v>0</v>
      </c>
      <c r="L155" s="55">
        <f>[2]食材支出表!L155</f>
        <v>0</v>
      </c>
      <c r="M155" s="55">
        <f>[2]食材支出表!M155</f>
        <v>0</v>
      </c>
      <c r="N155" s="55">
        <f>[2]食材支出表!N155</f>
        <v>540</v>
      </c>
      <c r="O155" s="55">
        <f>[2]食材支出表!O155</f>
        <v>3</v>
      </c>
      <c r="P155" s="55">
        <f>[2]食材支出表!P155</f>
        <v>0</v>
      </c>
      <c r="Q155" s="55">
        <f>[2]食材支出表!Q155</f>
        <v>0</v>
      </c>
      <c r="R155" s="55">
        <f>[2]食材支出表!R155</f>
        <v>0</v>
      </c>
      <c r="S155" s="55">
        <f>[2]食材支出表!S155</f>
        <v>0</v>
      </c>
      <c r="T155" s="55">
        <f>[2]食材支出表!T155</f>
        <v>0</v>
      </c>
      <c r="U155" s="55">
        <f>[2]食材支出表!U155</f>
        <v>0</v>
      </c>
      <c r="V155" s="55">
        <f>[2]食材支出表!V155</f>
        <v>0</v>
      </c>
      <c r="W155" s="55">
        <f>[2]食材支出表!W155</f>
        <v>0</v>
      </c>
      <c r="X155" s="55">
        <f>[2]食材支出表!X155</f>
        <v>0</v>
      </c>
      <c r="Y155" s="55">
        <f>[2]食材支出表!Y155</f>
        <v>0</v>
      </c>
      <c r="Z155" s="55">
        <f>[2]食材支出表!Z155</f>
        <v>0</v>
      </c>
      <c r="AA155" s="55">
        <f>[2]食材支出表!AA155</f>
        <v>0</v>
      </c>
      <c r="AB155" s="55">
        <f>[2]食材支出表!AB155</f>
        <v>540</v>
      </c>
      <c r="AC155" s="55">
        <f>[2]食材支出表!AC155</f>
        <v>3</v>
      </c>
      <c r="AD155" s="55">
        <f>[2]食材支出表!AD155</f>
        <v>0</v>
      </c>
      <c r="AE155" s="55">
        <f>[2]食材支出表!AE155</f>
        <v>0</v>
      </c>
      <c r="AF155" s="55">
        <f>[2]食材支出表!AF155</f>
        <v>0</v>
      </c>
      <c r="AG155" s="55">
        <f>[2]食材支出表!AG155</f>
        <v>0</v>
      </c>
      <c r="AH155" s="55">
        <f>[2]食材支出表!AH155</f>
        <v>0</v>
      </c>
      <c r="AI155" s="55">
        <f>[2]食材支出表!AI155</f>
        <v>0</v>
      </c>
      <c r="AJ155" s="55">
        <f>[2]食材支出表!AJ155</f>
        <v>0</v>
      </c>
      <c r="AK155" s="55">
        <f>[2]食材支出表!AK155</f>
        <v>0</v>
      </c>
      <c r="AL155" s="55">
        <f>[2]食材支出表!AL155</f>
        <v>0</v>
      </c>
      <c r="AM155" s="55">
        <f>[2]食材支出表!AM155</f>
        <v>0</v>
      </c>
      <c r="AN155" s="55">
        <f>[2]食材支出表!AN155</f>
        <v>0</v>
      </c>
      <c r="AO155" s="55">
        <f>[2]食材支出表!AO155</f>
        <v>0</v>
      </c>
      <c r="AP155" s="55">
        <f>[2]食材支出表!AP155</f>
        <v>0</v>
      </c>
      <c r="AQ155" s="55">
        <f>[2]食材支出表!AQ155</f>
        <v>0</v>
      </c>
      <c r="AR155" s="55">
        <f>[2]食材支出表!AR155</f>
        <v>0</v>
      </c>
      <c r="AS155" s="55">
        <f>[2]食材支出表!AS155</f>
        <v>0</v>
      </c>
      <c r="AT155" s="55">
        <f>[2]食材支出表!AT155</f>
        <v>0</v>
      </c>
      <c r="AU155" s="55">
        <f>[2]食材支出表!AU155</f>
        <v>0</v>
      </c>
      <c r="AV155" s="55">
        <f>[2]食材支出表!AV155</f>
        <v>0</v>
      </c>
      <c r="AW155" s="55">
        <f>[2]食材支出表!AW155</f>
        <v>0</v>
      </c>
      <c r="AX155" s="55">
        <f>[2]食材支出表!AX155</f>
        <v>0</v>
      </c>
      <c r="AY155" s="55">
        <f>[2]食材支出表!AY155</f>
        <v>0</v>
      </c>
      <c r="AZ155" s="55">
        <f>[2]食材支出表!AZ155</f>
        <v>0</v>
      </c>
      <c r="BA155" s="55">
        <f>[2]食材支出表!BA155</f>
        <v>0</v>
      </c>
      <c r="BB155" s="55">
        <f>[2]食材支出表!BB155</f>
        <v>0</v>
      </c>
      <c r="BC155" s="55">
        <f>[2]食材支出表!BC155</f>
        <v>0</v>
      </c>
      <c r="BD155" s="55">
        <f>[2]食材支出表!BD155</f>
        <v>540</v>
      </c>
      <c r="BE155" s="55">
        <f>[2]食材支出表!BE155</f>
        <v>3</v>
      </c>
      <c r="BF155" s="55">
        <f>[2]食材支出表!BF155</f>
        <v>0</v>
      </c>
      <c r="BG155" s="55">
        <f>[2]食材支出表!BG155</f>
        <v>0</v>
      </c>
      <c r="BH155" s="55">
        <f>[2]食材支出表!BH155</f>
        <v>0</v>
      </c>
      <c r="BI155" s="55">
        <f>[2]食材支出表!BI155</f>
        <v>0</v>
      </c>
      <c r="BJ155" s="55">
        <f>[2]食材支出表!BJ155</f>
        <v>0</v>
      </c>
      <c r="BK155" s="55">
        <f>[2]食材支出表!BK155</f>
        <v>0</v>
      </c>
      <c r="BL155" s="55">
        <f>[2]食材支出表!BL155</f>
        <v>0</v>
      </c>
      <c r="BM155" s="55">
        <f>[2]食材支出表!BM155</f>
        <v>0</v>
      </c>
      <c r="BN155" s="87">
        <f t="shared" si="11"/>
        <v>1620</v>
      </c>
      <c r="BO155" s="87">
        <f t="shared" si="12"/>
        <v>1080</v>
      </c>
      <c r="BP155" s="34">
        <f t="shared" si="13"/>
        <v>540</v>
      </c>
      <c r="BQ155" s="103"/>
    </row>
    <row r="156" spans="1:69" ht="18">
      <c r="A156" s="64" t="s">
        <v>341</v>
      </c>
      <c r="B156" s="65" t="s">
        <v>80</v>
      </c>
      <c r="C156" s="68" t="s">
        <v>343</v>
      </c>
      <c r="D156" s="55">
        <f>[2]食材支出表!D156</f>
        <v>0</v>
      </c>
      <c r="E156" s="55">
        <f>[2]食材支出表!E156</f>
        <v>0</v>
      </c>
      <c r="F156" s="55">
        <f>[2]食材支出表!F156</f>
        <v>0</v>
      </c>
      <c r="G156" s="55">
        <f>[2]食材支出表!G156</f>
        <v>0</v>
      </c>
      <c r="H156" s="55">
        <f>[2]食材支出表!H156</f>
        <v>0</v>
      </c>
      <c r="I156" s="55">
        <f>[2]食材支出表!I156</f>
        <v>0</v>
      </c>
      <c r="J156" s="55">
        <f>[2]食材支出表!J156</f>
        <v>0</v>
      </c>
      <c r="K156" s="55">
        <f>[2]食材支出表!K156</f>
        <v>0</v>
      </c>
      <c r="L156" s="55">
        <f>[2]食材支出表!L156</f>
        <v>0</v>
      </c>
      <c r="M156" s="55">
        <f>[2]食材支出表!M156</f>
        <v>0</v>
      </c>
      <c r="N156" s="55">
        <f>[2]食材支出表!N156</f>
        <v>0</v>
      </c>
      <c r="O156" s="55">
        <f>[2]食材支出表!O156</f>
        <v>0</v>
      </c>
      <c r="P156" s="55">
        <f>[2]食材支出表!P156</f>
        <v>0</v>
      </c>
      <c r="Q156" s="55">
        <f>[2]食材支出表!Q156</f>
        <v>0</v>
      </c>
      <c r="R156" s="55">
        <f>[2]食材支出表!R156</f>
        <v>0</v>
      </c>
      <c r="S156" s="55">
        <f>[2]食材支出表!S156</f>
        <v>0</v>
      </c>
      <c r="T156" s="55">
        <f>[2]食材支出表!T156</f>
        <v>0</v>
      </c>
      <c r="U156" s="55">
        <f>[2]食材支出表!U156</f>
        <v>0</v>
      </c>
      <c r="V156" s="55">
        <f>[2]食材支出表!V156</f>
        <v>0</v>
      </c>
      <c r="W156" s="55">
        <f>[2]食材支出表!W156</f>
        <v>0</v>
      </c>
      <c r="X156" s="55">
        <f>[2]食材支出表!X156</f>
        <v>0</v>
      </c>
      <c r="Y156" s="55">
        <f>[2]食材支出表!Y156</f>
        <v>0</v>
      </c>
      <c r="Z156" s="55">
        <f>[2]食材支出表!Z156</f>
        <v>0</v>
      </c>
      <c r="AA156" s="55">
        <f>[2]食材支出表!AA156</f>
        <v>0</v>
      </c>
      <c r="AB156" s="55">
        <f>[2]食材支出表!AB156</f>
        <v>0</v>
      </c>
      <c r="AC156" s="55">
        <f>[2]食材支出表!AC156</f>
        <v>0</v>
      </c>
      <c r="AD156" s="55">
        <f>[2]食材支出表!AD156</f>
        <v>0</v>
      </c>
      <c r="AE156" s="55">
        <f>[2]食材支出表!AE156</f>
        <v>0</v>
      </c>
      <c r="AF156" s="55">
        <f>[2]食材支出表!AF156</f>
        <v>0</v>
      </c>
      <c r="AG156" s="55">
        <f>[2]食材支出表!AG156</f>
        <v>0</v>
      </c>
      <c r="AH156" s="55">
        <f>[2]食材支出表!AH156</f>
        <v>0</v>
      </c>
      <c r="AI156" s="55">
        <f>[2]食材支出表!AI156</f>
        <v>0</v>
      </c>
      <c r="AJ156" s="55">
        <f>[2]食材支出表!AJ156</f>
        <v>0</v>
      </c>
      <c r="AK156" s="55">
        <f>[2]食材支出表!AK156</f>
        <v>0</v>
      </c>
      <c r="AL156" s="55">
        <f>[2]食材支出表!AL156</f>
        <v>0</v>
      </c>
      <c r="AM156" s="55">
        <f>[2]食材支出表!AM156</f>
        <v>0</v>
      </c>
      <c r="AN156" s="55">
        <f>[2]食材支出表!AN156</f>
        <v>0</v>
      </c>
      <c r="AO156" s="55">
        <f>[2]食材支出表!AO156</f>
        <v>0</v>
      </c>
      <c r="AP156" s="55">
        <f>[2]食材支出表!AP156</f>
        <v>0</v>
      </c>
      <c r="AQ156" s="55">
        <f>[2]食材支出表!AQ156</f>
        <v>0</v>
      </c>
      <c r="AR156" s="55">
        <f>[2]食材支出表!AR156</f>
        <v>0</v>
      </c>
      <c r="AS156" s="55">
        <f>[2]食材支出表!AS156</f>
        <v>0</v>
      </c>
      <c r="AT156" s="55">
        <f>[2]食材支出表!AT156</f>
        <v>0</v>
      </c>
      <c r="AU156" s="55">
        <f>[2]食材支出表!AU156</f>
        <v>0</v>
      </c>
      <c r="AV156" s="55">
        <f>[2]食材支出表!AV156</f>
        <v>0</v>
      </c>
      <c r="AW156" s="55">
        <f>[2]食材支出表!AW156</f>
        <v>0</v>
      </c>
      <c r="AX156" s="55">
        <f>[2]食材支出表!AX156</f>
        <v>0</v>
      </c>
      <c r="AY156" s="55">
        <f>[2]食材支出表!AY156</f>
        <v>0</v>
      </c>
      <c r="AZ156" s="55">
        <f>[2]食材支出表!AZ156</f>
        <v>0</v>
      </c>
      <c r="BA156" s="55">
        <f>[2]食材支出表!BA156</f>
        <v>0</v>
      </c>
      <c r="BB156" s="55">
        <f>[2]食材支出表!BB156</f>
        <v>0</v>
      </c>
      <c r="BC156" s="55">
        <f>[2]食材支出表!BC156</f>
        <v>0</v>
      </c>
      <c r="BD156" s="55">
        <f>[2]食材支出表!BD156</f>
        <v>0</v>
      </c>
      <c r="BE156" s="55">
        <f>[2]食材支出表!BE156</f>
        <v>0</v>
      </c>
      <c r="BF156" s="55">
        <f>[2]食材支出表!BF156</f>
        <v>0</v>
      </c>
      <c r="BG156" s="55">
        <f>[2]食材支出表!BG156</f>
        <v>0</v>
      </c>
      <c r="BH156" s="55">
        <f>[2]食材支出表!BH156</f>
        <v>0</v>
      </c>
      <c r="BI156" s="55">
        <f>[2]食材支出表!BI156</f>
        <v>0</v>
      </c>
      <c r="BJ156" s="55">
        <f>[2]食材支出表!BJ156</f>
        <v>0</v>
      </c>
      <c r="BK156" s="55">
        <f>[2]食材支出表!BK156</f>
        <v>0</v>
      </c>
      <c r="BL156" s="55">
        <f>[2]食材支出表!BL156</f>
        <v>0</v>
      </c>
      <c r="BM156" s="55">
        <f>[2]食材支出表!BM156</f>
        <v>0</v>
      </c>
      <c r="BN156" s="87">
        <f t="shared" si="11"/>
        <v>0</v>
      </c>
      <c r="BO156" s="87">
        <f t="shared" si="12"/>
        <v>0</v>
      </c>
      <c r="BP156" s="34">
        <f t="shared" si="13"/>
        <v>0</v>
      </c>
      <c r="BQ156" s="103"/>
    </row>
    <row r="157" spans="1:69" ht="18">
      <c r="A157" s="64" t="s">
        <v>128</v>
      </c>
      <c r="B157" s="65" t="s">
        <v>80</v>
      </c>
      <c r="C157" s="68" t="s">
        <v>39</v>
      </c>
      <c r="D157" s="55">
        <f>[2]食材支出表!D157</f>
        <v>0</v>
      </c>
      <c r="E157" s="55">
        <f>[2]食材支出表!E157</f>
        <v>0</v>
      </c>
      <c r="F157" s="55">
        <f>[2]食材支出表!F157</f>
        <v>0</v>
      </c>
      <c r="G157" s="55">
        <f>[2]食材支出表!G157</f>
        <v>0</v>
      </c>
      <c r="H157" s="55">
        <f>[2]食材支出表!H157</f>
        <v>0</v>
      </c>
      <c r="I157" s="55">
        <f>[2]食材支出表!I157</f>
        <v>0</v>
      </c>
      <c r="J157" s="55">
        <f>[2]食材支出表!J157</f>
        <v>0</v>
      </c>
      <c r="K157" s="55">
        <f>[2]食材支出表!K157</f>
        <v>0</v>
      </c>
      <c r="L157" s="55">
        <f>[2]食材支出表!L157</f>
        <v>0</v>
      </c>
      <c r="M157" s="55">
        <f>[2]食材支出表!M157</f>
        <v>0</v>
      </c>
      <c r="N157" s="55">
        <f>[2]食材支出表!N157</f>
        <v>0</v>
      </c>
      <c r="O157" s="55">
        <f>[2]食材支出表!O157</f>
        <v>0</v>
      </c>
      <c r="P157" s="55">
        <f>[2]食材支出表!P157</f>
        <v>0</v>
      </c>
      <c r="Q157" s="55">
        <f>[2]食材支出表!Q157</f>
        <v>0</v>
      </c>
      <c r="R157" s="55">
        <f>[2]食材支出表!R157</f>
        <v>0</v>
      </c>
      <c r="S157" s="55">
        <f>[2]食材支出表!S157</f>
        <v>0</v>
      </c>
      <c r="T157" s="55">
        <f>[2]食材支出表!T157</f>
        <v>0</v>
      </c>
      <c r="U157" s="55">
        <f>[2]食材支出表!U157</f>
        <v>0</v>
      </c>
      <c r="V157" s="55">
        <f>[2]食材支出表!V157</f>
        <v>0</v>
      </c>
      <c r="W157" s="55">
        <f>[2]食材支出表!W157</f>
        <v>0</v>
      </c>
      <c r="X157" s="55">
        <f>[2]食材支出表!X157</f>
        <v>0</v>
      </c>
      <c r="Y157" s="55">
        <f>[2]食材支出表!Y157</f>
        <v>0</v>
      </c>
      <c r="Z157" s="55">
        <f>[2]食材支出表!Z157</f>
        <v>0</v>
      </c>
      <c r="AA157" s="55">
        <f>[2]食材支出表!AA157</f>
        <v>0</v>
      </c>
      <c r="AB157" s="55">
        <f>[2]食材支出表!AB157</f>
        <v>0</v>
      </c>
      <c r="AC157" s="55">
        <f>[2]食材支出表!AC157</f>
        <v>0</v>
      </c>
      <c r="AD157" s="55">
        <f>[2]食材支出表!AD157</f>
        <v>0</v>
      </c>
      <c r="AE157" s="55">
        <f>[2]食材支出表!AE157</f>
        <v>0</v>
      </c>
      <c r="AF157" s="55">
        <f>[2]食材支出表!AF157</f>
        <v>0</v>
      </c>
      <c r="AG157" s="55">
        <f>[2]食材支出表!AG157</f>
        <v>0</v>
      </c>
      <c r="AH157" s="55">
        <f>[2]食材支出表!AH157</f>
        <v>0</v>
      </c>
      <c r="AI157" s="55">
        <f>[2]食材支出表!AI157</f>
        <v>0</v>
      </c>
      <c r="AJ157" s="55">
        <f>[2]食材支出表!AJ157</f>
        <v>0</v>
      </c>
      <c r="AK157" s="55">
        <f>[2]食材支出表!AK157</f>
        <v>0</v>
      </c>
      <c r="AL157" s="55">
        <f>[2]食材支出表!AL157</f>
        <v>0</v>
      </c>
      <c r="AM157" s="55">
        <f>[2]食材支出表!AM157</f>
        <v>0</v>
      </c>
      <c r="AN157" s="55">
        <f>[2]食材支出表!AN157</f>
        <v>0</v>
      </c>
      <c r="AO157" s="55">
        <f>[2]食材支出表!AO157</f>
        <v>0</v>
      </c>
      <c r="AP157" s="55">
        <f>[2]食材支出表!AP157</f>
        <v>0</v>
      </c>
      <c r="AQ157" s="55">
        <f>[2]食材支出表!AQ157</f>
        <v>0</v>
      </c>
      <c r="AR157" s="55">
        <f>[2]食材支出表!AR157</f>
        <v>0</v>
      </c>
      <c r="AS157" s="55">
        <f>[2]食材支出表!AS157</f>
        <v>0</v>
      </c>
      <c r="AT157" s="55">
        <f>[2]食材支出表!AT157</f>
        <v>0</v>
      </c>
      <c r="AU157" s="55">
        <f>[2]食材支出表!AU157</f>
        <v>0</v>
      </c>
      <c r="AV157" s="55">
        <f>[2]食材支出表!AV157</f>
        <v>0</v>
      </c>
      <c r="AW157" s="55">
        <f>[2]食材支出表!AW157</f>
        <v>0</v>
      </c>
      <c r="AX157" s="55">
        <f>[2]食材支出表!AX157</f>
        <v>0</v>
      </c>
      <c r="AY157" s="55">
        <f>[2]食材支出表!AY157</f>
        <v>0</v>
      </c>
      <c r="AZ157" s="55">
        <f>[2]食材支出表!AZ157</f>
        <v>0</v>
      </c>
      <c r="BA157" s="55">
        <f>[2]食材支出表!BA157</f>
        <v>0</v>
      </c>
      <c r="BB157" s="55">
        <f>[2]食材支出表!BB157</f>
        <v>0</v>
      </c>
      <c r="BC157" s="55">
        <f>[2]食材支出表!BC157</f>
        <v>0</v>
      </c>
      <c r="BD157" s="55">
        <f>[2]食材支出表!BD157</f>
        <v>0</v>
      </c>
      <c r="BE157" s="55">
        <f>[2]食材支出表!BE157</f>
        <v>0</v>
      </c>
      <c r="BF157" s="55">
        <f>[2]食材支出表!BF157</f>
        <v>0</v>
      </c>
      <c r="BG157" s="55">
        <f>[2]食材支出表!BG157</f>
        <v>0</v>
      </c>
      <c r="BH157" s="55">
        <f>[2]食材支出表!BH157</f>
        <v>0</v>
      </c>
      <c r="BI157" s="55">
        <f>[2]食材支出表!BI157</f>
        <v>0</v>
      </c>
      <c r="BJ157" s="55">
        <f>[2]食材支出表!BJ157</f>
        <v>0</v>
      </c>
      <c r="BK157" s="55">
        <f>[2]食材支出表!BK157</f>
        <v>0</v>
      </c>
      <c r="BL157" s="55">
        <f>[2]食材支出表!BL157</f>
        <v>0</v>
      </c>
      <c r="BM157" s="55">
        <f>[2]食材支出表!BM157</f>
        <v>0</v>
      </c>
      <c r="BN157" s="87">
        <f t="shared" si="11"/>
        <v>0</v>
      </c>
      <c r="BO157" s="87">
        <f t="shared" si="12"/>
        <v>0</v>
      </c>
      <c r="BP157" s="34">
        <f t="shared" si="13"/>
        <v>0</v>
      </c>
      <c r="BQ157" s="103"/>
    </row>
    <row r="158" spans="1:69" ht="18">
      <c r="A158" s="64" t="s">
        <v>128</v>
      </c>
      <c r="B158" s="65" t="s">
        <v>80</v>
      </c>
      <c r="C158" s="68" t="s">
        <v>40</v>
      </c>
      <c r="D158" s="55">
        <f>[2]食材支出表!D158</f>
        <v>0</v>
      </c>
      <c r="E158" s="55">
        <f>[2]食材支出表!E158</f>
        <v>0</v>
      </c>
      <c r="F158" s="55">
        <f>[2]食材支出表!F158</f>
        <v>0</v>
      </c>
      <c r="G158" s="55">
        <f>[2]食材支出表!G158</f>
        <v>0</v>
      </c>
      <c r="H158" s="55">
        <f>[2]食材支出表!H158</f>
        <v>0</v>
      </c>
      <c r="I158" s="55">
        <f>[2]食材支出表!I158</f>
        <v>0</v>
      </c>
      <c r="J158" s="55">
        <f>[2]食材支出表!J158</f>
        <v>0</v>
      </c>
      <c r="K158" s="55">
        <f>[2]食材支出表!K158</f>
        <v>0</v>
      </c>
      <c r="L158" s="55">
        <f>[2]食材支出表!L158</f>
        <v>0</v>
      </c>
      <c r="M158" s="55">
        <f>[2]食材支出表!M158</f>
        <v>0</v>
      </c>
      <c r="N158" s="55">
        <f>[2]食材支出表!N158</f>
        <v>0</v>
      </c>
      <c r="O158" s="55">
        <f>[2]食材支出表!O158</f>
        <v>0</v>
      </c>
      <c r="P158" s="55">
        <f>[2]食材支出表!P158</f>
        <v>0</v>
      </c>
      <c r="Q158" s="55">
        <f>[2]食材支出表!Q158</f>
        <v>0</v>
      </c>
      <c r="R158" s="55">
        <f>[2]食材支出表!R158</f>
        <v>0</v>
      </c>
      <c r="S158" s="55">
        <f>[2]食材支出表!S158</f>
        <v>0</v>
      </c>
      <c r="T158" s="55">
        <f>[2]食材支出表!T158</f>
        <v>0</v>
      </c>
      <c r="U158" s="55">
        <f>[2]食材支出表!U158</f>
        <v>0</v>
      </c>
      <c r="V158" s="55">
        <f>[2]食材支出表!V158</f>
        <v>0</v>
      </c>
      <c r="W158" s="55">
        <f>[2]食材支出表!W158</f>
        <v>0</v>
      </c>
      <c r="X158" s="55">
        <f>[2]食材支出表!X158</f>
        <v>0</v>
      </c>
      <c r="Y158" s="55">
        <f>[2]食材支出表!Y158</f>
        <v>0</v>
      </c>
      <c r="Z158" s="55">
        <f>[2]食材支出表!Z158</f>
        <v>0</v>
      </c>
      <c r="AA158" s="55">
        <f>[2]食材支出表!AA158</f>
        <v>0</v>
      </c>
      <c r="AB158" s="55">
        <f>[2]食材支出表!AB158</f>
        <v>0</v>
      </c>
      <c r="AC158" s="55">
        <f>[2]食材支出表!AC158</f>
        <v>0</v>
      </c>
      <c r="AD158" s="55">
        <f>[2]食材支出表!AD158</f>
        <v>0</v>
      </c>
      <c r="AE158" s="55">
        <f>[2]食材支出表!AE158</f>
        <v>0</v>
      </c>
      <c r="AF158" s="55">
        <f>[2]食材支出表!AF158</f>
        <v>0</v>
      </c>
      <c r="AG158" s="55">
        <f>[2]食材支出表!AG158</f>
        <v>0</v>
      </c>
      <c r="AH158" s="55">
        <f>[2]食材支出表!AH158</f>
        <v>0</v>
      </c>
      <c r="AI158" s="55">
        <f>[2]食材支出表!AI158</f>
        <v>0</v>
      </c>
      <c r="AJ158" s="55">
        <f>[2]食材支出表!AJ158</f>
        <v>0</v>
      </c>
      <c r="AK158" s="55">
        <f>[2]食材支出表!AK158</f>
        <v>0</v>
      </c>
      <c r="AL158" s="55">
        <f>[2]食材支出表!AL158</f>
        <v>0</v>
      </c>
      <c r="AM158" s="55">
        <f>[2]食材支出表!AM158</f>
        <v>0</v>
      </c>
      <c r="AN158" s="55">
        <f>[2]食材支出表!AN158</f>
        <v>0</v>
      </c>
      <c r="AO158" s="55">
        <f>[2]食材支出表!AO158</f>
        <v>0</v>
      </c>
      <c r="AP158" s="55">
        <f>[2]食材支出表!AP158</f>
        <v>0</v>
      </c>
      <c r="AQ158" s="55">
        <f>[2]食材支出表!AQ158</f>
        <v>0</v>
      </c>
      <c r="AR158" s="55">
        <f>[2]食材支出表!AR158</f>
        <v>0</v>
      </c>
      <c r="AS158" s="55">
        <f>[2]食材支出表!AS158</f>
        <v>0</v>
      </c>
      <c r="AT158" s="55">
        <f>[2]食材支出表!AT158</f>
        <v>0</v>
      </c>
      <c r="AU158" s="55">
        <f>[2]食材支出表!AU158</f>
        <v>0</v>
      </c>
      <c r="AV158" s="55">
        <f>[2]食材支出表!AV158</f>
        <v>0</v>
      </c>
      <c r="AW158" s="55">
        <f>[2]食材支出表!AW158</f>
        <v>0</v>
      </c>
      <c r="AX158" s="55">
        <f>[2]食材支出表!AX158</f>
        <v>0</v>
      </c>
      <c r="AY158" s="55">
        <f>[2]食材支出表!AY158</f>
        <v>0</v>
      </c>
      <c r="AZ158" s="55">
        <f>[2]食材支出表!AZ158</f>
        <v>0</v>
      </c>
      <c r="BA158" s="55">
        <f>[2]食材支出表!BA158</f>
        <v>0</v>
      </c>
      <c r="BB158" s="55">
        <f>[2]食材支出表!BB158</f>
        <v>0</v>
      </c>
      <c r="BC158" s="55">
        <f>[2]食材支出表!BC158</f>
        <v>0</v>
      </c>
      <c r="BD158" s="55">
        <f>[2]食材支出表!BD158</f>
        <v>0</v>
      </c>
      <c r="BE158" s="55">
        <f>[2]食材支出表!BE158</f>
        <v>0</v>
      </c>
      <c r="BF158" s="55">
        <f>[2]食材支出表!BF158</f>
        <v>0</v>
      </c>
      <c r="BG158" s="55">
        <f>[2]食材支出表!BG158</f>
        <v>0</v>
      </c>
      <c r="BH158" s="55">
        <f>[2]食材支出表!BH158</f>
        <v>0</v>
      </c>
      <c r="BI158" s="55">
        <f>[2]食材支出表!BI158</f>
        <v>0</v>
      </c>
      <c r="BJ158" s="55">
        <f>[2]食材支出表!BJ158</f>
        <v>0</v>
      </c>
      <c r="BK158" s="55">
        <f>[2]食材支出表!BK158</f>
        <v>0</v>
      </c>
      <c r="BL158" s="55">
        <f>[2]食材支出表!BL158</f>
        <v>0</v>
      </c>
      <c r="BM158" s="55">
        <f>[2]食材支出表!BM158</f>
        <v>0</v>
      </c>
      <c r="BN158" s="87">
        <f t="shared" si="11"/>
        <v>0</v>
      </c>
      <c r="BO158" s="87">
        <f t="shared" si="12"/>
        <v>0</v>
      </c>
      <c r="BP158" s="34">
        <f t="shared" si="13"/>
        <v>0</v>
      </c>
      <c r="BQ158" s="103"/>
    </row>
    <row r="159" spans="1:69" ht="18">
      <c r="A159" s="64" t="s">
        <v>128</v>
      </c>
      <c r="B159" s="65" t="s">
        <v>80</v>
      </c>
      <c r="C159" s="76" t="s">
        <v>253</v>
      </c>
      <c r="D159" s="55">
        <f>[2]食材支出表!D159</f>
        <v>0</v>
      </c>
      <c r="E159" s="55">
        <f>[2]食材支出表!E159</f>
        <v>0</v>
      </c>
      <c r="F159" s="55">
        <f>[2]食材支出表!F159</f>
        <v>0</v>
      </c>
      <c r="G159" s="55">
        <f>[2]食材支出表!G159</f>
        <v>0</v>
      </c>
      <c r="H159" s="55">
        <f>[2]食材支出表!H159</f>
        <v>0</v>
      </c>
      <c r="I159" s="55">
        <f>[2]食材支出表!I159</f>
        <v>0</v>
      </c>
      <c r="J159" s="55">
        <f>[2]食材支出表!J159</f>
        <v>0</v>
      </c>
      <c r="K159" s="55">
        <f>[2]食材支出表!K159</f>
        <v>0</v>
      </c>
      <c r="L159" s="55">
        <f>[2]食材支出表!L159</f>
        <v>0</v>
      </c>
      <c r="M159" s="55">
        <f>[2]食材支出表!M159</f>
        <v>0</v>
      </c>
      <c r="N159" s="55">
        <f>[2]食材支出表!N159</f>
        <v>0</v>
      </c>
      <c r="O159" s="55">
        <f>[2]食材支出表!O159</f>
        <v>0</v>
      </c>
      <c r="P159" s="55">
        <f>[2]食材支出表!P159</f>
        <v>0</v>
      </c>
      <c r="Q159" s="55">
        <f>[2]食材支出表!Q159</f>
        <v>0</v>
      </c>
      <c r="R159" s="55">
        <f>[2]食材支出表!R159</f>
        <v>0</v>
      </c>
      <c r="S159" s="55">
        <f>[2]食材支出表!S159</f>
        <v>0</v>
      </c>
      <c r="T159" s="55">
        <f>[2]食材支出表!T159</f>
        <v>0</v>
      </c>
      <c r="U159" s="55">
        <f>[2]食材支出表!U159</f>
        <v>0</v>
      </c>
      <c r="V159" s="55">
        <f>[2]食材支出表!V159</f>
        <v>0</v>
      </c>
      <c r="W159" s="55">
        <f>[2]食材支出表!W159</f>
        <v>0</v>
      </c>
      <c r="X159" s="55">
        <f>[2]食材支出表!X159</f>
        <v>540</v>
      </c>
      <c r="Y159" s="55">
        <f>[2]食材支出表!Y159</f>
        <v>1</v>
      </c>
      <c r="Z159" s="55">
        <f>[2]食材支出表!Z159</f>
        <v>0</v>
      </c>
      <c r="AA159" s="55">
        <f>[2]食材支出表!AA159</f>
        <v>0</v>
      </c>
      <c r="AB159" s="55">
        <f>[2]食材支出表!AB159</f>
        <v>0</v>
      </c>
      <c r="AC159" s="55">
        <f>[2]食材支出表!AC159</f>
        <v>0</v>
      </c>
      <c r="AD159" s="55">
        <f>[2]食材支出表!AD159</f>
        <v>0</v>
      </c>
      <c r="AE159" s="55">
        <f>[2]食材支出表!AE159</f>
        <v>0</v>
      </c>
      <c r="AF159" s="55">
        <f>[2]食材支出表!AF159</f>
        <v>0</v>
      </c>
      <c r="AG159" s="55">
        <f>[2]食材支出表!AG159</f>
        <v>0</v>
      </c>
      <c r="AH159" s="55">
        <f>[2]食材支出表!AH159</f>
        <v>0</v>
      </c>
      <c r="AI159" s="55">
        <f>[2]食材支出表!AI159</f>
        <v>0</v>
      </c>
      <c r="AJ159" s="55">
        <f>[2]食材支出表!AJ159</f>
        <v>0</v>
      </c>
      <c r="AK159" s="55">
        <f>[2]食材支出表!AK159</f>
        <v>0</v>
      </c>
      <c r="AL159" s="55">
        <f>[2]食材支出表!AL159</f>
        <v>0</v>
      </c>
      <c r="AM159" s="55">
        <f>[2]食材支出表!AM159</f>
        <v>0</v>
      </c>
      <c r="AN159" s="55">
        <f>[2]食材支出表!AN159</f>
        <v>0</v>
      </c>
      <c r="AO159" s="55">
        <f>[2]食材支出表!AO159</f>
        <v>0</v>
      </c>
      <c r="AP159" s="55">
        <f>[2]食材支出表!AP159</f>
        <v>0</v>
      </c>
      <c r="AQ159" s="55">
        <f>[2]食材支出表!AQ159</f>
        <v>0</v>
      </c>
      <c r="AR159" s="55">
        <f>[2]食材支出表!AR159</f>
        <v>0</v>
      </c>
      <c r="AS159" s="55">
        <f>[2]食材支出表!AS159</f>
        <v>0</v>
      </c>
      <c r="AT159" s="55">
        <f>[2]食材支出表!AT159</f>
        <v>0</v>
      </c>
      <c r="AU159" s="55">
        <f>[2]食材支出表!AU159</f>
        <v>0</v>
      </c>
      <c r="AV159" s="55">
        <f>[2]食材支出表!AV159</f>
        <v>0</v>
      </c>
      <c r="AW159" s="55">
        <f>[2]食材支出表!AW159</f>
        <v>0</v>
      </c>
      <c r="AX159" s="55">
        <f>[2]食材支出表!AX159</f>
        <v>0</v>
      </c>
      <c r="AY159" s="55">
        <f>[2]食材支出表!AY159</f>
        <v>0</v>
      </c>
      <c r="AZ159" s="55">
        <f>[2]食材支出表!AZ159</f>
        <v>0</v>
      </c>
      <c r="BA159" s="55">
        <f>[2]食材支出表!BA159</f>
        <v>0</v>
      </c>
      <c r="BB159" s="55">
        <f>[2]食材支出表!BB159</f>
        <v>0</v>
      </c>
      <c r="BC159" s="55">
        <f>[2]食材支出表!BC159</f>
        <v>0</v>
      </c>
      <c r="BD159" s="55">
        <f>[2]食材支出表!BD159</f>
        <v>0</v>
      </c>
      <c r="BE159" s="55">
        <f>[2]食材支出表!BE159</f>
        <v>0</v>
      </c>
      <c r="BF159" s="55">
        <f>[2]食材支出表!BF159</f>
        <v>0</v>
      </c>
      <c r="BG159" s="55">
        <f>[2]食材支出表!BG159</f>
        <v>0</v>
      </c>
      <c r="BH159" s="55">
        <f>[2]食材支出表!BH159</f>
        <v>0</v>
      </c>
      <c r="BI159" s="55">
        <f>[2]食材支出表!BI159</f>
        <v>0</v>
      </c>
      <c r="BJ159" s="55">
        <f>[2]食材支出表!BJ159</f>
        <v>0</v>
      </c>
      <c r="BK159" s="55">
        <f>[2]食材支出表!BK159</f>
        <v>0</v>
      </c>
      <c r="BL159" s="55">
        <f>[2]食材支出表!BL159</f>
        <v>0</v>
      </c>
      <c r="BM159" s="55">
        <f>[2]食材支出表!BM159</f>
        <v>0</v>
      </c>
      <c r="BN159" s="87">
        <f t="shared" si="11"/>
        <v>540</v>
      </c>
      <c r="BO159" s="87">
        <f t="shared" si="12"/>
        <v>540</v>
      </c>
      <c r="BP159" s="34">
        <f t="shared" si="13"/>
        <v>0</v>
      </c>
      <c r="BQ159" s="103"/>
    </row>
    <row r="160" spans="1:69" ht="18">
      <c r="A160" s="64" t="s">
        <v>256</v>
      </c>
      <c r="B160" s="65" t="s">
        <v>277</v>
      </c>
      <c r="C160" s="76" t="s">
        <v>278</v>
      </c>
      <c r="D160" s="55">
        <f>[2]食材支出表!D160</f>
        <v>0</v>
      </c>
      <c r="E160" s="55">
        <f>[2]食材支出表!E160</f>
        <v>0</v>
      </c>
      <c r="F160" s="55">
        <f>[2]食材支出表!F160</f>
        <v>0</v>
      </c>
      <c r="G160" s="55">
        <f>[2]食材支出表!G160</f>
        <v>0</v>
      </c>
      <c r="H160" s="55">
        <f>[2]食材支出表!H160</f>
        <v>0</v>
      </c>
      <c r="I160" s="55">
        <f>[2]食材支出表!I160</f>
        <v>0</v>
      </c>
      <c r="J160" s="55">
        <f>[2]食材支出表!J160</f>
        <v>0</v>
      </c>
      <c r="K160" s="55">
        <f>[2]食材支出表!K160</f>
        <v>0</v>
      </c>
      <c r="L160" s="55">
        <f>[2]食材支出表!L160</f>
        <v>0</v>
      </c>
      <c r="M160" s="55">
        <f>[2]食材支出表!M160</f>
        <v>0</v>
      </c>
      <c r="N160" s="55">
        <f>[2]食材支出表!N160</f>
        <v>0</v>
      </c>
      <c r="O160" s="55">
        <f>[2]食材支出表!O160</f>
        <v>0</v>
      </c>
      <c r="P160" s="55">
        <f>[2]食材支出表!P160</f>
        <v>0</v>
      </c>
      <c r="Q160" s="55">
        <f>[2]食材支出表!Q160</f>
        <v>0</v>
      </c>
      <c r="R160" s="55">
        <f>[2]食材支出表!R160</f>
        <v>0</v>
      </c>
      <c r="S160" s="55">
        <f>[2]食材支出表!S160</f>
        <v>0</v>
      </c>
      <c r="T160" s="55">
        <f>[2]食材支出表!T160</f>
        <v>0</v>
      </c>
      <c r="U160" s="55">
        <f>[2]食材支出表!U160</f>
        <v>0</v>
      </c>
      <c r="V160" s="55">
        <f>[2]食材支出表!V160</f>
        <v>0</v>
      </c>
      <c r="W160" s="55">
        <f>[2]食材支出表!W160</f>
        <v>0</v>
      </c>
      <c r="X160" s="55">
        <f>[2]食材支出表!X160</f>
        <v>780</v>
      </c>
      <c r="Y160" s="55">
        <f>[2]食材支出表!Y160</f>
        <v>1</v>
      </c>
      <c r="Z160" s="55">
        <f>[2]食材支出表!Z160</f>
        <v>0</v>
      </c>
      <c r="AA160" s="55">
        <f>[2]食材支出表!AA160</f>
        <v>0</v>
      </c>
      <c r="AB160" s="55">
        <f>[2]食材支出表!AB160</f>
        <v>0</v>
      </c>
      <c r="AC160" s="55">
        <f>[2]食材支出表!AC160</f>
        <v>0</v>
      </c>
      <c r="AD160" s="55">
        <f>[2]食材支出表!AD160</f>
        <v>0</v>
      </c>
      <c r="AE160" s="55">
        <f>[2]食材支出表!AE160</f>
        <v>0</v>
      </c>
      <c r="AF160" s="55">
        <f>[2]食材支出表!AF160</f>
        <v>0</v>
      </c>
      <c r="AG160" s="55">
        <f>[2]食材支出表!AG160</f>
        <v>0</v>
      </c>
      <c r="AH160" s="55">
        <f>[2]食材支出表!AH160</f>
        <v>0</v>
      </c>
      <c r="AI160" s="55">
        <f>[2]食材支出表!AI160</f>
        <v>0</v>
      </c>
      <c r="AJ160" s="55">
        <f>[2]食材支出表!AJ160</f>
        <v>0</v>
      </c>
      <c r="AK160" s="55">
        <f>[2]食材支出表!AK160</f>
        <v>0</v>
      </c>
      <c r="AL160" s="55">
        <f>[2]食材支出表!AL160</f>
        <v>0</v>
      </c>
      <c r="AM160" s="55">
        <f>[2]食材支出表!AM160</f>
        <v>0</v>
      </c>
      <c r="AN160" s="55">
        <f>[2]食材支出表!AN160</f>
        <v>0</v>
      </c>
      <c r="AO160" s="55">
        <f>[2]食材支出表!AO160</f>
        <v>0</v>
      </c>
      <c r="AP160" s="55">
        <f>[2]食材支出表!AP160</f>
        <v>0</v>
      </c>
      <c r="AQ160" s="55">
        <f>[2]食材支出表!AQ160</f>
        <v>0</v>
      </c>
      <c r="AR160" s="55">
        <f>[2]食材支出表!AR160</f>
        <v>0</v>
      </c>
      <c r="AS160" s="55">
        <f>[2]食材支出表!AS160</f>
        <v>0</v>
      </c>
      <c r="AT160" s="55">
        <f>[2]食材支出表!AT160</f>
        <v>0</v>
      </c>
      <c r="AU160" s="55">
        <f>[2]食材支出表!AU160</f>
        <v>0</v>
      </c>
      <c r="AV160" s="55">
        <f>[2]食材支出表!AV160</f>
        <v>0</v>
      </c>
      <c r="AW160" s="55">
        <f>[2]食材支出表!AW160</f>
        <v>0</v>
      </c>
      <c r="AX160" s="55">
        <f>[2]食材支出表!AX160</f>
        <v>0</v>
      </c>
      <c r="AY160" s="55">
        <f>[2]食材支出表!AY160</f>
        <v>0</v>
      </c>
      <c r="AZ160" s="55">
        <f>[2]食材支出表!AZ160</f>
        <v>0</v>
      </c>
      <c r="BA160" s="55">
        <f>[2]食材支出表!BA160</f>
        <v>0</v>
      </c>
      <c r="BB160" s="55">
        <f>[2]食材支出表!BB160</f>
        <v>0</v>
      </c>
      <c r="BC160" s="55">
        <f>[2]食材支出表!BC160</f>
        <v>0</v>
      </c>
      <c r="BD160" s="55">
        <f>[2]食材支出表!BD160</f>
        <v>0</v>
      </c>
      <c r="BE160" s="55">
        <f>[2]食材支出表!BE160</f>
        <v>0</v>
      </c>
      <c r="BF160" s="55">
        <f>[2]食材支出表!BF160</f>
        <v>0</v>
      </c>
      <c r="BG160" s="55">
        <f>[2]食材支出表!BG160</f>
        <v>0</v>
      </c>
      <c r="BH160" s="55">
        <f>[2]食材支出表!BH160</f>
        <v>0</v>
      </c>
      <c r="BI160" s="55">
        <f>[2]食材支出表!BI160</f>
        <v>0</v>
      </c>
      <c r="BJ160" s="55">
        <f>[2]食材支出表!BJ160</f>
        <v>0</v>
      </c>
      <c r="BK160" s="55">
        <f>[2]食材支出表!BK160</f>
        <v>0</v>
      </c>
      <c r="BL160" s="55">
        <f>[2]食材支出表!BL160</f>
        <v>0</v>
      </c>
      <c r="BM160" s="55">
        <f>[2]食材支出表!BM160</f>
        <v>0</v>
      </c>
      <c r="BN160" s="87">
        <f t="shared" si="11"/>
        <v>780</v>
      </c>
      <c r="BO160" s="87">
        <f t="shared" si="12"/>
        <v>780</v>
      </c>
      <c r="BP160" s="34">
        <f t="shared" si="13"/>
        <v>0</v>
      </c>
      <c r="BQ160" s="103"/>
    </row>
    <row r="161" spans="1:69" ht="18">
      <c r="A161" s="64" t="s">
        <v>256</v>
      </c>
      <c r="B161" s="65" t="s">
        <v>257</v>
      </c>
      <c r="C161" s="76" t="s">
        <v>279</v>
      </c>
      <c r="D161" s="55">
        <f>[2]食材支出表!D161</f>
        <v>0</v>
      </c>
      <c r="E161" s="55">
        <f>[2]食材支出表!E161</f>
        <v>0</v>
      </c>
      <c r="F161" s="55">
        <f>[2]食材支出表!F161</f>
        <v>0</v>
      </c>
      <c r="G161" s="55">
        <f>[2]食材支出表!G161</f>
        <v>0</v>
      </c>
      <c r="H161" s="55">
        <f>[2]食材支出表!H161</f>
        <v>0</v>
      </c>
      <c r="I161" s="55">
        <f>[2]食材支出表!I161</f>
        <v>0</v>
      </c>
      <c r="J161" s="55">
        <f>[2]食材支出表!J161</f>
        <v>0</v>
      </c>
      <c r="K161" s="55">
        <f>[2]食材支出表!K161</f>
        <v>0</v>
      </c>
      <c r="L161" s="55">
        <f>[2]食材支出表!L161</f>
        <v>0</v>
      </c>
      <c r="M161" s="55">
        <f>[2]食材支出表!M161</f>
        <v>0</v>
      </c>
      <c r="N161" s="55">
        <f>[2]食材支出表!N161</f>
        <v>0</v>
      </c>
      <c r="O161" s="55">
        <f>[2]食材支出表!O161</f>
        <v>0</v>
      </c>
      <c r="P161" s="55">
        <f>[2]食材支出表!P161</f>
        <v>0</v>
      </c>
      <c r="Q161" s="55">
        <f>[2]食材支出表!Q161</f>
        <v>0</v>
      </c>
      <c r="R161" s="55">
        <f>[2]食材支出表!R161</f>
        <v>0</v>
      </c>
      <c r="S161" s="55">
        <f>[2]食材支出表!S161</f>
        <v>0</v>
      </c>
      <c r="T161" s="55">
        <f>[2]食材支出表!T161</f>
        <v>0</v>
      </c>
      <c r="U161" s="55">
        <f>[2]食材支出表!U161</f>
        <v>0</v>
      </c>
      <c r="V161" s="55">
        <f>[2]食材支出表!V161</f>
        <v>0</v>
      </c>
      <c r="W161" s="55">
        <f>[2]食材支出表!W161</f>
        <v>0</v>
      </c>
      <c r="X161" s="55">
        <f>[2]食材支出表!X161</f>
        <v>0</v>
      </c>
      <c r="Y161" s="55">
        <f>[2]食材支出表!Y161</f>
        <v>0</v>
      </c>
      <c r="Z161" s="55">
        <f>[2]食材支出表!Z161</f>
        <v>0</v>
      </c>
      <c r="AA161" s="55">
        <f>[2]食材支出表!AA161</f>
        <v>0</v>
      </c>
      <c r="AB161" s="55">
        <f>[2]食材支出表!AB161</f>
        <v>0</v>
      </c>
      <c r="AC161" s="55">
        <f>[2]食材支出表!AC161</f>
        <v>0</v>
      </c>
      <c r="AD161" s="55">
        <f>[2]食材支出表!AD161</f>
        <v>0</v>
      </c>
      <c r="AE161" s="55">
        <f>[2]食材支出表!AE161</f>
        <v>0</v>
      </c>
      <c r="AF161" s="55">
        <f>[2]食材支出表!AF161</f>
        <v>0</v>
      </c>
      <c r="AG161" s="55">
        <f>[2]食材支出表!AG161</f>
        <v>0</v>
      </c>
      <c r="AH161" s="55">
        <f>[2]食材支出表!AH161</f>
        <v>0</v>
      </c>
      <c r="AI161" s="55">
        <f>[2]食材支出表!AI161</f>
        <v>0</v>
      </c>
      <c r="AJ161" s="55">
        <f>[2]食材支出表!AJ161</f>
        <v>0</v>
      </c>
      <c r="AK161" s="55">
        <f>[2]食材支出表!AK161</f>
        <v>0</v>
      </c>
      <c r="AL161" s="55">
        <f>[2]食材支出表!AL161</f>
        <v>0</v>
      </c>
      <c r="AM161" s="55">
        <f>[2]食材支出表!AM161</f>
        <v>0</v>
      </c>
      <c r="AN161" s="55">
        <f>[2]食材支出表!AN161</f>
        <v>0</v>
      </c>
      <c r="AO161" s="55">
        <f>[2]食材支出表!AO161</f>
        <v>0</v>
      </c>
      <c r="AP161" s="55">
        <f>[2]食材支出表!AP161</f>
        <v>0</v>
      </c>
      <c r="AQ161" s="55">
        <f>[2]食材支出表!AQ161</f>
        <v>0</v>
      </c>
      <c r="AR161" s="55">
        <f>[2]食材支出表!AR161</f>
        <v>0</v>
      </c>
      <c r="AS161" s="55">
        <f>[2]食材支出表!AS161</f>
        <v>0</v>
      </c>
      <c r="AT161" s="55">
        <f>[2]食材支出表!AT161</f>
        <v>0</v>
      </c>
      <c r="AU161" s="55">
        <f>[2]食材支出表!AU161</f>
        <v>0</v>
      </c>
      <c r="AV161" s="55">
        <f>[2]食材支出表!AV161</f>
        <v>0</v>
      </c>
      <c r="AW161" s="55">
        <f>[2]食材支出表!AW161</f>
        <v>0</v>
      </c>
      <c r="AX161" s="55">
        <f>[2]食材支出表!AX161</f>
        <v>0</v>
      </c>
      <c r="AY161" s="55">
        <f>[2]食材支出表!AY161</f>
        <v>0</v>
      </c>
      <c r="AZ161" s="55">
        <f>[2]食材支出表!AZ161</f>
        <v>0</v>
      </c>
      <c r="BA161" s="55">
        <f>[2]食材支出表!BA161</f>
        <v>0</v>
      </c>
      <c r="BB161" s="55">
        <f>[2]食材支出表!BB161</f>
        <v>0</v>
      </c>
      <c r="BC161" s="55">
        <f>[2]食材支出表!BC161</f>
        <v>0</v>
      </c>
      <c r="BD161" s="55">
        <f>[2]食材支出表!BD161</f>
        <v>0</v>
      </c>
      <c r="BE161" s="55">
        <f>[2]食材支出表!BE161</f>
        <v>0</v>
      </c>
      <c r="BF161" s="55">
        <f>[2]食材支出表!BF161</f>
        <v>0</v>
      </c>
      <c r="BG161" s="55">
        <f>[2]食材支出表!BG161</f>
        <v>0</v>
      </c>
      <c r="BH161" s="55">
        <f>[2]食材支出表!BH161</f>
        <v>0</v>
      </c>
      <c r="BI161" s="55">
        <f>[2]食材支出表!BI161</f>
        <v>0</v>
      </c>
      <c r="BJ161" s="55">
        <f>[2]食材支出表!BJ161</f>
        <v>0</v>
      </c>
      <c r="BK161" s="55">
        <f>[2]食材支出表!BK161</f>
        <v>0</v>
      </c>
      <c r="BL161" s="55">
        <f>[2]食材支出表!BL161</f>
        <v>0</v>
      </c>
      <c r="BM161" s="55">
        <f>[2]食材支出表!BM161</f>
        <v>0</v>
      </c>
      <c r="BN161" s="87">
        <f t="shared" si="11"/>
        <v>0</v>
      </c>
      <c r="BO161" s="87">
        <f t="shared" si="12"/>
        <v>0</v>
      </c>
      <c r="BP161" s="34">
        <f t="shared" si="13"/>
        <v>0</v>
      </c>
      <c r="BQ161" s="103"/>
    </row>
    <row r="162" spans="1:69" ht="18">
      <c r="A162" s="64" t="s">
        <v>256</v>
      </c>
      <c r="B162" s="65" t="s">
        <v>257</v>
      </c>
      <c r="C162" s="76" t="s">
        <v>255</v>
      </c>
      <c r="D162" s="55">
        <f>[2]食材支出表!D162</f>
        <v>0</v>
      </c>
      <c r="E162" s="55">
        <f>[2]食材支出表!E162</f>
        <v>0</v>
      </c>
      <c r="F162" s="55">
        <f>[2]食材支出表!F162</f>
        <v>0</v>
      </c>
      <c r="G162" s="55">
        <f>[2]食材支出表!G162</f>
        <v>0</v>
      </c>
      <c r="H162" s="55">
        <f>[2]食材支出表!H162</f>
        <v>0</v>
      </c>
      <c r="I162" s="55">
        <f>[2]食材支出表!I162</f>
        <v>0</v>
      </c>
      <c r="J162" s="55">
        <f>[2]食材支出表!J162</f>
        <v>0</v>
      </c>
      <c r="K162" s="55">
        <f>[2]食材支出表!K162</f>
        <v>0</v>
      </c>
      <c r="L162" s="55">
        <f>[2]食材支出表!L162</f>
        <v>0</v>
      </c>
      <c r="M162" s="55">
        <f>[2]食材支出表!M162</f>
        <v>0</v>
      </c>
      <c r="N162" s="55">
        <f>[2]食材支出表!N162</f>
        <v>0</v>
      </c>
      <c r="O162" s="55">
        <f>[2]食材支出表!O162</f>
        <v>0</v>
      </c>
      <c r="P162" s="55">
        <f>[2]食材支出表!P162</f>
        <v>0</v>
      </c>
      <c r="Q162" s="55">
        <f>[2]食材支出表!Q162</f>
        <v>0</v>
      </c>
      <c r="R162" s="55">
        <f>[2]食材支出表!R162</f>
        <v>0</v>
      </c>
      <c r="S162" s="55">
        <f>[2]食材支出表!S162</f>
        <v>0</v>
      </c>
      <c r="T162" s="55">
        <f>[2]食材支出表!T162</f>
        <v>0</v>
      </c>
      <c r="U162" s="55">
        <f>[2]食材支出表!U162</f>
        <v>0</v>
      </c>
      <c r="V162" s="55">
        <f>[2]食材支出表!V162</f>
        <v>0</v>
      </c>
      <c r="W162" s="55">
        <f>[2]食材支出表!W162</f>
        <v>0</v>
      </c>
      <c r="X162" s="55">
        <f>[2]食材支出表!X162</f>
        <v>0</v>
      </c>
      <c r="Y162" s="55">
        <f>[2]食材支出表!Y162</f>
        <v>0</v>
      </c>
      <c r="Z162" s="55">
        <f>[2]食材支出表!Z162</f>
        <v>0</v>
      </c>
      <c r="AA162" s="55">
        <f>[2]食材支出表!AA162</f>
        <v>0</v>
      </c>
      <c r="AB162" s="55">
        <f>[2]食材支出表!AB162</f>
        <v>0</v>
      </c>
      <c r="AC162" s="55">
        <f>[2]食材支出表!AC162</f>
        <v>0</v>
      </c>
      <c r="AD162" s="55">
        <f>[2]食材支出表!AD162</f>
        <v>0</v>
      </c>
      <c r="AE162" s="55">
        <f>[2]食材支出表!AE162</f>
        <v>0</v>
      </c>
      <c r="AF162" s="55">
        <f>[2]食材支出表!AF162</f>
        <v>0</v>
      </c>
      <c r="AG162" s="55">
        <f>[2]食材支出表!AG162</f>
        <v>0</v>
      </c>
      <c r="AH162" s="55">
        <f>[2]食材支出表!AH162</f>
        <v>0</v>
      </c>
      <c r="AI162" s="55">
        <f>[2]食材支出表!AI162</f>
        <v>0</v>
      </c>
      <c r="AJ162" s="55">
        <f>[2]食材支出表!AJ162</f>
        <v>0</v>
      </c>
      <c r="AK162" s="55">
        <f>[2]食材支出表!AK162</f>
        <v>0</v>
      </c>
      <c r="AL162" s="55">
        <f>[2]食材支出表!AL162</f>
        <v>0</v>
      </c>
      <c r="AM162" s="55">
        <f>[2]食材支出表!AM162</f>
        <v>0</v>
      </c>
      <c r="AN162" s="55">
        <f>[2]食材支出表!AN162</f>
        <v>0</v>
      </c>
      <c r="AO162" s="55">
        <f>[2]食材支出表!AO162</f>
        <v>0</v>
      </c>
      <c r="AP162" s="55">
        <f>[2]食材支出表!AP162</f>
        <v>0</v>
      </c>
      <c r="AQ162" s="55">
        <f>[2]食材支出表!AQ162</f>
        <v>0</v>
      </c>
      <c r="AR162" s="55">
        <f>[2]食材支出表!AR162</f>
        <v>0</v>
      </c>
      <c r="AS162" s="55">
        <f>[2]食材支出表!AS162</f>
        <v>0</v>
      </c>
      <c r="AT162" s="55">
        <f>[2]食材支出表!AT162</f>
        <v>0</v>
      </c>
      <c r="AU162" s="55">
        <f>[2]食材支出表!AU162</f>
        <v>0</v>
      </c>
      <c r="AV162" s="55">
        <f>[2]食材支出表!AV162</f>
        <v>0</v>
      </c>
      <c r="AW162" s="55">
        <f>[2]食材支出表!AW162</f>
        <v>0</v>
      </c>
      <c r="AX162" s="55">
        <f>[2]食材支出表!AX162</f>
        <v>0</v>
      </c>
      <c r="AY162" s="55">
        <f>[2]食材支出表!AY162</f>
        <v>0</v>
      </c>
      <c r="AZ162" s="55">
        <f>[2]食材支出表!AZ162</f>
        <v>0</v>
      </c>
      <c r="BA162" s="55">
        <f>[2]食材支出表!BA162</f>
        <v>0</v>
      </c>
      <c r="BB162" s="55">
        <f>[2]食材支出表!BB162</f>
        <v>0</v>
      </c>
      <c r="BC162" s="55">
        <f>[2]食材支出表!BC162</f>
        <v>0</v>
      </c>
      <c r="BD162" s="55">
        <f>[2]食材支出表!BD162</f>
        <v>0</v>
      </c>
      <c r="BE162" s="55">
        <f>[2]食材支出表!BE162</f>
        <v>0</v>
      </c>
      <c r="BF162" s="55">
        <f>[2]食材支出表!BF162</f>
        <v>0</v>
      </c>
      <c r="BG162" s="55">
        <f>[2]食材支出表!BG162</f>
        <v>0</v>
      </c>
      <c r="BH162" s="55">
        <f>[2]食材支出表!BH162</f>
        <v>0</v>
      </c>
      <c r="BI162" s="55">
        <f>[2]食材支出表!BI162</f>
        <v>0</v>
      </c>
      <c r="BJ162" s="55">
        <f>[2]食材支出表!BJ162</f>
        <v>0</v>
      </c>
      <c r="BK162" s="55">
        <f>[2]食材支出表!BK162</f>
        <v>0</v>
      </c>
      <c r="BL162" s="55">
        <f>[2]食材支出表!BL162</f>
        <v>0</v>
      </c>
      <c r="BM162" s="55">
        <f>[2]食材支出表!BM162</f>
        <v>0</v>
      </c>
      <c r="BN162" s="87">
        <f t="shared" si="11"/>
        <v>0</v>
      </c>
      <c r="BO162" s="87">
        <f t="shared" si="12"/>
        <v>0</v>
      </c>
      <c r="BP162" s="34">
        <f t="shared" si="13"/>
        <v>0</v>
      </c>
      <c r="BQ162" s="103"/>
    </row>
    <row r="163" spans="1:69" ht="18">
      <c r="A163" s="64" t="s">
        <v>361</v>
      </c>
      <c r="B163" s="65" t="s">
        <v>80</v>
      </c>
      <c r="C163" s="68" t="s">
        <v>46</v>
      </c>
      <c r="D163" s="55">
        <f>[2]食材支出表!D163</f>
        <v>0</v>
      </c>
      <c r="E163" s="55">
        <f>[2]食材支出表!E163</f>
        <v>0</v>
      </c>
      <c r="F163" s="55">
        <f>[2]食材支出表!F163</f>
        <v>0</v>
      </c>
      <c r="G163" s="55">
        <f>[2]食材支出表!G163</f>
        <v>0</v>
      </c>
      <c r="H163" s="55">
        <f>[2]食材支出表!H163</f>
        <v>0</v>
      </c>
      <c r="I163" s="55">
        <f>[2]食材支出表!I163</f>
        <v>0</v>
      </c>
      <c r="J163" s="55">
        <f>[2]食材支出表!J163</f>
        <v>0</v>
      </c>
      <c r="K163" s="55">
        <f>[2]食材支出表!K163</f>
        <v>0</v>
      </c>
      <c r="L163" s="55">
        <f>[2]食材支出表!L163</f>
        <v>0</v>
      </c>
      <c r="M163" s="55">
        <f>[2]食材支出表!M163</f>
        <v>0</v>
      </c>
      <c r="N163" s="55">
        <f>[2]食材支出表!N163</f>
        <v>0</v>
      </c>
      <c r="O163" s="55">
        <f>[2]食材支出表!O163</f>
        <v>0</v>
      </c>
      <c r="P163" s="55">
        <f>[2]食材支出表!P163</f>
        <v>0</v>
      </c>
      <c r="Q163" s="55">
        <f>[2]食材支出表!Q163</f>
        <v>0</v>
      </c>
      <c r="R163" s="55">
        <f>[2]食材支出表!R163</f>
        <v>0</v>
      </c>
      <c r="S163" s="55">
        <f>[2]食材支出表!S163</f>
        <v>0</v>
      </c>
      <c r="T163" s="55">
        <f>[2]食材支出表!T163</f>
        <v>0</v>
      </c>
      <c r="U163" s="55">
        <f>[2]食材支出表!U163</f>
        <v>0</v>
      </c>
      <c r="V163" s="55">
        <f>[2]食材支出表!V163</f>
        <v>0</v>
      </c>
      <c r="W163" s="55">
        <f>[2]食材支出表!W163</f>
        <v>0</v>
      </c>
      <c r="X163" s="55">
        <f>[2]食材支出表!X163</f>
        <v>0</v>
      </c>
      <c r="Y163" s="55">
        <f>[2]食材支出表!Y163</f>
        <v>0</v>
      </c>
      <c r="Z163" s="55">
        <f>[2]食材支出表!Z163</f>
        <v>0</v>
      </c>
      <c r="AA163" s="55">
        <f>[2]食材支出表!AA163</f>
        <v>0</v>
      </c>
      <c r="AB163" s="55">
        <f>[2]食材支出表!AB163</f>
        <v>0</v>
      </c>
      <c r="AC163" s="55">
        <f>[2]食材支出表!AC163</f>
        <v>0</v>
      </c>
      <c r="AD163" s="55">
        <f>[2]食材支出表!AD163</f>
        <v>0</v>
      </c>
      <c r="AE163" s="55">
        <f>[2]食材支出表!AE163</f>
        <v>0</v>
      </c>
      <c r="AF163" s="55">
        <f>[2]食材支出表!AF163</f>
        <v>0</v>
      </c>
      <c r="AG163" s="55">
        <f>[2]食材支出表!AG163</f>
        <v>0</v>
      </c>
      <c r="AH163" s="55">
        <f>[2]食材支出表!AH163</f>
        <v>0</v>
      </c>
      <c r="AI163" s="55">
        <f>[2]食材支出表!AI163</f>
        <v>0</v>
      </c>
      <c r="AJ163" s="55">
        <f>[2]食材支出表!AJ163</f>
        <v>0</v>
      </c>
      <c r="AK163" s="55">
        <f>[2]食材支出表!AK163</f>
        <v>0</v>
      </c>
      <c r="AL163" s="55">
        <f>[2]食材支出表!AL163</f>
        <v>0</v>
      </c>
      <c r="AM163" s="55">
        <f>[2]食材支出表!AM163</f>
        <v>0</v>
      </c>
      <c r="AN163" s="55">
        <f>[2]食材支出表!AN163</f>
        <v>0</v>
      </c>
      <c r="AO163" s="55">
        <f>[2]食材支出表!AO163</f>
        <v>0</v>
      </c>
      <c r="AP163" s="55">
        <f>[2]食材支出表!AP163</f>
        <v>0</v>
      </c>
      <c r="AQ163" s="55">
        <f>[2]食材支出表!AQ163</f>
        <v>0</v>
      </c>
      <c r="AR163" s="55">
        <f>[2]食材支出表!AR163</f>
        <v>0</v>
      </c>
      <c r="AS163" s="55">
        <f>[2]食材支出表!AS163</f>
        <v>0</v>
      </c>
      <c r="AT163" s="55">
        <f>[2]食材支出表!AT163</f>
        <v>0</v>
      </c>
      <c r="AU163" s="55">
        <f>[2]食材支出表!AU163</f>
        <v>0</v>
      </c>
      <c r="AV163" s="55">
        <f>[2]食材支出表!AV163</f>
        <v>0</v>
      </c>
      <c r="AW163" s="55">
        <f>[2]食材支出表!AW163</f>
        <v>0</v>
      </c>
      <c r="AX163" s="55">
        <f>[2]食材支出表!AX163</f>
        <v>0</v>
      </c>
      <c r="AY163" s="55">
        <f>[2]食材支出表!AY163</f>
        <v>0</v>
      </c>
      <c r="AZ163" s="55">
        <f>[2]食材支出表!AZ163</f>
        <v>0</v>
      </c>
      <c r="BA163" s="55">
        <f>[2]食材支出表!BA163</f>
        <v>0</v>
      </c>
      <c r="BB163" s="55">
        <f>[2]食材支出表!BB163</f>
        <v>0</v>
      </c>
      <c r="BC163" s="55">
        <f>[2]食材支出表!BC163</f>
        <v>0</v>
      </c>
      <c r="BD163" s="55">
        <f>[2]食材支出表!BD163</f>
        <v>0</v>
      </c>
      <c r="BE163" s="55">
        <f>[2]食材支出表!BE163</f>
        <v>0</v>
      </c>
      <c r="BF163" s="55">
        <f>[2]食材支出表!BF163</f>
        <v>0</v>
      </c>
      <c r="BG163" s="55">
        <f>[2]食材支出表!BG163</f>
        <v>0</v>
      </c>
      <c r="BH163" s="55">
        <f>[2]食材支出表!BH163</f>
        <v>490</v>
      </c>
      <c r="BI163" s="55">
        <f>[2]食材支出表!BI163</f>
        <v>1</v>
      </c>
      <c r="BJ163" s="55">
        <f>[2]食材支出表!BJ163</f>
        <v>0</v>
      </c>
      <c r="BK163" s="55">
        <f>[2]食材支出表!BK163</f>
        <v>0</v>
      </c>
      <c r="BL163" s="55">
        <f>[2]食材支出表!BL163</f>
        <v>0</v>
      </c>
      <c r="BM163" s="55">
        <f>[2]食材支出表!BM163</f>
        <v>0</v>
      </c>
      <c r="BN163" s="87">
        <f t="shared" si="11"/>
        <v>490</v>
      </c>
      <c r="BO163" s="87">
        <f t="shared" si="12"/>
        <v>0</v>
      </c>
      <c r="BP163" s="34">
        <f t="shared" si="13"/>
        <v>490</v>
      </c>
      <c r="BQ163" s="103"/>
    </row>
    <row r="164" spans="1:69" ht="18">
      <c r="A164" s="64" t="s">
        <v>152</v>
      </c>
      <c r="B164" s="65" t="s">
        <v>153</v>
      </c>
      <c r="C164" s="69" t="s">
        <v>155</v>
      </c>
      <c r="D164" s="55">
        <f>[2]食材支出表!D164</f>
        <v>0</v>
      </c>
      <c r="E164" s="55">
        <f>[2]食材支出表!E164</f>
        <v>0</v>
      </c>
      <c r="F164" s="55">
        <f>[2]食材支出表!F164</f>
        <v>0</v>
      </c>
      <c r="G164" s="55">
        <f>[2]食材支出表!G164</f>
        <v>0</v>
      </c>
      <c r="H164" s="55">
        <f>[2]食材支出表!H164</f>
        <v>0</v>
      </c>
      <c r="I164" s="55">
        <f>[2]食材支出表!I164</f>
        <v>0</v>
      </c>
      <c r="J164" s="55">
        <f>[2]食材支出表!J164</f>
        <v>0</v>
      </c>
      <c r="K164" s="55">
        <f>[2]食材支出表!K164</f>
        <v>0</v>
      </c>
      <c r="L164" s="55">
        <f>[2]食材支出表!L164</f>
        <v>0</v>
      </c>
      <c r="M164" s="55">
        <f>[2]食材支出表!M164</f>
        <v>0</v>
      </c>
      <c r="N164" s="55">
        <f>[2]食材支出表!N164</f>
        <v>0</v>
      </c>
      <c r="O164" s="55">
        <f>[2]食材支出表!O164</f>
        <v>0</v>
      </c>
      <c r="P164" s="55">
        <f>[2]食材支出表!P164</f>
        <v>0</v>
      </c>
      <c r="Q164" s="55">
        <f>[2]食材支出表!Q164</f>
        <v>0</v>
      </c>
      <c r="R164" s="55">
        <f>[2]食材支出表!R164</f>
        <v>0</v>
      </c>
      <c r="S164" s="55">
        <f>[2]食材支出表!S164</f>
        <v>0</v>
      </c>
      <c r="T164" s="55">
        <f>[2]食材支出表!T164</f>
        <v>0</v>
      </c>
      <c r="U164" s="55">
        <f>[2]食材支出表!U164</f>
        <v>0</v>
      </c>
      <c r="V164" s="55">
        <f>[2]食材支出表!V164</f>
        <v>0</v>
      </c>
      <c r="W164" s="55">
        <f>[2]食材支出表!W164</f>
        <v>0</v>
      </c>
      <c r="X164" s="55">
        <f>[2]食材支出表!X164</f>
        <v>0</v>
      </c>
      <c r="Y164" s="55">
        <f>[2]食材支出表!Y164</f>
        <v>0</v>
      </c>
      <c r="Z164" s="55">
        <f>[2]食材支出表!Z164</f>
        <v>0</v>
      </c>
      <c r="AA164" s="55">
        <f>[2]食材支出表!AA164</f>
        <v>0</v>
      </c>
      <c r="AB164" s="55">
        <f>[2]食材支出表!AB164</f>
        <v>0</v>
      </c>
      <c r="AC164" s="55">
        <f>[2]食材支出表!AC164</f>
        <v>0</v>
      </c>
      <c r="AD164" s="55">
        <f>[2]食材支出表!AD164</f>
        <v>0</v>
      </c>
      <c r="AE164" s="55">
        <f>[2]食材支出表!AE164</f>
        <v>0</v>
      </c>
      <c r="AF164" s="55">
        <f>[2]食材支出表!AF164</f>
        <v>0</v>
      </c>
      <c r="AG164" s="55">
        <f>[2]食材支出表!AG164</f>
        <v>0</v>
      </c>
      <c r="AH164" s="55">
        <f>[2]食材支出表!AH164</f>
        <v>0</v>
      </c>
      <c r="AI164" s="55">
        <f>[2]食材支出表!AI164</f>
        <v>0</v>
      </c>
      <c r="AJ164" s="55">
        <f>[2]食材支出表!AJ164</f>
        <v>0</v>
      </c>
      <c r="AK164" s="55">
        <f>[2]食材支出表!AK164</f>
        <v>0</v>
      </c>
      <c r="AL164" s="55">
        <f>[2]食材支出表!AL164</f>
        <v>0</v>
      </c>
      <c r="AM164" s="55">
        <f>[2]食材支出表!AM164</f>
        <v>0</v>
      </c>
      <c r="AN164" s="55">
        <f>[2]食材支出表!AN164</f>
        <v>0</v>
      </c>
      <c r="AO164" s="55">
        <f>[2]食材支出表!AO164</f>
        <v>0</v>
      </c>
      <c r="AP164" s="55">
        <f>[2]食材支出表!AP164</f>
        <v>0</v>
      </c>
      <c r="AQ164" s="55">
        <f>[2]食材支出表!AQ164</f>
        <v>0</v>
      </c>
      <c r="AR164" s="55">
        <f>[2]食材支出表!AR164</f>
        <v>0</v>
      </c>
      <c r="AS164" s="55">
        <f>[2]食材支出表!AS164</f>
        <v>0</v>
      </c>
      <c r="AT164" s="55">
        <f>[2]食材支出表!AT164</f>
        <v>0</v>
      </c>
      <c r="AU164" s="55">
        <f>[2]食材支出表!AU164</f>
        <v>0</v>
      </c>
      <c r="AV164" s="55">
        <f>[2]食材支出表!AV164</f>
        <v>0</v>
      </c>
      <c r="AW164" s="55">
        <f>[2]食材支出表!AW164</f>
        <v>0</v>
      </c>
      <c r="AX164" s="55">
        <f>[2]食材支出表!AX164</f>
        <v>0</v>
      </c>
      <c r="AY164" s="55">
        <f>[2]食材支出表!AY164</f>
        <v>0</v>
      </c>
      <c r="AZ164" s="55">
        <f>[2]食材支出表!AZ164</f>
        <v>0</v>
      </c>
      <c r="BA164" s="55">
        <f>[2]食材支出表!BA164</f>
        <v>0</v>
      </c>
      <c r="BB164" s="55">
        <f>[2]食材支出表!BB164</f>
        <v>0</v>
      </c>
      <c r="BC164" s="55">
        <f>[2]食材支出表!BC164</f>
        <v>0</v>
      </c>
      <c r="BD164" s="55">
        <f>[2]食材支出表!BD164</f>
        <v>0</v>
      </c>
      <c r="BE164" s="55">
        <f>[2]食材支出表!BE164</f>
        <v>0</v>
      </c>
      <c r="BF164" s="55">
        <f>[2]食材支出表!BF164</f>
        <v>0</v>
      </c>
      <c r="BG164" s="55">
        <f>[2]食材支出表!BG164</f>
        <v>0</v>
      </c>
      <c r="BH164" s="55">
        <f>[2]食材支出表!BH164</f>
        <v>0</v>
      </c>
      <c r="BI164" s="55">
        <f>[2]食材支出表!BI164</f>
        <v>0</v>
      </c>
      <c r="BJ164" s="55">
        <f>[2]食材支出表!BJ164</f>
        <v>0</v>
      </c>
      <c r="BK164" s="55">
        <f>[2]食材支出表!BK164</f>
        <v>0</v>
      </c>
      <c r="BL164" s="55">
        <f>[2]食材支出表!BL164</f>
        <v>0</v>
      </c>
      <c r="BM164" s="55">
        <f>[2]食材支出表!BM164</f>
        <v>0</v>
      </c>
      <c r="BN164" s="87">
        <f t="shared" si="11"/>
        <v>0</v>
      </c>
      <c r="BO164" s="87">
        <f t="shared" si="12"/>
        <v>0</v>
      </c>
      <c r="BP164" s="34">
        <f t="shared" si="13"/>
        <v>0</v>
      </c>
      <c r="BQ164" s="103"/>
    </row>
    <row r="165" spans="1:69" ht="18">
      <c r="A165" s="64" t="s">
        <v>152</v>
      </c>
      <c r="B165" s="65" t="s">
        <v>153</v>
      </c>
      <c r="C165" s="69" t="s">
        <v>154</v>
      </c>
      <c r="D165" s="55">
        <f>[2]食材支出表!D165</f>
        <v>0</v>
      </c>
      <c r="E165" s="55">
        <f>[2]食材支出表!E165</f>
        <v>0</v>
      </c>
      <c r="F165" s="55">
        <f>[2]食材支出表!F165</f>
        <v>0</v>
      </c>
      <c r="G165" s="55">
        <f>[2]食材支出表!G165</f>
        <v>0</v>
      </c>
      <c r="H165" s="55">
        <f>[2]食材支出表!H165</f>
        <v>0</v>
      </c>
      <c r="I165" s="55">
        <f>[2]食材支出表!I165</f>
        <v>0</v>
      </c>
      <c r="J165" s="55">
        <f>[2]食材支出表!J165</f>
        <v>0</v>
      </c>
      <c r="K165" s="55">
        <f>[2]食材支出表!K165</f>
        <v>0</v>
      </c>
      <c r="L165" s="55">
        <f>[2]食材支出表!L165</f>
        <v>0</v>
      </c>
      <c r="M165" s="55">
        <f>[2]食材支出表!M165</f>
        <v>0</v>
      </c>
      <c r="N165" s="55">
        <f>[2]食材支出表!N165</f>
        <v>0</v>
      </c>
      <c r="O165" s="55">
        <f>[2]食材支出表!O165</f>
        <v>0</v>
      </c>
      <c r="P165" s="55">
        <f>[2]食材支出表!P165</f>
        <v>0</v>
      </c>
      <c r="Q165" s="55">
        <f>[2]食材支出表!Q165</f>
        <v>0</v>
      </c>
      <c r="R165" s="55">
        <f>[2]食材支出表!R165</f>
        <v>0</v>
      </c>
      <c r="S165" s="55">
        <f>[2]食材支出表!S165</f>
        <v>0</v>
      </c>
      <c r="T165" s="55">
        <f>[2]食材支出表!T165</f>
        <v>0</v>
      </c>
      <c r="U165" s="55">
        <f>[2]食材支出表!U165</f>
        <v>0</v>
      </c>
      <c r="V165" s="55">
        <f>[2]食材支出表!V165</f>
        <v>0</v>
      </c>
      <c r="W165" s="55">
        <f>[2]食材支出表!W165</f>
        <v>0</v>
      </c>
      <c r="X165" s="55">
        <f>[2]食材支出表!X165</f>
        <v>0</v>
      </c>
      <c r="Y165" s="55">
        <f>[2]食材支出表!Y165</f>
        <v>0</v>
      </c>
      <c r="Z165" s="55">
        <f>[2]食材支出表!Z165</f>
        <v>0</v>
      </c>
      <c r="AA165" s="55">
        <f>[2]食材支出表!AA165</f>
        <v>0</v>
      </c>
      <c r="AB165" s="55">
        <f>[2]食材支出表!AB165</f>
        <v>0</v>
      </c>
      <c r="AC165" s="55">
        <f>[2]食材支出表!AC165</f>
        <v>0</v>
      </c>
      <c r="AD165" s="55">
        <f>[2]食材支出表!AD165</f>
        <v>0</v>
      </c>
      <c r="AE165" s="55">
        <f>[2]食材支出表!AE165</f>
        <v>0</v>
      </c>
      <c r="AF165" s="55">
        <f>[2]食材支出表!AF165</f>
        <v>0</v>
      </c>
      <c r="AG165" s="55">
        <f>[2]食材支出表!AG165</f>
        <v>0</v>
      </c>
      <c r="AH165" s="55">
        <f>[2]食材支出表!AH165</f>
        <v>0</v>
      </c>
      <c r="AI165" s="55">
        <f>[2]食材支出表!AI165</f>
        <v>0</v>
      </c>
      <c r="AJ165" s="55">
        <f>[2]食材支出表!AJ165</f>
        <v>0</v>
      </c>
      <c r="AK165" s="55">
        <f>[2]食材支出表!AK165</f>
        <v>0</v>
      </c>
      <c r="AL165" s="55">
        <f>[2]食材支出表!AL165</f>
        <v>0</v>
      </c>
      <c r="AM165" s="55">
        <f>[2]食材支出表!AM165</f>
        <v>0</v>
      </c>
      <c r="AN165" s="55">
        <f>[2]食材支出表!AN165</f>
        <v>0</v>
      </c>
      <c r="AO165" s="55">
        <f>[2]食材支出表!AO165</f>
        <v>0</v>
      </c>
      <c r="AP165" s="55">
        <f>[2]食材支出表!AP165</f>
        <v>2508</v>
      </c>
      <c r="AQ165" s="55">
        <f>[2]食材支出表!AQ165</f>
        <v>6</v>
      </c>
      <c r="AR165" s="55">
        <f>[2]食材支出表!AR165</f>
        <v>0</v>
      </c>
      <c r="AS165" s="55">
        <f>[2]食材支出表!AS165</f>
        <v>0</v>
      </c>
      <c r="AT165" s="55">
        <f>[2]食材支出表!AT165</f>
        <v>0</v>
      </c>
      <c r="AU165" s="55">
        <f>[2]食材支出表!AU165</f>
        <v>0</v>
      </c>
      <c r="AV165" s="55">
        <f>[2]食材支出表!AV165</f>
        <v>0</v>
      </c>
      <c r="AW165" s="55">
        <f>[2]食材支出表!AW165</f>
        <v>0</v>
      </c>
      <c r="AX165" s="55">
        <f>[2]食材支出表!AX165</f>
        <v>0</v>
      </c>
      <c r="AY165" s="55">
        <f>[2]食材支出表!AY165</f>
        <v>0</v>
      </c>
      <c r="AZ165" s="55">
        <f>[2]食材支出表!AZ165</f>
        <v>0</v>
      </c>
      <c r="BA165" s="55">
        <f>[2]食材支出表!BA165</f>
        <v>0</v>
      </c>
      <c r="BB165" s="55">
        <f>[2]食材支出表!BB165</f>
        <v>0</v>
      </c>
      <c r="BC165" s="55">
        <f>[2]食材支出表!BC165</f>
        <v>0</v>
      </c>
      <c r="BD165" s="55">
        <f>[2]食材支出表!BD165</f>
        <v>0</v>
      </c>
      <c r="BE165" s="55">
        <f>[2]食材支出表!BE165</f>
        <v>0</v>
      </c>
      <c r="BF165" s="55">
        <f>[2]食材支出表!BF165</f>
        <v>0</v>
      </c>
      <c r="BG165" s="55">
        <f>[2]食材支出表!BG165</f>
        <v>0</v>
      </c>
      <c r="BH165" s="55">
        <f>[2]食材支出表!BH165</f>
        <v>0</v>
      </c>
      <c r="BI165" s="55">
        <f>[2]食材支出表!BI165</f>
        <v>0</v>
      </c>
      <c r="BJ165" s="55">
        <f>[2]食材支出表!BJ165</f>
        <v>0</v>
      </c>
      <c r="BK165" s="55">
        <f>[2]食材支出表!BK165</f>
        <v>0</v>
      </c>
      <c r="BL165" s="55">
        <f>[2]食材支出表!BL165</f>
        <v>0</v>
      </c>
      <c r="BM165" s="55">
        <f>[2]食材支出表!BM165</f>
        <v>0</v>
      </c>
      <c r="BN165" s="87">
        <f t="shared" si="11"/>
        <v>2508</v>
      </c>
      <c r="BO165" s="87">
        <f t="shared" si="12"/>
        <v>0</v>
      </c>
      <c r="BP165" s="34">
        <f t="shared" si="13"/>
        <v>2508</v>
      </c>
      <c r="BQ165" s="103"/>
    </row>
    <row r="166" spans="1:69" ht="18">
      <c r="A166" s="64" t="s">
        <v>336</v>
      </c>
      <c r="B166" s="65" t="s">
        <v>45</v>
      </c>
      <c r="C166" s="69" t="s">
        <v>43</v>
      </c>
      <c r="D166" s="55">
        <f>[2]食材支出表!D166</f>
        <v>0</v>
      </c>
      <c r="E166" s="55">
        <f>[2]食材支出表!E166</f>
        <v>0</v>
      </c>
      <c r="F166" s="55">
        <f>[2]食材支出表!F166</f>
        <v>0</v>
      </c>
      <c r="G166" s="55">
        <f>[2]食材支出表!G166</f>
        <v>0</v>
      </c>
      <c r="H166" s="55">
        <f>[2]食材支出表!H166</f>
        <v>0</v>
      </c>
      <c r="I166" s="55">
        <f>[2]食材支出表!I166</f>
        <v>0</v>
      </c>
      <c r="J166" s="55">
        <f>[2]食材支出表!J166</f>
        <v>0</v>
      </c>
      <c r="K166" s="55">
        <f>[2]食材支出表!K166</f>
        <v>0</v>
      </c>
      <c r="L166" s="55">
        <f>[2]食材支出表!L166</f>
        <v>0</v>
      </c>
      <c r="M166" s="55">
        <f>[2]食材支出表!M166</f>
        <v>0</v>
      </c>
      <c r="N166" s="55">
        <f>[2]食材支出表!N166</f>
        <v>0</v>
      </c>
      <c r="O166" s="55">
        <f>[2]食材支出表!O166</f>
        <v>0</v>
      </c>
      <c r="P166" s="55">
        <f>[2]食材支出表!P166</f>
        <v>0</v>
      </c>
      <c r="Q166" s="55">
        <f>[2]食材支出表!Q166</f>
        <v>0</v>
      </c>
      <c r="R166" s="55">
        <f>[2]食材支出表!R166</f>
        <v>0</v>
      </c>
      <c r="S166" s="55">
        <f>[2]食材支出表!S166</f>
        <v>0</v>
      </c>
      <c r="T166" s="55">
        <f>[2]食材支出表!T166</f>
        <v>0</v>
      </c>
      <c r="U166" s="55">
        <f>[2]食材支出表!U166</f>
        <v>0</v>
      </c>
      <c r="V166" s="55">
        <f>[2]食材支出表!V166</f>
        <v>0</v>
      </c>
      <c r="W166" s="55">
        <f>[2]食材支出表!W166</f>
        <v>0</v>
      </c>
      <c r="X166" s="55">
        <f>[2]食材支出表!X166</f>
        <v>0</v>
      </c>
      <c r="Y166" s="55">
        <f>[2]食材支出表!Y166</f>
        <v>0</v>
      </c>
      <c r="Z166" s="55">
        <f>[2]食材支出表!Z166</f>
        <v>0</v>
      </c>
      <c r="AA166" s="55">
        <f>[2]食材支出表!AA166</f>
        <v>0</v>
      </c>
      <c r="AB166" s="55">
        <f>[2]食材支出表!AB166</f>
        <v>0</v>
      </c>
      <c r="AC166" s="55">
        <f>[2]食材支出表!AC166</f>
        <v>0</v>
      </c>
      <c r="AD166" s="55">
        <f>[2]食材支出表!AD166</f>
        <v>0</v>
      </c>
      <c r="AE166" s="55">
        <f>[2]食材支出表!AE166</f>
        <v>0</v>
      </c>
      <c r="AF166" s="55">
        <f>[2]食材支出表!AF166</f>
        <v>0</v>
      </c>
      <c r="AG166" s="55">
        <f>[2]食材支出表!AG166</f>
        <v>0</v>
      </c>
      <c r="AH166" s="55">
        <f>[2]食材支出表!AH166</f>
        <v>0</v>
      </c>
      <c r="AI166" s="55">
        <f>[2]食材支出表!AI166</f>
        <v>0</v>
      </c>
      <c r="AJ166" s="55">
        <f>[2]食材支出表!AJ166</f>
        <v>0</v>
      </c>
      <c r="AK166" s="55">
        <f>[2]食材支出表!AK166</f>
        <v>0</v>
      </c>
      <c r="AL166" s="55">
        <f>[2]食材支出表!AL166</f>
        <v>0</v>
      </c>
      <c r="AM166" s="55">
        <f>[2]食材支出表!AM166</f>
        <v>0</v>
      </c>
      <c r="AN166" s="55">
        <f>[2]食材支出表!AN166</f>
        <v>0</v>
      </c>
      <c r="AO166" s="55">
        <f>[2]食材支出表!AO166</f>
        <v>0</v>
      </c>
      <c r="AP166" s="55">
        <f>[2]食材支出表!AP166</f>
        <v>4500</v>
      </c>
      <c r="AQ166" s="55">
        <f>[2]食材支出表!AQ166</f>
        <v>36</v>
      </c>
      <c r="AR166" s="55">
        <f>[2]食材支出表!AR166</f>
        <v>0</v>
      </c>
      <c r="AS166" s="55">
        <f>[2]食材支出表!AS166</f>
        <v>0</v>
      </c>
      <c r="AT166" s="55">
        <f>[2]食材支出表!AT166</f>
        <v>0</v>
      </c>
      <c r="AU166" s="55">
        <f>[2]食材支出表!AU166</f>
        <v>0</v>
      </c>
      <c r="AV166" s="55">
        <f>[2]食材支出表!AV166</f>
        <v>0</v>
      </c>
      <c r="AW166" s="55">
        <f>[2]食材支出表!AW166</f>
        <v>0</v>
      </c>
      <c r="AX166" s="55">
        <f>[2]食材支出表!AX166</f>
        <v>0</v>
      </c>
      <c r="AY166" s="55">
        <f>[2]食材支出表!AY166</f>
        <v>0</v>
      </c>
      <c r="AZ166" s="55">
        <f>[2]食材支出表!AZ166</f>
        <v>0</v>
      </c>
      <c r="BA166" s="55">
        <f>[2]食材支出表!BA166</f>
        <v>0</v>
      </c>
      <c r="BB166" s="55">
        <f>[2]食材支出表!BB166</f>
        <v>0</v>
      </c>
      <c r="BC166" s="55">
        <f>[2]食材支出表!BC166</f>
        <v>0</v>
      </c>
      <c r="BD166" s="55">
        <f>[2]食材支出表!BD166</f>
        <v>0</v>
      </c>
      <c r="BE166" s="55">
        <f>[2]食材支出表!BE166</f>
        <v>0</v>
      </c>
      <c r="BF166" s="55">
        <f>[2]食材支出表!BF166</f>
        <v>0</v>
      </c>
      <c r="BG166" s="55">
        <f>[2]食材支出表!BG166</f>
        <v>0</v>
      </c>
      <c r="BH166" s="55">
        <f>[2]食材支出表!BH166</f>
        <v>0</v>
      </c>
      <c r="BI166" s="55">
        <f>[2]食材支出表!BI166</f>
        <v>0</v>
      </c>
      <c r="BJ166" s="55">
        <f>[2]食材支出表!BJ166</f>
        <v>0</v>
      </c>
      <c r="BK166" s="55">
        <f>[2]食材支出表!BK166</f>
        <v>0</v>
      </c>
      <c r="BL166" s="55">
        <f>[2]食材支出表!BL166</f>
        <v>0</v>
      </c>
      <c r="BM166" s="55">
        <f>[2]食材支出表!BM166</f>
        <v>0</v>
      </c>
      <c r="BN166" s="87">
        <f t="shared" si="11"/>
        <v>4500</v>
      </c>
      <c r="BO166" s="87">
        <f t="shared" si="12"/>
        <v>0</v>
      </c>
      <c r="BP166" s="34">
        <f t="shared" si="13"/>
        <v>4500</v>
      </c>
      <c r="BQ166" s="103"/>
    </row>
    <row r="167" spans="1:69" ht="18">
      <c r="A167" s="64" t="s">
        <v>337</v>
      </c>
      <c r="B167" s="65" t="s">
        <v>45</v>
      </c>
      <c r="C167" s="69" t="s">
        <v>43</v>
      </c>
      <c r="D167" s="55">
        <f>[2]食材支出表!D167</f>
        <v>0</v>
      </c>
      <c r="E167" s="55">
        <f>[2]食材支出表!E167</f>
        <v>0</v>
      </c>
      <c r="F167" s="55">
        <f>[2]食材支出表!F167</f>
        <v>0</v>
      </c>
      <c r="G167" s="55">
        <f>[2]食材支出表!G167</f>
        <v>0</v>
      </c>
      <c r="H167" s="55">
        <f>[2]食材支出表!H167</f>
        <v>0</v>
      </c>
      <c r="I167" s="55">
        <f>[2]食材支出表!I167</f>
        <v>0</v>
      </c>
      <c r="J167" s="55">
        <f>[2]食材支出表!J167</f>
        <v>0</v>
      </c>
      <c r="K167" s="55">
        <f>[2]食材支出表!K167</f>
        <v>0</v>
      </c>
      <c r="L167" s="55">
        <f>[2]食材支出表!L167</f>
        <v>0</v>
      </c>
      <c r="M167" s="55">
        <f>[2]食材支出表!M167</f>
        <v>0</v>
      </c>
      <c r="N167" s="55">
        <f>[2]食材支出表!N167</f>
        <v>0</v>
      </c>
      <c r="O167" s="55">
        <f>[2]食材支出表!O167</f>
        <v>0</v>
      </c>
      <c r="P167" s="55">
        <f>[2]食材支出表!P167</f>
        <v>0</v>
      </c>
      <c r="Q167" s="55">
        <f>[2]食材支出表!Q167</f>
        <v>0</v>
      </c>
      <c r="R167" s="55">
        <f>[2]食材支出表!R167</f>
        <v>0</v>
      </c>
      <c r="S167" s="55">
        <f>[2]食材支出表!S167</f>
        <v>0</v>
      </c>
      <c r="T167" s="55">
        <f>[2]食材支出表!T167</f>
        <v>0</v>
      </c>
      <c r="U167" s="55">
        <f>[2]食材支出表!U167</f>
        <v>0</v>
      </c>
      <c r="V167" s="55">
        <f>[2]食材支出表!V167</f>
        <v>0</v>
      </c>
      <c r="W167" s="55">
        <f>[2]食材支出表!W167</f>
        <v>0</v>
      </c>
      <c r="X167" s="55">
        <f>[2]食材支出表!X167</f>
        <v>0</v>
      </c>
      <c r="Y167" s="55">
        <f>[2]食材支出表!Y167</f>
        <v>0</v>
      </c>
      <c r="Z167" s="55">
        <f>[2]食材支出表!Z167</f>
        <v>0</v>
      </c>
      <c r="AA167" s="55">
        <f>[2]食材支出表!AA167</f>
        <v>0</v>
      </c>
      <c r="AB167" s="55">
        <f>[2]食材支出表!AB167</f>
        <v>0</v>
      </c>
      <c r="AC167" s="55">
        <f>[2]食材支出表!AC167</f>
        <v>0</v>
      </c>
      <c r="AD167" s="55">
        <f>[2]食材支出表!AD167</f>
        <v>0</v>
      </c>
      <c r="AE167" s="55">
        <f>[2]食材支出表!AE167</f>
        <v>0</v>
      </c>
      <c r="AF167" s="55">
        <f>[2]食材支出表!AF167</f>
        <v>0</v>
      </c>
      <c r="AG167" s="55">
        <f>[2]食材支出表!AG167</f>
        <v>0</v>
      </c>
      <c r="AH167" s="55">
        <f>[2]食材支出表!AH167</f>
        <v>0</v>
      </c>
      <c r="AI167" s="55">
        <f>[2]食材支出表!AI167</f>
        <v>0</v>
      </c>
      <c r="AJ167" s="55">
        <f>[2]食材支出表!AJ167</f>
        <v>0</v>
      </c>
      <c r="AK167" s="55">
        <f>[2]食材支出表!AK167</f>
        <v>0</v>
      </c>
      <c r="AL167" s="55">
        <f>[2]食材支出表!AL167</f>
        <v>0</v>
      </c>
      <c r="AM167" s="55">
        <f>[2]食材支出表!AM167</f>
        <v>0</v>
      </c>
      <c r="AN167" s="55">
        <f>[2]食材支出表!AN167</f>
        <v>0</v>
      </c>
      <c r="AO167" s="55">
        <f>[2]食材支出表!AO167</f>
        <v>0</v>
      </c>
      <c r="AP167" s="55">
        <f>[2]食材支出表!AP167</f>
        <v>0</v>
      </c>
      <c r="AQ167" s="55">
        <f>[2]食材支出表!AQ167</f>
        <v>0</v>
      </c>
      <c r="AR167" s="55">
        <f>[2]食材支出表!AR167</f>
        <v>0</v>
      </c>
      <c r="AS167" s="55">
        <f>[2]食材支出表!AS167</f>
        <v>0</v>
      </c>
      <c r="AT167" s="55">
        <f>[2]食材支出表!AT167</f>
        <v>0</v>
      </c>
      <c r="AU167" s="55">
        <f>[2]食材支出表!AU167</f>
        <v>0</v>
      </c>
      <c r="AV167" s="55">
        <f>[2]食材支出表!AV167</f>
        <v>0</v>
      </c>
      <c r="AW167" s="55">
        <f>[2]食材支出表!AW167</f>
        <v>0</v>
      </c>
      <c r="AX167" s="55">
        <f>[2]食材支出表!AX167</f>
        <v>0</v>
      </c>
      <c r="AY167" s="55">
        <f>[2]食材支出表!AY167</f>
        <v>0</v>
      </c>
      <c r="AZ167" s="55">
        <f>[2]食材支出表!AZ167</f>
        <v>0</v>
      </c>
      <c r="BA167" s="55">
        <f>[2]食材支出表!BA167</f>
        <v>0</v>
      </c>
      <c r="BB167" s="55">
        <f>[2]食材支出表!BB167</f>
        <v>0</v>
      </c>
      <c r="BC167" s="55">
        <f>[2]食材支出表!BC167</f>
        <v>0</v>
      </c>
      <c r="BD167" s="55">
        <f>[2]食材支出表!BD167</f>
        <v>0</v>
      </c>
      <c r="BE167" s="55">
        <f>[2]食材支出表!BE167</f>
        <v>0</v>
      </c>
      <c r="BF167" s="55">
        <f>[2]食材支出表!BF167</f>
        <v>0</v>
      </c>
      <c r="BG167" s="55">
        <f>[2]食材支出表!BG167</f>
        <v>0</v>
      </c>
      <c r="BH167" s="55">
        <f>[2]食材支出表!BH167</f>
        <v>0</v>
      </c>
      <c r="BI167" s="55">
        <f>[2]食材支出表!BI167</f>
        <v>0</v>
      </c>
      <c r="BJ167" s="55">
        <f>[2]食材支出表!BJ167</f>
        <v>0</v>
      </c>
      <c r="BK167" s="55">
        <f>[2]食材支出表!BK167</f>
        <v>0</v>
      </c>
      <c r="BL167" s="55">
        <f>[2]食材支出表!BL167</f>
        <v>0</v>
      </c>
      <c r="BM167" s="55">
        <f>[2]食材支出表!BM167</f>
        <v>0</v>
      </c>
      <c r="BN167" s="87">
        <f t="shared" si="11"/>
        <v>0</v>
      </c>
      <c r="BO167" s="87">
        <f t="shared" si="12"/>
        <v>0</v>
      </c>
      <c r="BP167" s="34">
        <f t="shared" si="13"/>
        <v>0</v>
      </c>
      <c r="BQ167" s="103"/>
    </row>
    <row r="168" spans="1:69" ht="18">
      <c r="A168" s="64" t="s">
        <v>408</v>
      </c>
      <c r="B168" s="65" t="s">
        <v>45</v>
      </c>
      <c r="C168" s="69" t="s">
        <v>43</v>
      </c>
      <c r="D168" s="55">
        <f>[2]食材支出表!D168</f>
        <v>0</v>
      </c>
      <c r="E168" s="55">
        <f>[2]食材支出表!E168</f>
        <v>0</v>
      </c>
      <c r="F168" s="55">
        <f>[2]食材支出表!F168</f>
        <v>0</v>
      </c>
      <c r="G168" s="55">
        <f>[2]食材支出表!G168</f>
        <v>0</v>
      </c>
      <c r="H168" s="55">
        <f>[2]食材支出表!H168</f>
        <v>39</v>
      </c>
      <c r="I168" s="55">
        <f>[2]食材支出表!I168</f>
        <v>3</v>
      </c>
      <c r="J168" s="55">
        <f>[2]食材支出表!J168</f>
        <v>0</v>
      </c>
      <c r="K168" s="55">
        <f>[2]食材支出表!K168</f>
        <v>0</v>
      </c>
      <c r="L168" s="55">
        <f>[2]食材支出表!L168</f>
        <v>0</v>
      </c>
      <c r="M168" s="55">
        <f>[2]食材支出表!M168</f>
        <v>0</v>
      </c>
      <c r="N168" s="55">
        <f>[2]食材支出表!N168</f>
        <v>0</v>
      </c>
      <c r="O168" s="55">
        <f>[2]食材支出表!O168</f>
        <v>0</v>
      </c>
      <c r="P168" s="55">
        <f>[2]食材支出表!P168</f>
        <v>0</v>
      </c>
      <c r="Q168" s="55">
        <f>[2]食材支出表!Q168</f>
        <v>0</v>
      </c>
      <c r="R168" s="55">
        <f>[2]食材支出表!R168</f>
        <v>0</v>
      </c>
      <c r="S168" s="55">
        <f>[2]食材支出表!S168</f>
        <v>0</v>
      </c>
      <c r="T168" s="55">
        <f>[2]食材支出表!T168</f>
        <v>0</v>
      </c>
      <c r="U168" s="55">
        <f>[2]食材支出表!U168</f>
        <v>0</v>
      </c>
      <c r="V168" s="55">
        <f>[2]食材支出表!V168</f>
        <v>0</v>
      </c>
      <c r="W168" s="55">
        <f>[2]食材支出表!W168</f>
        <v>0</v>
      </c>
      <c r="X168" s="55">
        <f>[2]食材支出表!X168</f>
        <v>0</v>
      </c>
      <c r="Y168" s="55">
        <f>[2]食材支出表!Y168</f>
        <v>0</v>
      </c>
      <c r="Z168" s="55">
        <f>[2]食材支出表!Z168</f>
        <v>39</v>
      </c>
      <c r="AA168" s="55">
        <f>[2]食材支出表!AA168</f>
        <v>3</v>
      </c>
      <c r="AB168" s="55">
        <f>[2]食材支出表!AB168</f>
        <v>0</v>
      </c>
      <c r="AC168" s="55">
        <f>[2]食材支出表!AC168</f>
        <v>0</v>
      </c>
      <c r="AD168" s="55">
        <f>[2]食材支出表!AD168</f>
        <v>0</v>
      </c>
      <c r="AE168" s="55">
        <f>[2]食材支出表!AE168</f>
        <v>0</v>
      </c>
      <c r="AF168" s="55">
        <f>[2]食材支出表!AF168</f>
        <v>0</v>
      </c>
      <c r="AG168" s="55">
        <f>[2]食材支出表!AG168</f>
        <v>0</v>
      </c>
      <c r="AH168" s="55">
        <f>[2]食材支出表!AH168</f>
        <v>0</v>
      </c>
      <c r="AI168" s="55">
        <f>[2]食材支出表!AI168</f>
        <v>0</v>
      </c>
      <c r="AJ168" s="55">
        <f>[2]食材支出表!AJ168</f>
        <v>39</v>
      </c>
      <c r="AK168" s="55">
        <f>[2]食材支出表!AK168</f>
        <v>3</v>
      </c>
      <c r="AL168" s="55">
        <f>[2]食材支出表!AL168</f>
        <v>0</v>
      </c>
      <c r="AM168" s="55">
        <f>[2]食材支出表!AM168</f>
        <v>0</v>
      </c>
      <c r="AN168" s="55">
        <f>[2]食材支出表!AN168</f>
        <v>0</v>
      </c>
      <c r="AO168" s="55">
        <f>[2]食材支出表!AO168</f>
        <v>0</v>
      </c>
      <c r="AP168" s="55">
        <f>[2]食材支出表!AP168</f>
        <v>0</v>
      </c>
      <c r="AQ168" s="55">
        <f>[2]食材支出表!AQ168</f>
        <v>0</v>
      </c>
      <c r="AR168" s="55">
        <f>[2]食材支出表!AR168</f>
        <v>0</v>
      </c>
      <c r="AS168" s="55">
        <f>[2]食材支出表!AS168</f>
        <v>0</v>
      </c>
      <c r="AT168" s="55">
        <f>[2]食材支出表!AT168</f>
        <v>0</v>
      </c>
      <c r="AU168" s="55">
        <f>[2]食材支出表!AU168</f>
        <v>0</v>
      </c>
      <c r="AV168" s="55">
        <f>[2]食材支出表!AV168</f>
        <v>0</v>
      </c>
      <c r="AW168" s="55">
        <f>[2]食材支出表!AW168</f>
        <v>0</v>
      </c>
      <c r="AX168" s="55">
        <f>[2]食材支出表!AX168</f>
        <v>39</v>
      </c>
      <c r="AY168" s="55">
        <f>[2]食材支出表!AY168</f>
        <v>3</v>
      </c>
      <c r="AZ168" s="55">
        <f>[2]食材支出表!AZ168</f>
        <v>0</v>
      </c>
      <c r="BA168" s="55">
        <f>[2]食材支出表!BA168</f>
        <v>0</v>
      </c>
      <c r="BB168" s="55">
        <f>[2]食材支出表!BB168</f>
        <v>0</v>
      </c>
      <c r="BC168" s="55">
        <f>[2]食材支出表!BC168</f>
        <v>0</v>
      </c>
      <c r="BD168" s="55">
        <f>[2]食材支出表!BD168</f>
        <v>0</v>
      </c>
      <c r="BE168" s="55">
        <f>[2]食材支出表!BE168</f>
        <v>0</v>
      </c>
      <c r="BF168" s="55">
        <f>[2]食材支出表!BF168</f>
        <v>0</v>
      </c>
      <c r="BG168" s="55">
        <f>[2]食材支出表!BG168</f>
        <v>0</v>
      </c>
      <c r="BH168" s="55">
        <f>[2]食材支出表!BH168</f>
        <v>0</v>
      </c>
      <c r="BI168" s="55">
        <f>[2]食材支出表!BI168</f>
        <v>0</v>
      </c>
      <c r="BJ168" s="55">
        <f>[2]食材支出表!BJ168</f>
        <v>39</v>
      </c>
      <c r="BK168" s="55">
        <f>[2]食材支出表!BK168</f>
        <v>3</v>
      </c>
      <c r="BL168" s="55">
        <f>[2]食材支出表!BL168</f>
        <v>0</v>
      </c>
      <c r="BM168" s="55">
        <f>[2]食材支出表!BM168</f>
        <v>0</v>
      </c>
      <c r="BN168" s="87">
        <f t="shared" ref="BN168:BN222" si="14">$D168+$F168+$H168+$J168+$L168+$N168+$P168+$R168+$T168+$V168+$X168+$Z168+$AB168+$AD168+$AF168+$AH168+$AJ168+$AL168+$AN168+$AP168+$AR168+$AT168+$AV168+$AX168+$AZ168+$BB168+$BD168+$BF168+$BH168+$BJ168+$BL168</f>
        <v>195</v>
      </c>
      <c r="BO168" s="87">
        <f t="shared" si="12"/>
        <v>78</v>
      </c>
      <c r="BP168" s="34">
        <f t="shared" si="13"/>
        <v>117</v>
      </c>
      <c r="BQ168" s="103"/>
    </row>
    <row r="169" spans="1:69" ht="18">
      <c r="A169" s="64" t="s">
        <v>130</v>
      </c>
      <c r="B169" s="65" t="s">
        <v>45</v>
      </c>
      <c r="C169" s="69" t="s">
        <v>47</v>
      </c>
      <c r="D169" s="55">
        <f>[2]食材支出表!D169</f>
        <v>408</v>
      </c>
      <c r="E169" s="55">
        <f>[2]食材支出表!E169</f>
        <v>12</v>
      </c>
      <c r="F169" s="55">
        <f>[2]食材支出表!F169</f>
        <v>0</v>
      </c>
      <c r="G169" s="55">
        <f>[2]食材支出表!G169</f>
        <v>0</v>
      </c>
      <c r="H169" s="55">
        <f>[2]食材支出表!H169</f>
        <v>408</v>
      </c>
      <c r="I169" s="55">
        <f>[2]食材支出表!I169</f>
        <v>12</v>
      </c>
      <c r="J169" s="55">
        <f>[2]食材支出表!J169</f>
        <v>0</v>
      </c>
      <c r="K169" s="55">
        <f>[2]食材支出表!K169</f>
        <v>0</v>
      </c>
      <c r="L169" s="55">
        <f>[2]食材支出表!L169</f>
        <v>0</v>
      </c>
      <c r="M169" s="55">
        <f>[2]食材支出表!M169</f>
        <v>0</v>
      </c>
      <c r="N169" s="55">
        <f>[2]食材支出表!N169</f>
        <v>408</v>
      </c>
      <c r="O169" s="55">
        <f>[2]食材支出表!O169</f>
        <v>12</v>
      </c>
      <c r="P169" s="55">
        <f>[2]食材支出表!P169</f>
        <v>0</v>
      </c>
      <c r="Q169" s="55">
        <f>[2]食材支出表!Q169</f>
        <v>0</v>
      </c>
      <c r="R169" s="55">
        <f>[2]食材支出表!R169</f>
        <v>0</v>
      </c>
      <c r="S169" s="55">
        <f>[2]食材支出表!S169</f>
        <v>0</v>
      </c>
      <c r="T169" s="55">
        <f>[2]食材支出表!T169</f>
        <v>408</v>
      </c>
      <c r="U169" s="55">
        <f>[2]食材支出表!U169</f>
        <v>12</v>
      </c>
      <c r="V169" s="55">
        <f>[2]食材支出表!V169</f>
        <v>408</v>
      </c>
      <c r="W169" s="55">
        <f>[2]食材支出表!W169</f>
        <v>12</v>
      </c>
      <c r="X169" s="55">
        <f>[2]食材支出表!X169</f>
        <v>0</v>
      </c>
      <c r="Y169" s="55">
        <f>[2]食材支出表!Y169</f>
        <v>0</v>
      </c>
      <c r="Z169" s="55">
        <f>[2]食材支出表!Z169</f>
        <v>408</v>
      </c>
      <c r="AA169" s="55">
        <f>[2]食材支出表!AA169</f>
        <v>12</v>
      </c>
      <c r="AB169" s="55">
        <f>[2]食材支出表!AB169</f>
        <v>0</v>
      </c>
      <c r="AC169" s="55">
        <f>[2]食材支出表!AC169</f>
        <v>0</v>
      </c>
      <c r="AD169" s="55">
        <f>[2]食材支出表!AD169</f>
        <v>0</v>
      </c>
      <c r="AE169" s="55">
        <f>[2]食材支出表!AE169</f>
        <v>0</v>
      </c>
      <c r="AF169" s="55">
        <f>[2]食材支出表!AF169</f>
        <v>0</v>
      </c>
      <c r="AG169" s="55">
        <f>[2]食材支出表!AG169</f>
        <v>0</v>
      </c>
      <c r="AH169" s="55">
        <f>[2]食材支出表!AH169</f>
        <v>0</v>
      </c>
      <c r="AI169" s="55">
        <f>[2]食材支出表!AI169</f>
        <v>0</v>
      </c>
      <c r="AJ169" s="55">
        <f>[2]食材支出表!AJ169</f>
        <v>0</v>
      </c>
      <c r="AK169" s="55">
        <f>[2]食材支出表!AK169</f>
        <v>0</v>
      </c>
      <c r="AL169" s="55">
        <f>[2]食材支出表!AL169</f>
        <v>0</v>
      </c>
      <c r="AM169" s="55">
        <f>[2]食材支出表!AM169</f>
        <v>0</v>
      </c>
      <c r="AN169" s="55">
        <f>[2]食材支出表!AN169</f>
        <v>0</v>
      </c>
      <c r="AO169" s="55">
        <f>[2]食材支出表!AO169</f>
        <v>0</v>
      </c>
      <c r="AP169" s="55">
        <f>[2]食材支出表!AP169</f>
        <v>0</v>
      </c>
      <c r="AQ169" s="55">
        <f>[2]食材支出表!AQ169</f>
        <v>0</v>
      </c>
      <c r="AR169" s="55">
        <f>[2]食材支出表!AR169</f>
        <v>0</v>
      </c>
      <c r="AS169" s="55">
        <f>[2]食材支出表!AS169</f>
        <v>0</v>
      </c>
      <c r="AT169" s="55">
        <f>[2]食材支出表!AT169</f>
        <v>0</v>
      </c>
      <c r="AU169" s="55">
        <f>[2]食材支出表!AU169</f>
        <v>0</v>
      </c>
      <c r="AV169" s="55">
        <f>[2]食材支出表!AV169</f>
        <v>408</v>
      </c>
      <c r="AW169" s="55">
        <f>[2]食材支出表!AW169</f>
        <v>12</v>
      </c>
      <c r="AX169" s="55">
        <f>[2]食材支出表!AX169</f>
        <v>408</v>
      </c>
      <c r="AY169" s="55">
        <f>[2]食材支出表!AY169</f>
        <v>12</v>
      </c>
      <c r="AZ169" s="55">
        <f>[2]食材支出表!AZ169</f>
        <v>0</v>
      </c>
      <c r="BA169" s="55">
        <f>[2]食材支出表!BA169</f>
        <v>0</v>
      </c>
      <c r="BB169" s="55">
        <f>[2]食材支出表!BB169</f>
        <v>408</v>
      </c>
      <c r="BC169" s="55">
        <f>[2]食材支出表!BC169</f>
        <v>12</v>
      </c>
      <c r="BD169" s="55">
        <f>[2]食材支出表!BD169</f>
        <v>0</v>
      </c>
      <c r="BE169" s="55">
        <f>[2]食材支出表!BE169</f>
        <v>0</v>
      </c>
      <c r="BF169" s="55">
        <f>[2]食材支出表!BF169</f>
        <v>0</v>
      </c>
      <c r="BG169" s="55">
        <f>[2]食材支出表!BG169</f>
        <v>0</v>
      </c>
      <c r="BH169" s="55">
        <f>[2]食材支出表!BH169</f>
        <v>0</v>
      </c>
      <c r="BI169" s="55">
        <f>[2]食材支出表!BI169</f>
        <v>0</v>
      </c>
      <c r="BJ169" s="55">
        <f>[2]食材支出表!BJ169</f>
        <v>0</v>
      </c>
      <c r="BK169" s="55">
        <f>[2]食材支出表!BK169</f>
        <v>0</v>
      </c>
      <c r="BL169" s="55">
        <f>[2]食材支出表!BL169</f>
        <v>408</v>
      </c>
      <c r="BM169" s="55">
        <f>[2]食材支出表!BM169</f>
        <v>12</v>
      </c>
      <c r="BN169" s="87">
        <f t="shared" si="14"/>
        <v>4080</v>
      </c>
      <c r="BO169" s="87">
        <f t="shared" si="12"/>
        <v>2448</v>
      </c>
      <c r="BP169" s="34">
        <f t="shared" si="13"/>
        <v>1632</v>
      </c>
      <c r="BQ169" s="103"/>
    </row>
    <row r="170" spans="1:69" ht="18">
      <c r="A170" s="64" t="s">
        <v>131</v>
      </c>
      <c r="B170" s="65" t="s">
        <v>45</v>
      </c>
      <c r="C170" s="69" t="s">
        <v>364</v>
      </c>
      <c r="D170" s="55">
        <f>[2]食材支出表!D170</f>
        <v>0</v>
      </c>
      <c r="E170" s="55">
        <f>[2]食材支出表!E170</f>
        <v>0</v>
      </c>
      <c r="F170" s="55">
        <f>[2]食材支出表!F170</f>
        <v>570</v>
      </c>
      <c r="G170" s="55">
        <f>[2]食材支出表!G170</f>
        <v>1</v>
      </c>
      <c r="H170" s="55">
        <f>[2]食材支出表!H170</f>
        <v>0</v>
      </c>
      <c r="I170" s="55">
        <f>[2]食材支出表!I170</f>
        <v>0</v>
      </c>
      <c r="J170" s="55">
        <f>[2]食材支出表!J170</f>
        <v>0</v>
      </c>
      <c r="K170" s="55">
        <f>[2]食材支出表!K170</f>
        <v>0</v>
      </c>
      <c r="L170" s="55">
        <f>[2]食材支出表!L170</f>
        <v>0</v>
      </c>
      <c r="M170" s="55">
        <f>[2]食材支出表!M170</f>
        <v>0</v>
      </c>
      <c r="N170" s="55">
        <f>[2]食材支出表!N170</f>
        <v>0</v>
      </c>
      <c r="O170" s="55">
        <f>[2]食材支出表!O170</f>
        <v>0</v>
      </c>
      <c r="P170" s="55">
        <f>[2]食材支出表!P170</f>
        <v>0</v>
      </c>
      <c r="Q170" s="55">
        <f>[2]食材支出表!Q170</f>
        <v>0</v>
      </c>
      <c r="R170" s="55">
        <f>[2]食材支出表!R170</f>
        <v>570</v>
      </c>
      <c r="S170" s="55">
        <f>[2]食材支出表!S170</f>
        <v>1</v>
      </c>
      <c r="T170" s="55">
        <f>[2]食材支出表!T170</f>
        <v>0</v>
      </c>
      <c r="U170" s="55">
        <f>[2]食材支出表!U170</f>
        <v>0</v>
      </c>
      <c r="V170" s="55">
        <f>[2]食材支出表!V170</f>
        <v>0</v>
      </c>
      <c r="W170" s="55">
        <f>[2]食材支出表!W170</f>
        <v>0</v>
      </c>
      <c r="X170" s="55">
        <f>[2]食材支出表!X170</f>
        <v>0</v>
      </c>
      <c r="Y170" s="55">
        <f>[2]食材支出表!Y170</f>
        <v>0</v>
      </c>
      <c r="Z170" s="55">
        <f>[2]食材支出表!Z170</f>
        <v>0</v>
      </c>
      <c r="AA170" s="55">
        <f>[2]食材支出表!AA170</f>
        <v>0</v>
      </c>
      <c r="AB170" s="55">
        <f>[2]食材支出表!AB170</f>
        <v>0</v>
      </c>
      <c r="AC170" s="55">
        <f>[2]食材支出表!AC170</f>
        <v>0</v>
      </c>
      <c r="AD170" s="55">
        <f>[2]食材支出表!AD170</f>
        <v>570</v>
      </c>
      <c r="AE170" s="55">
        <f>[2]食材支出表!AE170</f>
        <v>1</v>
      </c>
      <c r="AF170" s="55">
        <f>[2]食材支出表!AF170</f>
        <v>0</v>
      </c>
      <c r="AG170" s="55">
        <f>[2]食材支出表!AG170</f>
        <v>0</v>
      </c>
      <c r="AH170" s="55">
        <f>[2]食材支出表!AH170</f>
        <v>0</v>
      </c>
      <c r="AI170" s="55">
        <f>[2]食材支出表!AI170</f>
        <v>0</v>
      </c>
      <c r="AJ170" s="55">
        <f>[2]食材支出表!AJ170</f>
        <v>0</v>
      </c>
      <c r="AK170" s="55">
        <f>[2]食材支出表!AK170</f>
        <v>0</v>
      </c>
      <c r="AL170" s="55">
        <f>[2]食材支出表!AL170</f>
        <v>0</v>
      </c>
      <c r="AM170" s="55">
        <f>[2]食材支出表!AM170</f>
        <v>0</v>
      </c>
      <c r="AN170" s="55">
        <f>[2]食材支出表!AN170</f>
        <v>0</v>
      </c>
      <c r="AO170" s="55">
        <f>[2]食材支出表!AO170</f>
        <v>0</v>
      </c>
      <c r="AP170" s="55">
        <f>[2]食材支出表!AP170</f>
        <v>0</v>
      </c>
      <c r="AQ170" s="55">
        <f>[2]食材支出表!AQ170</f>
        <v>0</v>
      </c>
      <c r="AR170" s="55">
        <f>[2]食材支出表!AR170</f>
        <v>0</v>
      </c>
      <c r="AS170" s="55">
        <f>[2]食材支出表!AS170</f>
        <v>0</v>
      </c>
      <c r="AT170" s="55">
        <f>[2]食材支出表!AT170</f>
        <v>0</v>
      </c>
      <c r="AU170" s="55">
        <f>[2]食材支出表!AU170</f>
        <v>0</v>
      </c>
      <c r="AV170" s="55">
        <f>[2]食材支出表!AV170</f>
        <v>570</v>
      </c>
      <c r="AW170" s="55">
        <f>[2]食材支出表!AW170</f>
        <v>1</v>
      </c>
      <c r="AX170" s="55">
        <f>[2]食材支出表!AX170</f>
        <v>0</v>
      </c>
      <c r="AY170" s="55">
        <f>[2]食材支出表!AY170</f>
        <v>0</v>
      </c>
      <c r="AZ170" s="55">
        <f>[2]食材支出表!AZ170</f>
        <v>0</v>
      </c>
      <c r="BA170" s="55">
        <f>[2]食材支出表!BA170</f>
        <v>0</v>
      </c>
      <c r="BB170" s="55">
        <f>[2]食材支出表!BB170</f>
        <v>0</v>
      </c>
      <c r="BC170" s="55">
        <f>[2]食材支出表!BC170</f>
        <v>0</v>
      </c>
      <c r="BD170" s="55">
        <f>[2]食材支出表!BD170</f>
        <v>0</v>
      </c>
      <c r="BE170" s="55">
        <f>[2]食材支出表!BE170</f>
        <v>0</v>
      </c>
      <c r="BF170" s="55">
        <f>[2]食材支出表!BF170</f>
        <v>0</v>
      </c>
      <c r="BG170" s="55">
        <f>[2]食材支出表!BG170</f>
        <v>0</v>
      </c>
      <c r="BH170" s="55">
        <f>[2]食材支出表!BH170</f>
        <v>570</v>
      </c>
      <c r="BI170" s="55">
        <f>[2]食材支出表!BI170</f>
        <v>1</v>
      </c>
      <c r="BJ170" s="55">
        <f>[2]食材支出表!BJ170</f>
        <v>0</v>
      </c>
      <c r="BK170" s="55">
        <f>[2]食材支出表!BK170</f>
        <v>0</v>
      </c>
      <c r="BL170" s="55">
        <f>[2]食材支出表!BL170</f>
        <v>0</v>
      </c>
      <c r="BM170" s="55">
        <f>[2]食材支出表!BM170</f>
        <v>0</v>
      </c>
      <c r="BN170" s="87">
        <f t="shared" si="14"/>
        <v>2850</v>
      </c>
      <c r="BO170" s="87">
        <f t="shared" si="12"/>
        <v>1710</v>
      </c>
      <c r="BP170" s="34">
        <f t="shared" si="13"/>
        <v>1140</v>
      </c>
      <c r="BQ170" s="103"/>
    </row>
    <row r="171" spans="1:69" ht="18">
      <c r="A171" s="64" t="s">
        <v>131</v>
      </c>
      <c r="B171" s="65" t="s">
        <v>45</v>
      </c>
      <c r="C171" s="69" t="s">
        <v>48</v>
      </c>
      <c r="D171" s="55">
        <f>[2]食材支出表!D171</f>
        <v>0</v>
      </c>
      <c r="E171" s="55">
        <f>[2]食材支出表!E171</f>
        <v>0</v>
      </c>
      <c r="F171" s="55">
        <f>[2]食材支出表!F171</f>
        <v>0</v>
      </c>
      <c r="G171" s="55">
        <f>[2]食材支出表!G171</f>
        <v>0</v>
      </c>
      <c r="H171" s="55">
        <f>[2]食材支出表!H171</f>
        <v>0</v>
      </c>
      <c r="I171" s="55">
        <f>[2]食材支出表!I171</f>
        <v>0</v>
      </c>
      <c r="J171" s="55">
        <f>[2]食材支出表!J171</f>
        <v>0</v>
      </c>
      <c r="K171" s="55">
        <f>[2]食材支出表!K171</f>
        <v>0</v>
      </c>
      <c r="L171" s="55">
        <f>[2]食材支出表!L171</f>
        <v>1440</v>
      </c>
      <c r="M171" s="55">
        <f>[2]食材支出表!M171</f>
        <v>180</v>
      </c>
      <c r="N171" s="55">
        <f>[2]食材支出表!N171</f>
        <v>0</v>
      </c>
      <c r="O171" s="55">
        <f>[2]食材支出表!O171</f>
        <v>0</v>
      </c>
      <c r="P171" s="55">
        <f>[2]食材支出表!P171</f>
        <v>0</v>
      </c>
      <c r="Q171" s="55">
        <f>[2]食材支出表!Q171</f>
        <v>0</v>
      </c>
      <c r="R171" s="55">
        <f>[2]食材支出表!R171</f>
        <v>0</v>
      </c>
      <c r="S171" s="55">
        <f>[2]食材支出表!S171</f>
        <v>0</v>
      </c>
      <c r="T171" s="55">
        <f>[2]食材支出表!T171</f>
        <v>0</v>
      </c>
      <c r="U171" s="55">
        <f>[2]食材支出表!U171</f>
        <v>0</v>
      </c>
      <c r="V171" s="55">
        <f>[2]食材支出表!V171</f>
        <v>0</v>
      </c>
      <c r="W171" s="55">
        <f>[2]食材支出表!W171</f>
        <v>0</v>
      </c>
      <c r="X171" s="55">
        <f>[2]食材支出表!X171</f>
        <v>720</v>
      </c>
      <c r="Y171" s="55">
        <f>[2]食材支出表!Y171</f>
        <v>90</v>
      </c>
      <c r="Z171" s="55">
        <f>[2]食材支出表!Z171</f>
        <v>0</v>
      </c>
      <c r="AA171" s="55">
        <f>[2]食材支出表!AA171</f>
        <v>0</v>
      </c>
      <c r="AB171" s="55">
        <f>[2]食材支出表!AB171</f>
        <v>0</v>
      </c>
      <c r="AC171" s="55">
        <f>[2]食材支出表!AC171</f>
        <v>0</v>
      </c>
      <c r="AD171" s="55">
        <f>[2]食材支出表!AD171</f>
        <v>0</v>
      </c>
      <c r="AE171" s="55">
        <f>[2]食材支出表!AE171</f>
        <v>0</v>
      </c>
      <c r="AF171" s="55">
        <f>[2]食材支出表!AF171</f>
        <v>0</v>
      </c>
      <c r="AG171" s="55">
        <f>[2]食材支出表!AG171</f>
        <v>0</v>
      </c>
      <c r="AH171" s="55">
        <f>[2]食材支出表!AH171</f>
        <v>0</v>
      </c>
      <c r="AI171" s="55">
        <f>[2]食材支出表!AI171</f>
        <v>0</v>
      </c>
      <c r="AJ171" s="55">
        <f>[2]食材支出表!AJ171</f>
        <v>0</v>
      </c>
      <c r="AK171" s="55">
        <f>[2]食材支出表!AK171</f>
        <v>0</v>
      </c>
      <c r="AL171" s="55">
        <f>[2]食材支出表!AL171</f>
        <v>0</v>
      </c>
      <c r="AM171" s="55">
        <f>[2]食材支出表!AM171</f>
        <v>0</v>
      </c>
      <c r="AN171" s="55">
        <f>[2]食材支出表!AN171</f>
        <v>0</v>
      </c>
      <c r="AO171" s="55">
        <f>[2]食材支出表!AO171</f>
        <v>0</v>
      </c>
      <c r="AP171" s="55">
        <f>[2]食材支出表!AP171</f>
        <v>0</v>
      </c>
      <c r="AQ171" s="55">
        <f>[2]食材支出表!AQ171</f>
        <v>0</v>
      </c>
      <c r="AR171" s="55">
        <f>[2]食材支出表!AR171</f>
        <v>0</v>
      </c>
      <c r="AS171" s="55">
        <f>[2]食材支出表!AS171</f>
        <v>0</v>
      </c>
      <c r="AT171" s="55">
        <f>[2]食材支出表!AT171</f>
        <v>0</v>
      </c>
      <c r="AU171" s="55">
        <f>[2]食材支出表!AU171</f>
        <v>0</v>
      </c>
      <c r="AV171" s="55">
        <f>[2]食材支出表!AV171</f>
        <v>0</v>
      </c>
      <c r="AW171" s="55">
        <f>[2]食材支出表!AW171</f>
        <v>0</v>
      </c>
      <c r="AX171" s="55">
        <f>[2]食材支出表!AX171</f>
        <v>0</v>
      </c>
      <c r="AY171" s="55">
        <f>[2]食材支出表!AY171</f>
        <v>0</v>
      </c>
      <c r="AZ171" s="55">
        <f>[2]食材支出表!AZ171</f>
        <v>1440</v>
      </c>
      <c r="BA171" s="55">
        <f>[2]食材支出表!BA171</f>
        <v>180</v>
      </c>
      <c r="BB171" s="55">
        <f>[2]食材支出表!BB171</f>
        <v>0</v>
      </c>
      <c r="BC171" s="55">
        <f>[2]食材支出表!BC171</f>
        <v>0</v>
      </c>
      <c r="BD171" s="55">
        <f>[2]食材支出表!BD171</f>
        <v>0</v>
      </c>
      <c r="BE171" s="55">
        <f>[2]食材支出表!BE171</f>
        <v>0</v>
      </c>
      <c r="BF171" s="55">
        <f>[2]食材支出表!BF171</f>
        <v>0</v>
      </c>
      <c r="BG171" s="55">
        <f>[2]食材支出表!BG171</f>
        <v>0</v>
      </c>
      <c r="BH171" s="55">
        <f>[2]食材支出表!BH171</f>
        <v>0</v>
      </c>
      <c r="BI171" s="55">
        <f>[2]食材支出表!BI171</f>
        <v>0</v>
      </c>
      <c r="BJ171" s="55">
        <f>[2]食材支出表!BJ171</f>
        <v>0</v>
      </c>
      <c r="BK171" s="55">
        <f>[2]食材支出表!BK171</f>
        <v>0</v>
      </c>
      <c r="BL171" s="55">
        <f>[2]食材支出表!BL171</f>
        <v>0</v>
      </c>
      <c r="BM171" s="55">
        <f>[2]食材支出表!BM171</f>
        <v>0</v>
      </c>
      <c r="BN171" s="87">
        <f t="shared" si="14"/>
        <v>3600</v>
      </c>
      <c r="BO171" s="87">
        <f t="shared" si="12"/>
        <v>2160</v>
      </c>
      <c r="BP171" s="34">
        <f t="shared" si="13"/>
        <v>1440</v>
      </c>
      <c r="BQ171" s="103"/>
    </row>
    <row r="172" spans="1:69" ht="18">
      <c r="A172" s="64" t="s">
        <v>162</v>
      </c>
      <c r="B172" s="65" t="s">
        <v>45</v>
      </c>
      <c r="C172" s="69" t="s">
        <v>49</v>
      </c>
      <c r="D172" s="55">
        <f>[2]食材支出表!D172</f>
        <v>0</v>
      </c>
      <c r="E172" s="55">
        <f>[2]食材支出表!E172</f>
        <v>0</v>
      </c>
      <c r="F172" s="55">
        <f>[2]食材支出表!F172</f>
        <v>0</v>
      </c>
      <c r="G172" s="55">
        <f>[2]食材支出表!G172</f>
        <v>0</v>
      </c>
      <c r="H172" s="55">
        <f>[2]食材支出表!H172</f>
        <v>0</v>
      </c>
      <c r="I172" s="55">
        <f>[2]食材支出表!I172</f>
        <v>0</v>
      </c>
      <c r="J172" s="55">
        <f>[2]食材支出表!J172</f>
        <v>0</v>
      </c>
      <c r="K172" s="55">
        <f>[2]食材支出表!K172</f>
        <v>0</v>
      </c>
      <c r="L172" s="55">
        <f>[2]食材支出表!L172</f>
        <v>0</v>
      </c>
      <c r="M172" s="55">
        <f>[2]食材支出表!M172</f>
        <v>0</v>
      </c>
      <c r="N172" s="55">
        <f>[2]食材支出表!N172</f>
        <v>0</v>
      </c>
      <c r="O172" s="55">
        <f>[2]食材支出表!O172</f>
        <v>0</v>
      </c>
      <c r="P172" s="55">
        <f>[2]食材支出表!P172</f>
        <v>0</v>
      </c>
      <c r="Q172" s="55">
        <f>[2]食材支出表!Q172</f>
        <v>0</v>
      </c>
      <c r="R172" s="55">
        <f>[2]食材支出表!R172</f>
        <v>0</v>
      </c>
      <c r="S172" s="55">
        <f>[2]食材支出表!S172</f>
        <v>0</v>
      </c>
      <c r="T172" s="55">
        <f>[2]食材支出表!T172</f>
        <v>0</v>
      </c>
      <c r="U172" s="55">
        <f>[2]食材支出表!U172</f>
        <v>0</v>
      </c>
      <c r="V172" s="55">
        <f>[2]食材支出表!V172</f>
        <v>0</v>
      </c>
      <c r="W172" s="55">
        <f>[2]食材支出表!W172</f>
        <v>0</v>
      </c>
      <c r="X172" s="55">
        <f>[2]食材支出表!X172</f>
        <v>2160</v>
      </c>
      <c r="Y172" s="55">
        <f>[2]食材支出表!Y172</f>
        <v>270</v>
      </c>
      <c r="Z172" s="55">
        <f>[2]食材支出表!Z172</f>
        <v>0</v>
      </c>
      <c r="AA172" s="55">
        <f>[2]食材支出表!AA172</f>
        <v>0</v>
      </c>
      <c r="AB172" s="55">
        <f>[2]食材支出表!AB172</f>
        <v>0</v>
      </c>
      <c r="AC172" s="55">
        <f>[2]食材支出表!AC172</f>
        <v>0</v>
      </c>
      <c r="AD172" s="55">
        <f>[2]食材支出表!AD172</f>
        <v>0</v>
      </c>
      <c r="AE172" s="55">
        <f>[2]食材支出表!AE172</f>
        <v>0</v>
      </c>
      <c r="AF172" s="55">
        <f>[2]食材支出表!AF172</f>
        <v>0</v>
      </c>
      <c r="AG172" s="55">
        <f>[2]食材支出表!AG172</f>
        <v>0</v>
      </c>
      <c r="AH172" s="55">
        <f>[2]食材支出表!AH172</f>
        <v>0</v>
      </c>
      <c r="AI172" s="55">
        <f>[2]食材支出表!AI172</f>
        <v>0</v>
      </c>
      <c r="AJ172" s="55">
        <f>[2]食材支出表!AJ172</f>
        <v>0</v>
      </c>
      <c r="AK172" s="55">
        <f>[2]食材支出表!AK172</f>
        <v>0</v>
      </c>
      <c r="AL172" s="55">
        <f>[2]食材支出表!AL172</f>
        <v>0</v>
      </c>
      <c r="AM172" s="55">
        <f>[2]食材支出表!AM172</f>
        <v>0</v>
      </c>
      <c r="AN172" s="55">
        <f>[2]食材支出表!AN172</f>
        <v>0</v>
      </c>
      <c r="AO172" s="55">
        <f>[2]食材支出表!AO172</f>
        <v>0</v>
      </c>
      <c r="AP172" s="55">
        <f>[2]食材支出表!AP172</f>
        <v>0</v>
      </c>
      <c r="AQ172" s="55">
        <f>[2]食材支出表!AQ172</f>
        <v>0</v>
      </c>
      <c r="AR172" s="55">
        <f>[2]食材支出表!AR172</f>
        <v>0</v>
      </c>
      <c r="AS172" s="55">
        <f>[2]食材支出表!AS172</f>
        <v>0</v>
      </c>
      <c r="AT172" s="55">
        <f>[2]食材支出表!AT172</f>
        <v>0</v>
      </c>
      <c r="AU172" s="55">
        <f>[2]食材支出表!AU172</f>
        <v>0</v>
      </c>
      <c r="AV172" s="55">
        <f>[2]食材支出表!AV172</f>
        <v>0</v>
      </c>
      <c r="AW172" s="55">
        <f>[2]食材支出表!AW172</f>
        <v>0</v>
      </c>
      <c r="AX172" s="55">
        <f>[2]食材支出表!AX172</f>
        <v>0</v>
      </c>
      <c r="AY172" s="55">
        <f>[2]食材支出表!AY172</f>
        <v>0</v>
      </c>
      <c r="AZ172" s="55">
        <f>[2]食材支出表!AZ172</f>
        <v>1440</v>
      </c>
      <c r="BA172" s="55">
        <f>[2]食材支出表!BA172</f>
        <v>180</v>
      </c>
      <c r="BB172" s="55">
        <f>[2]食材支出表!BB172</f>
        <v>0</v>
      </c>
      <c r="BC172" s="55">
        <f>[2]食材支出表!BC172</f>
        <v>0</v>
      </c>
      <c r="BD172" s="55">
        <f>[2]食材支出表!BD172</f>
        <v>0</v>
      </c>
      <c r="BE172" s="55">
        <f>[2]食材支出表!BE172</f>
        <v>0</v>
      </c>
      <c r="BF172" s="55">
        <f>[2]食材支出表!BF172</f>
        <v>0</v>
      </c>
      <c r="BG172" s="55">
        <f>[2]食材支出表!BG172</f>
        <v>0</v>
      </c>
      <c r="BH172" s="55">
        <f>[2]食材支出表!BH172</f>
        <v>0</v>
      </c>
      <c r="BI172" s="55">
        <f>[2]食材支出表!BI172</f>
        <v>0</v>
      </c>
      <c r="BJ172" s="55">
        <f>[2]食材支出表!BJ172</f>
        <v>0</v>
      </c>
      <c r="BK172" s="55">
        <f>[2]食材支出表!BK172</f>
        <v>0</v>
      </c>
      <c r="BL172" s="55">
        <f>[2]食材支出表!BL172</f>
        <v>0</v>
      </c>
      <c r="BM172" s="55">
        <f>[2]食材支出表!BM172</f>
        <v>0</v>
      </c>
      <c r="BN172" s="87">
        <f t="shared" si="14"/>
        <v>3600</v>
      </c>
      <c r="BO172" s="87">
        <f t="shared" si="12"/>
        <v>2160</v>
      </c>
      <c r="BP172" s="34">
        <f t="shared" si="13"/>
        <v>1440</v>
      </c>
      <c r="BQ172" s="103"/>
    </row>
    <row r="173" spans="1:69" ht="18">
      <c r="A173" s="64" t="s">
        <v>163</v>
      </c>
      <c r="B173" s="65" t="s">
        <v>45</v>
      </c>
      <c r="C173" s="69" t="s">
        <v>161</v>
      </c>
      <c r="D173" s="55">
        <f>[2]食材支出表!D173</f>
        <v>0</v>
      </c>
      <c r="E173" s="55">
        <f>[2]食材支出表!E173</f>
        <v>0</v>
      </c>
      <c r="F173" s="55">
        <f>[2]食材支出表!F173</f>
        <v>0</v>
      </c>
      <c r="G173" s="55">
        <f>[2]食材支出表!G173</f>
        <v>0</v>
      </c>
      <c r="H173" s="55">
        <f>[2]食材支出表!H173</f>
        <v>0</v>
      </c>
      <c r="I173" s="55">
        <f>[2]食材支出表!I173</f>
        <v>0</v>
      </c>
      <c r="J173" s="55">
        <f>[2]食材支出表!J173</f>
        <v>0</v>
      </c>
      <c r="K173" s="55">
        <f>[2]食材支出表!K173</f>
        <v>0</v>
      </c>
      <c r="L173" s="55">
        <f>[2]食材支出表!L173</f>
        <v>0</v>
      </c>
      <c r="M173" s="55">
        <f>[2]食材支出表!M173</f>
        <v>0</v>
      </c>
      <c r="N173" s="55">
        <f>[2]食材支出表!N173</f>
        <v>0</v>
      </c>
      <c r="O173" s="55">
        <f>[2]食材支出表!O173</f>
        <v>0</v>
      </c>
      <c r="P173" s="55">
        <f>[2]食材支出表!P173</f>
        <v>0</v>
      </c>
      <c r="Q173" s="55">
        <f>[2]食材支出表!Q173</f>
        <v>0</v>
      </c>
      <c r="R173" s="55">
        <f>[2]食材支出表!R173</f>
        <v>0</v>
      </c>
      <c r="S173" s="55">
        <f>[2]食材支出表!S173</f>
        <v>0</v>
      </c>
      <c r="T173" s="55">
        <f>[2]食材支出表!T173</f>
        <v>0</v>
      </c>
      <c r="U173" s="55">
        <f>[2]食材支出表!U173</f>
        <v>0</v>
      </c>
      <c r="V173" s="55">
        <f>[2]食材支出表!V173</f>
        <v>0</v>
      </c>
      <c r="W173" s="55">
        <f>[2]食材支出表!W173</f>
        <v>0</v>
      </c>
      <c r="X173" s="55">
        <f>[2]食材支出表!X173</f>
        <v>0</v>
      </c>
      <c r="Y173" s="55">
        <f>[2]食材支出表!Y173</f>
        <v>0</v>
      </c>
      <c r="Z173" s="55">
        <f>[2]食材支出表!Z173</f>
        <v>0</v>
      </c>
      <c r="AA173" s="55">
        <f>[2]食材支出表!AA173</f>
        <v>0</v>
      </c>
      <c r="AB173" s="55">
        <f>[2]食材支出表!AB173</f>
        <v>0</v>
      </c>
      <c r="AC173" s="55">
        <f>[2]食材支出表!AC173</f>
        <v>0</v>
      </c>
      <c r="AD173" s="55">
        <f>[2]食材支出表!AD173</f>
        <v>0</v>
      </c>
      <c r="AE173" s="55">
        <f>[2]食材支出表!AE173</f>
        <v>0</v>
      </c>
      <c r="AF173" s="55">
        <f>[2]食材支出表!AF173</f>
        <v>0</v>
      </c>
      <c r="AG173" s="55">
        <f>[2]食材支出表!AG173</f>
        <v>0</v>
      </c>
      <c r="AH173" s="55">
        <f>[2]食材支出表!AH173</f>
        <v>0</v>
      </c>
      <c r="AI173" s="55">
        <f>[2]食材支出表!AI173</f>
        <v>0</v>
      </c>
      <c r="AJ173" s="55">
        <f>[2]食材支出表!AJ173</f>
        <v>0</v>
      </c>
      <c r="AK173" s="55">
        <f>[2]食材支出表!AK173</f>
        <v>0</v>
      </c>
      <c r="AL173" s="55">
        <f>[2]食材支出表!AL173</f>
        <v>0</v>
      </c>
      <c r="AM173" s="55">
        <f>[2]食材支出表!AM173</f>
        <v>0</v>
      </c>
      <c r="AN173" s="55">
        <f>[2]食材支出表!AN173</f>
        <v>0</v>
      </c>
      <c r="AO173" s="55">
        <f>[2]食材支出表!AO173</f>
        <v>0</v>
      </c>
      <c r="AP173" s="55">
        <f>[2]食材支出表!AP173</f>
        <v>0</v>
      </c>
      <c r="AQ173" s="55">
        <f>[2]食材支出表!AQ173</f>
        <v>0</v>
      </c>
      <c r="AR173" s="55">
        <f>[2]食材支出表!AR173</f>
        <v>0</v>
      </c>
      <c r="AS173" s="55">
        <f>[2]食材支出表!AS173</f>
        <v>0</v>
      </c>
      <c r="AT173" s="55">
        <f>[2]食材支出表!AT173</f>
        <v>0</v>
      </c>
      <c r="AU173" s="55">
        <f>[2]食材支出表!AU173</f>
        <v>0</v>
      </c>
      <c r="AV173" s="55">
        <f>[2]食材支出表!AV173</f>
        <v>0</v>
      </c>
      <c r="AW173" s="55">
        <f>[2]食材支出表!AW173</f>
        <v>0</v>
      </c>
      <c r="AX173" s="55">
        <f>[2]食材支出表!AX173</f>
        <v>0</v>
      </c>
      <c r="AY173" s="55">
        <f>[2]食材支出表!AY173</f>
        <v>0</v>
      </c>
      <c r="AZ173" s="55">
        <f>[2]食材支出表!AZ173</f>
        <v>0</v>
      </c>
      <c r="BA173" s="55">
        <f>[2]食材支出表!BA173</f>
        <v>0</v>
      </c>
      <c r="BB173" s="55">
        <f>[2]食材支出表!BB173</f>
        <v>0</v>
      </c>
      <c r="BC173" s="55">
        <f>[2]食材支出表!BC173</f>
        <v>0</v>
      </c>
      <c r="BD173" s="55">
        <f>[2]食材支出表!BD173</f>
        <v>0</v>
      </c>
      <c r="BE173" s="55">
        <f>[2]食材支出表!BE173</f>
        <v>0</v>
      </c>
      <c r="BF173" s="55">
        <f>[2]食材支出表!BF173</f>
        <v>0</v>
      </c>
      <c r="BG173" s="55">
        <f>[2]食材支出表!BG173</f>
        <v>0</v>
      </c>
      <c r="BH173" s="55">
        <f>[2]食材支出表!BH173</f>
        <v>0</v>
      </c>
      <c r="BI173" s="55">
        <f>[2]食材支出表!BI173</f>
        <v>0</v>
      </c>
      <c r="BJ173" s="55">
        <f>[2]食材支出表!BJ173</f>
        <v>0</v>
      </c>
      <c r="BK173" s="55">
        <f>[2]食材支出表!BK173</f>
        <v>0</v>
      </c>
      <c r="BL173" s="55">
        <f>[2]食材支出表!BL173</f>
        <v>0</v>
      </c>
      <c r="BM173" s="55">
        <f>[2]食材支出表!BM173</f>
        <v>0</v>
      </c>
      <c r="BN173" s="87">
        <f t="shared" si="14"/>
        <v>0</v>
      </c>
      <c r="BO173" s="87">
        <f t="shared" si="12"/>
        <v>0</v>
      </c>
      <c r="BP173" s="34">
        <f t="shared" si="13"/>
        <v>0</v>
      </c>
      <c r="BQ173" s="103"/>
    </row>
    <row r="174" spans="1:69" ht="18">
      <c r="A174" s="64" t="s">
        <v>130</v>
      </c>
      <c r="B174" s="65" t="s">
        <v>45</v>
      </c>
      <c r="C174" s="69" t="s">
        <v>71</v>
      </c>
      <c r="D174" s="55">
        <f>[2]食材支出表!D174</f>
        <v>0</v>
      </c>
      <c r="E174" s="55">
        <f>[2]食材支出表!E174</f>
        <v>0</v>
      </c>
      <c r="F174" s="55">
        <f>[2]食材支出表!F174</f>
        <v>0</v>
      </c>
      <c r="G174" s="55">
        <f>[2]食材支出表!G174</f>
        <v>0</v>
      </c>
      <c r="H174" s="55">
        <f>[2]食材支出表!H174</f>
        <v>0</v>
      </c>
      <c r="I174" s="55">
        <f>[2]食材支出表!I174</f>
        <v>0</v>
      </c>
      <c r="J174" s="55">
        <f>[2]食材支出表!J174</f>
        <v>0</v>
      </c>
      <c r="K174" s="55">
        <f>[2]食材支出表!K174</f>
        <v>0</v>
      </c>
      <c r="L174" s="55">
        <f>[2]食材支出表!L174</f>
        <v>0</v>
      </c>
      <c r="M174" s="55">
        <f>[2]食材支出表!M174</f>
        <v>0</v>
      </c>
      <c r="N174" s="55">
        <f>[2]食材支出表!N174</f>
        <v>0</v>
      </c>
      <c r="O174" s="55">
        <f>[2]食材支出表!O174</f>
        <v>0</v>
      </c>
      <c r="P174" s="55">
        <f>[2]食材支出表!P174</f>
        <v>0</v>
      </c>
      <c r="Q174" s="55">
        <f>[2]食材支出表!Q174</f>
        <v>0</v>
      </c>
      <c r="R174" s="55">
        <f>[2]食材支出表!R174</f>
        <v>0</v>
      </c>
      <c r="S174" s="55">
        <f>[2]食材支出表!S174</f>
        <v>0</v>
      </c>
      <c r="T174" s="55">
        <f>[2]食材支出表!T174</f>
        <v>0</v>
      </c>
      <c r="U174" s="55">
        <f>[2]食材支出表!U174</f>
        <v>0</v>
      </c>
      <c r="V174" s="55">
        <f>[2]食材支出表!V174</f>
        <v>0</v>
      </c>
      <c r="W174" s="55">
        <f>[2]食材支出表!W174</f>
        <v>0</v>
      </c>
      <c r="X174" s="55">
        <f>[2]食材支出表!X174</f>
        <v>0</v>
      </c>
      <c r="Y174" s="55">
        <f>[2]食材支出表!Y174</f>
        <v>0</v>
      </c>
      <c r="Z174" s="55">
        <f>[2]食材支出表!Z174</f>
        <v>0</v>
      </c>
      <c r="AA174" s="55">
        <f>[2]食材支出表!AA174</f>
        <v>0</v>
      </c>
      <c r="AB174" s="55">
        <f>[2]食材支出表!AB174</f>
        <v>0</v>
      </c>
      <c r="AC174" s="55">
        <f>[2]食材支出表!AC174</f>
        <v>0</v>
      </c>
      <c r="AD174" s="55">
        <f>[2]食材支出表!AD174</f>
        <v>0</v>
      </c>
      <c r="AE174" s="55">
        <f>[2]食材支出表!AE174</f>
        <v>0</v>
      </c>
      <c r="AF174" s="55">
        <f>[2]食材支出表!AF174</f>
        <v>0</v>
      </c>
      <c r="AG174" s="55">
        <f>[2]食材支出表!AG174</f>
        <v>0</v>
      </c>
      <c r="AH174" s="55">
        <f>[2]食材支出表!AH174</f>
        <v>0</v>
      </c>
      <c r="AI174" s="55">
        <f>[2]食材支出表!AI174</f>
        <v>0</v>
      </c>
      <c r="AJ174" s="55">
        <f>[2]食材支出表!AJ174</f>
        <v>0</v>
      </c>
      <c r="AK174" s="55">
        <f>[2]食材支出表!AK174</f>
        <v>0</v>
      </c>
      <c r="AL174" s="55">
        <f>[2]食材支出表!AL174</f>
        <v>0</v>
      </c>
      <c r="AM174" s="55">
        <f>[2]食材支出表!AM174</f>
        <v>0</v>
      </c>
      <c r="AN174" s="55">
        <f>[2]食材支出表!AN174</f>
        <v>0</v>
      </c>
      <c r="AO174" s="55">
        <f>[2]食材支出表!AO174</f>
        <v>0</v>
      </c>
      <c r="AP174" s="55">
        <f>[2]食材支出表!AP174</f>
        <v>0</v>
      </c>
      <c r="AQ174" s="55">
        <f>[2]食材支出表!AQ174</f>
        <v>0</v>
      </c>
      <c r="AR174" s="55">
        <f>[2]食材支出表!AR174</f>
        <v>0</v>
      </c>
      <c r="AS174" s="55">
        <f>[2]食材支出表!AS174</f>
        <v>0</v>
      </c>
      <c r="AT174" s="55">
        <f>[2]食材支出表!AT174</f>
        <v>0</v>
      </c>
      <c r="AU174" s="55">
        <f>[2]食材支出表!AU174</f>
        <v>0</v>
      </c>
      <c r="AV174" s="55">
        <f>[2]食材支出表!AV174</f>
        <v>0</v>
      </c>
      <c r="AW174" s="55">
        <f>[2]食材支出表!AW174</f>
        <v>0</v>
      </c>
      <c r="AX174" s="55">
        <f>[2]食材支出表!AX174</f>
        <v>0</v>
      </c>
      <c r="AY174" s="55">
        <f>[2]食材支出表!AY174</f>
        <v>0</v>
      </c>
      <c r="AZ174" s="55">
        <f>[2]食材支出表!AZ174</f>
        <v>0</v>
      </c>
      <c r="BA174" s="55">
        <f>[2]食材支出表!BA174</f>
        <v>0</v>
      </c>
      <c r="BB174" s="55">
        <f>[2]食材支出表!BB174</f>
        <v>0</v>
      </c>
      <c r="BC174" s="55">
        <f>[2]食材支出表!BC174</f>
        <v>0</v>
      </c>
      <c r="BD174" s="55">
        <f>[2]食材支出表!BD174</f>
        <v>0</v>
      </c>
      <c r="BE174" s="55">
        <f>[2]食材支出表!BE174</f>
        <v>0</v>
      </c>
      <c r="BF174" s="55">
        <f>[2]食材支出表!BF174</f>
        <v>0</v>
      </c>
      <c r="BG174" s="55">
        <f>[2]食材支出表!BG174</f>
        <v>0</v>
      </c>
      <c r="BH174" s="55">
        <f>[2]食材支出表!BH174</f>
        <v>0</v>
      </c>
      <c r="BI174" s="55">
        <f>[2]食材支出表!BI174</f>
        <v>0</v>
      </c>
      <c r="BJ174" s="55">
        <f>[2]食材支出表!BJ174</f>
        <v>0</v>
      </c>
      <c r="BK174" s="55">
        <f>[2]食材支出表!BK174</f>
        <v>0</v>
      </c>
      <c r="BL174" s="55">
        <f>[2]食材支出表!BL174</f>
        <v>0</v>
      </c>
      <c r="BM174" s="55">
        <f>[2]食材支出表!BM174</f>
        <v>0</v>
      </c>
      <c r="BN174" s="87">
        <f t="shared" si="14"/>
        <v>0</v>
      </c>
      <c r="BO174" s="87">
        <f t="shared" si="12"/>
        <v>0</v>
      </c>
      <c r="BP174" s="34">
        <f t="shared" si="13"/>
        <v>0</v>
      </c>
      <c r="BQ174" s="103"/>
    </row>
    <row r="175" spans="1:69" ht="18">
      <c r="A175" s="64" t="s">
        <v>164</v>
      </c>
      <c r="B175" s="65" t="s">
        <v>45</v>
      </c>
      <c r="C175" s="69" t="s">
        <v>267</v>
      </c>
      <c r="D175" s="55">
        <f>[2]食材支出表!D175</f>
        <v>0</v>
      </c>
      <c r="E175" s="55">
        <f>[2]食材支出表!E175</f>
        <v>0</v>
      </c>
      <c r="F175" s="55">
        <f>[2]食材支出表!F175</f>
        <v>0</v>
      </c>
      <c r="G175" s="55">
        <f>[2]食材支出表!G175</f>
        <v>0</v>
      </c>
      <c r="H175" s="55">
        <f>[2]食材支出表!H175</f>
        <v>0</v>
      </c>
      <c r="I175" s="55">
        <f>[2]食材支出表!I175</f>
        <v>0</v>
      </c>
      <c r="J175" s="55">
        <f>[2]食材支出表!J175</f>
        <v>0</v>
      </c>
      <c r="K175" s="55">
        <f>[2]食材支出表!K175</f>
        <v>0</v>
      </c>
      <c r="L175" s="55">
        <f>[2]食材支出表!L175</f>
        <v>0</v>
      </c>
      <c r="M175" s="55">
        <f>[2]食材支出表!M175</f>
        <v>0</v>
      </c>
      <c r="N175" s="55">
        <f>[2]食材支出表!N175</f>
        <v>0</v>
      </c>
      <c r="O175" s="55">
        <f>[2]食材支出表!O175</f>
        <v>0</v>
      </c>
      <c r="P175" s="55">
        <f>[2]食材支出表!P175</f>
        <v>0</v>
      </c>
      <c r="Q175" s="55">
        <f>[2]食材支出表!Q175</f>
        <v>0</v>
      </c>
      <c r="R175" s="55">
        <f>[2]食材支出表!R175</f>
        <v>1050</v>
      </c>
      <c r="S175" s="55">
        <f>[2]食材支出表!S175</f>
        <v>30</v>
      </c>
      <c r="T175" s="55">
        <f>[2]食材支出表!T175</f>
        <v>0</v>
      </c>
      <c r="U175" s="55">
        <f>[2]食材支出表!U175</f>
        <v>0</v>
      </c>
      <c r="V175" s="55">
        <f>[2]食材支出表!V175</f>
        <v>0</v>
      </c>
      <c r="W175" s="55">
        <f>[2]食材支出表!W175</f>
        <v>0</v>
      </c>
      <c r="X175" s="55">
        <f>[2]食材支出表!X175</f>
        <v>0</v>
      </c>
      <c r="Y175" s="55">
        <f>[2]食材支出表!Y175</f>
        <v>0</v>
      </c>
      <c r="Z175" s="55">
        <f>[2]食材支出表!Z175</f>
        <v>0</v>
      </c>
      <c r="AA175" s="55">
        <f>[2]食材支出表!AA175</f>
        <v>0</v>
      </c>
      <c r="AB175" s="55">
        <f>[2]食材支出表!AB175</f>
        <v>0</v>
      </c>
      <c r="AC175" s="55">
        <f>[2]食材支出表!AC175</f>
        <v>0</v>
      </c>
      <c r="AD175" s="55">
        <f>[2]食材支出表!AD175</f>
        <v>0</v>
      </c>
      <c r="AE175" s="55">
        <f>[2]食材支出表!AE175</f>
        <v>0</v>
      </c>
      <c r="AF175" s="55">
        <f>[2]食材支出表!AF175</f>
        <v>0</v>
      </c>
      <c r="AG175" s="55">
        <f>[2]食材支出表!AG175</f>
        <v>0</v>
      </c>
      <c r="AH175" s="55">
        <f>[2]食材支出表!AH175</f>
        <v>0</v>
      </c>
      <c r="AI175" s="55">
        <f>[2]食材支出表!AI175</f>
        <v>0</v>
      </c>
      <c r="AJ175" s="55">
        <f>[2]食材支出表!AJ175</f>
        <v>0</v>
      </c>
      <c r="AK175" s="55">
        <f>[2]食材支出表!AK175</f>
        <v>0</v>
      </c>
      <c r="AL175" s="55">
        <f>[2]食材支出表!AL175</f>
        <v>0</v>
      </c>
      <c r="AM175" s="55">
        <f>[2]食材支出表!AM175</f>
        <v>0</v>
      </c>
      <c r="AN175" s="55">
        <f>[2]食材支出表!AN175</f>
        <v>0</v>
      </c>
      <c r="AO175" s="55">
        <f>[2]食材支出表!AO175</f>
        <v>0</v>
      </c>
      <c r="AP175" s="55">
        <f>[2]食材支出表!AP175</f>
        <v>0</v>
      </c>
      <c r="AQ175" s="55">
        <f>[2]食材支出表!AQ175</f>
        <v>0</v>
      </c>
      <c r="AR175" s="55">
        <f>[2]食材支出表!AR175</f>
        <v>0</v>
      </c>
      <c r="AS175" s="55">
        <f>[2]食材支出表!AS175</f>
        <v>0</v>
      </c>
      <c r="AT175" s="55">
        <f>[2]食材支出表!AT175</f>
        <v>0</v>
      </c>
      <c r="AU175" s="55">
        <f>[2]食材支出表!AU175</f>
        <v>0</v>
      </c>
      <c r="AV175" s="55">
        <f>[2]食材支出表!AV175</f>
        <v>0</v>
      </c>
      <c r="AW175" s="55">
        <f>[2]食材支出表!AW175</f>
        <v>0</v>
      </c>
      <c r="AX175" s="55">
        <f>[2]食材支出表!AX175</f>
        <v>0</v>
      </c>
      <c r="AY175" s="55">
        <f>[2]食材支出表!AY175</f>
        <v>0</v>
      </c>
      <c r="AZ175" s="55">
        <f>[2]食材支出表!AZ175</f>
        <v>0</v>
      </c>
      <c r="BA175" s="55">
        <f>[2]食材支出表!BA175</f>
        <v>0</v>
      </c>
      <c r="BB175" s="55">
        <f>[2]食材支出表!BB175</f>
        <v>0</v>
      </c>
      <c r="BC175" s="55">
        <f>[2]食材支出表!BC175</f>
        <v>0</v>
      </c>
      <c r="BD175" s="55">
        <f>[2]食材支出表!BD175</f>
        <v>0</v>
      </c>
      <c r="BE175" s="55">
        <f>[2]食材支出表!BE175</f>
        <v>0</v>
      </c>
      <c r="BF175" s="55">
        <f>[2]食材支出表!BF175</f>
        <v>0</v>
      </c>
      <c r="BG175" s="55">
        <f>[2]食材支出表!BG175</f>
        <v>0</v>
      </c>
      <c r="BH175" s="55">
        <f>[2]食材支出表!BH175</f>
        <v>1050</v>
      </c>
      <c r="BI175" s="55">
        <f>[2]食材支出表!BI175</f>
        <v>30</v>
      </c>
      <c r="BJ175" s="55">
        <f>[2]食材支出表!BJ175</f>
        <v>0</v>
      </c>
      <c r="BK175" s="55">
        <f>[2]食材支出表!BK175</f>
        <v>0</v>
      </c>
      <c r="BL175" s="55">
        <f>[2]食材支出表!BL175</f>
        <v>0</v>
      </c>
      <c r="BM175" s="55">
        <f>[2]食材支出表!BM175</f>
        <v>0</v>
      </c>
      <c r="BN175" s="87">
        <f t="shared" si="14"/>
        <v>2100</v>
      </c>
      <c r="BO175" s="87">
        <f t="shared" si="12"/>
        <v>1050</v>
      </c>
      <c r="BP175" s="34">
        <f t="shared" si="13"/>
        <v>1050</v>
      </c>
      <c r="BQ175" s="103"/>
    </row>
    <row r="176" spans="1:69" ht="18">
      <c r="A176" s="64" t="s">
        <v>164</v>
      </c>
      <c r="B176" s="65" t="s">
        <v>45</v>
      </c>
      <c r="C176" s="69" t="s">
        <v>74</v>
      </c>
      <c r="D176" s="55">
        <f>[2]食材支出表!D176</f>
        <v>0</v>
      </c>
      <c r="E176" s="55">
        <f>[2]食材支出表!E176</f>
        <v>0</v>
      </c>
      <c r="F176" s="55">
        <f>[2]食材支出表!F176</f>
        <v>0</v>
      </c>
      <c r="G176" s="55">
        <f>[2]食材支出表!G176</f>
        <v>0</v>
      </c>
      <c r="H176" s="55">
        <f>[2]食材支出表!H176</f>
        <v>0</v>
      </c>
      <c r="I176" s="55">
        <f>[2]食材支出表!I176</f>
        <v>0</v>
      </c>
      <c r="J176" s="55">
        <f>[2]食材支出表!J176</f>
        <v>0</v>
      </c>
      <c r="K176" s="55">
        <f>[2]食材支出表!K176</f>
        <v>0</v>
      </c>
      <c r="L176" s="55">
        <f>[2]食材支出表!L176</f>
        <v>0</v>
      </c>
      <c r="M176" s="55">
        <f>[2]食材支出表!M176</f>
        <v>0</v>
      </c>
      <c r="N176" s="55">
        <f>[2]食材支出表!N176</f>
        <v>0</v>
      </c>
      <c r="O176" s="55">
        <f>[2]食材支出表!O176</f>
        <v>0</v>
      </c>
      <c r="P176" s="55">
        <f>[2]食材支出表!P176</f>
        <v>0</v>
      </c>
      <c r="Q176" s="55">
        <f>[2]食材支出表!Q176</f>
        <v>0</v>
      </c>
      <c r="R176" s="55">
        <f>[2]食材支出表!R176</f>
        <v>0</v>
      </c>
      <c r="S176" s="55">
        <f>[2]食材支出表!S176</f>
        <v>0</v>
      </c>
      <c r="T176" s="55">
        <f>[2]食材支出表!T176</f>
        <v>0</v>
      </c>
      <c r="U176" s="55">
        <f>[2]食材支出表!U176</f>
        <v>0</v>
      </c>
      <c r="V176" s="55">
        <f>[2]食材支出表!V176</f>
        <v>0</v>
      </c>
      <c r="W176" s="55">
        <f>[2]食材支出表!W176</f>
        <v>0</v>
      </c>
      <c r="X176" s="55">
        <f>[2]食材支出表!X176</f>
        <v>0</v>
      </c>
      <c r="Y176" s="55">
        <f>[2]食材支出表!Y176</f>
        <v>0</v>
      </c>
      <c r="Z176" s="55">
        <f>[2]食材支出表!Z176</f>
        <v>0</v>
      </c>
      <c r="AA176" s="55">
        <f>[2]食材支出表!AA176</f>
        <v>0</v>
      </c>
      <c r="AB176" s="55">
        <f>[2]食材支出表!AB176</f>
        <v>0</v>
      </c>
      <c r="AC176" s="55">
        <f>[2]食材支出表!AC176</f>
        <v>0</v>
      </c>
      <c r="AD176" s="55">
        <f>[2]食材支出表!AD176</f>
        <v>0</v>
      </c>
      <c r="AE176" s="55">
        <f>[2]食材支出表!AE176</f>
        <v>0</v>
      </c>
      <c r="AF176" s="55">
        <f>[2]食材支出表!AF176</f>
        <v>0</v>
      </c>
      <c r="AG176" s="55">
        <f>[2]食材支出表!AG176</f>
        <v>0</v>
      </c>
      <c r="AH176" s="55">
        <f>[2]食材支出表!AH176</f>
        <v>0</v>
      </c>
      <c r="AI176" s="55">
        <f>[2]食材支出表!AI176</f>
        <v>0</v>
      </c>
      <c r="AJ176" s="55">
        <f>[2]食材支出表!AJ176</f>
        <v>0</v>
      </c>
      <c r="AK176" s="55">
        <f>[2]食材支出表!AK176</f>
        <v>0</v>
      </c>
      <c r="AL176" s="55">
        <f>[2]食材支出表!AL176</f>
        <v>0</v>
      </c>
      <c r="AM176" s="55">
        <f>[2]食材支出表!AM176</f>
        <v>0</v>
      </c>
      <c r="AN176" s="55">
        <f>[2]食材支出表!AN176</f>
        <v>0</v>
      </c>
      <c r="AO176" s="55">
        <f>[2]食材支出表!AO176</f>
        <v>0</v>
      </c>
      <c r="AP176" s="55">
        <f>[2]食材支出表!AP176</f>
        <v>0</v>
      </c>
      <c r="AQ176" s="55">
        <f>[2]食材支出表!AQ176</f>
        <v>0</v>
      </c>
      <c r="AR176" s="55">
        <f>[2]食材支出表!AR176</f>
        <v>0</v>
      </c>
      <c r="AS176" s="55">
        <f>[2]食材支出表!AS176</f>
        <v>0</v>
      </c>
      <c r="AT176" s="55">
        <f>[2]食材支出表!AT176</f>
        <v>0</v>
      </c>
      <c r="AU176" s="55">
        <f>[2]食材支出表!AU176</f>
        <v>0</v>
      </c>
      <c r="AV176" s="55">
        <f>[2]食材支出表!AV176</f>
        <v>0</v>
      </c>
      <c r="AW176" s="55">
        <f>[2]食材支出表!AW176</f>
        <v>0</v>
      </c>
      <c r="AX176" s="55">
        <f>[2]食材支出表!AX176</f>
        <v>0</v>
      </c>
      <c r="AY176" s="55">
        <f>[2]食材支出表!AY176</f>
        <v>0</v>
      </c>
      <c r="AZ176" s="55">
        <f>[2]食材支出表!AZ176</f>
        <v>0</v>
      </c>
      <c r="BA176" s="55">
        <f>[2]食材支出表!BA176</f>
        <v>0</v>
      </c>
      <c r="BB176" s="55">
        <f>[2]食材支出表!BB176</f>
        <v>0</v>
      </c>
      <c r="BC176" s="55">
        <f>[2]食材支出表!BC176</f>
        <v>0</v>
      </c>
      <c r="BD176" s="55">
        <f>[2]食材支出表!BD176</f>
        <v>0</v>
      </c>
      <c r="BE176" s="55">
        <f>[2]食材支出表!BE176</f>
        <v>0</v>
      </c>
      <c r="BF176" s="55">
        <f>[2]食材支出表!BF176</f>
        <v>0</v>
      </c>
      <c r="BG176" s="55">
        <f>[2]食材支出表!BG176</f>
        <v>0</v>
      </c>
      <c r="BH176" s="55">
        <f>[2]食材支出表!BH176</f>
        <v>0</v>
      </c>
      <c r="BI176" s="55">
        <f>[2]食材支出表!BI176</f>
        <v>0</v>
      </c>
      <c r="BJ176" s="55">
        <f>[2]食材支出表!BJ176</f>
        <v>0</v>
      </c>
      <c r="BK176" s="55">
        <f>[2]食材支出表!BK176</f>
        <v>0</v>
      </c>
      <c r="BL176" s="55">
        <f>[2]食材支出表!BL176</f>
        <v>0</v>
      </c>
      <c r="BM176" s="55">
        <f>[2]食材支出表!BM176</f>
        <v>0</v>
      </c>
      <c r="BN176" s="87">
        <f t="shared" si="14"/>
        <v>0</v>
      </c>
      <c r="BO176" s="87">
        <f t="shared" si="12"/>
        <v>0</v>
      </c>
      <c r="BP176" s="34">
        <f t="shared" si="13"/>
        <v>0</v>
      </c>
      <c r="BQ176" s="103"/>
    </row>
    <row r="177" spans="1:69" ht="18">
      <c r="A177" s="64" t="s">
        <v>129</v>
      </c>
      <c r="B177" s="65" t="s">
        <v>112</v>
      </c>
      <c r="C177" s="69" t="s">
        <v>113</v>
      </c>
      <c r="D177" s="55">
        <f>[2]食材支出表!D177</f>
        <v>0</v>
      </c>
      <c r="E177" s="55">
        <f>[2]食材支出表!E177</f>
        <v>0</v>
      </c>
      <c r="F177" s="55">
        <f>[2]食材支出表!F177</f>
        <v>0</v>
      </c>
      <c r="G177" s="55">
        <f>[2]食材支出表!G177</f>
        <v>0</v>
      </c>
      <c r="H177" s="55">
        <f>[2]食材支出表!H177</f>
        <v>0</v>
      </c>
      <c r="I177" s="55">
        <f>[2]食材支出表!I177</f>
        <v>0</v>
      </c>
      <c r="J177" s="55">
        <f>[2]食材支出表!J177</f>
        <v>0</v>
      </c>
      <c r="K177" s="55">
        <f>[2]食材支出表!K177</f>
        <v>0</v>
      </c>
      <c r="L177" s="55">
        <f>[2]食材支出表!L177</f>
        <v>0</v>
      </c>
      <c r="M177" s="55">
        <f>[2]食材支出表!M177</f>
        <v>0</v>
      </c>
      <c r="N177" s="55">
        <f>[2]食材支出表!N177</f>
        <v>0</v>
      </c>
      <c r="O177" s="55">
        <f>[2]食材支出表!O177</f>
        <v>0</v>
      </c>
      <c r="P177" s="55">
        <f>[2]食材支出表!P177</f>
        <v>0</v>
      </c>
      <c r="Q177" s="55">
        <f>[2]食材支出表!Q177</f>
        <v>0</v>
      </c>
      <c r="R177" s="55">
        <f>[2]食材支出表!R177</f>
        <v>0</v>
      </c>
      <c r="S177" s="55">
        <f>[2]食材支出表!S177</f>
        <v>0</v>
      </c>
      <c r="T177" s="55">
        <f>[2]食材支出表!T177</f>
        <v>0</v>
      </c>
      <c r="U177" s="55">
        <f>[2]食材支出表!U177</f>
        <v>0</v>
      </c>
      <c r="V177" s="55">
        <f>[2]食材支出表!V177</f>
        <v>0</v>
      </c>
      <c r="W177" s="55">
        <f>[2]食材支出表!W177</f>
        <v>0</v>
      </c>
      <c r="X177" s="55">
        <f>[2]食材支出表!X177</f>
        <v>0</v>
      </c>
      <c r="Y177" s="55">
        <f>[2]食材支出表!Y177</f>
        <v>0</v>
      </c>
      <c r="Z177" s="55">
        <f>[2]食材支出表!Z177</f>
        <v>0</v>
      </c>
      <c r="AA177" s="55">
        <f>[2]食材支出表!AA177</f>
        <v>0</v>
      </c>
      <c r="AB177" s="55">
        <f>[2]食材支出表!AB177</f>
        <v>0</v>
      </c>
      <c r="AC177" s="55">
        <f>[2]食材支出表!AC177</f>
        <v>0</v>
      </c>
      <c r="AD177" s="55">
        <f>[2]食材支出表!AD177</f>
        <v>0</v>
      </c>
      <c r="AE177" s="55">
        <f>[2]食材支出表!AE177</f>
        <v>0</v>
      </c>
      <c r="AF177" s="55">
        <f>[2]食材支出表!AF177</f>
        <v>0</v>
      </c>
      <c r="AG177" s="55">
        <f>[2]食材支出表!AG177</f>
        <v>0</v>
      </c>
      <c r="AH177" s="55">
        <f>[2]食材支出表!AH177</f>
        <v>0</v>
      </c>
      <c r="AI177" s="55">
        <f>[2]食材支出表!AI177</f>
        <v>0</v>
      </c>
      <c r="AJ177" s="55">
        <f>[2]食材支出表!AJ177</f>
        <v>0</v>
      </c>
      <c r="AK177" s="55">
        <f>[2]食材支出表!AK177</f>
        <v>0</v>
      </c>
      <c r="AL177" s="55">
        <f>[2]食材支出表!AL177</f>
        <v>0</v>
      </c>
      <c r="AM177" s="55">
        <f>[2]食材支出表!AM177</f>
        <v>0</v>
      </c>
      <c r="AN177" s="55">
        <f>[2]食材支出表!AN177</f>
        <v>0</v>
      </c>
      <c r="AO177" s="55">
        <f>[2]食材支出表!AO177</f>
        <v>0</v>
      </c>
      <c r="AP177" s="55">
        <f>[2]食材支出表!AP177</f>
        <v>0</v>
      </c>
      <c r="AQ177" s="55">
        <f>[2]食材支出表!AQ177</f>
        <v>0</v>
      </c>
      <c r="AR177" s="55">
        <f>[2]食材支出表!AR177</f>
        <v>0</v>
      </c>
      <c r="AS177" s="55">
        <f>[2]食材支出表!AS177</f>
        <v>0</v>
      </c>
      <c r="AT177" s="55">
        <f>[2]食材支出表!AT177</f>
        <v>0</v>
      </c>
      <c r="AU177" s="55">
        <f>[2]食材支出表!AU177</f>
        <v>0</v>
      </c>
      <c r="AV177" s="55">
        <f>[2]食材支出表!AV177</f>
        <v>0</v>
      </c>
      <c r="AW177" s="55">
        <f>[2]食材支出表!AW177</f>
        <v>0</v>
      </c>
      <c r="AX177" s="55">
        <f>[2]食材支出表!AX177</f>
        <v>0</v>
      </c>
      <c r="AY177" s="55">
        <f>[2]食材支出表!AY177</f>
        <v>0</v>
      </c>
      <c r="AZ177" s="55">
        <f>[2]食材支出表!AZ177</f>
        <v>0</v>
      </c>
      <c r="BA177" s="55">
        <f>[2]食材支出表!BA177</f>
        <v>0</v>
      </c>
      <c r="BB177" s="55">
        <f>[2]食材支出表!BB177</f>
        <v>0</v>
      </c>
      <c r="BC177" s="55">
        <f>[2]食材支出表!BC177</f>
        <v>0</v>
      </c>
      <c r="BD177" s="55">
        <f>[2]食材支出表!BD177</f>
        <v>0</v>
      </c>
      <c r="BE177" s="55">
        <f>[2]食材支出表!BE177</f>
        <v>0</v>
      </c>
      <c r="BF177" s="55">
        <f>[2]食材支出表!BF177</f>
        <v>0</v>
      </c>
      <c r="BG177" s="55">
        <f>[2]食材支出表!BG177</f>
        <v>0</v>
      </c>
      <c r="BH177" s="55">
        <f>[2]食材支出表!BH177</f>
        <v>0</v>
      </c>
      <c r="BI177" s="55">
        <f>[2]食材支出表!BI177</f>
        <v>0</v>
      </c>
      <c r="BJ177" s="55">
        <f>[2]食材支出表!BJ177</f>
        <v>0</v>
      </c>
      <c r="BK177" s="55">
        <f>[2]食材支出表!BK177</f>
        <v>0</v>
      </c>
      <c r="BL177" s="55">
        <f>[2]食材支出表!BL177</f>
        <v>0</v>
      </c>
      <c r="BM177" s="55">
        <f>[2]食材支出表!BM177</f>
        <v>0</v>
      </c>
      <c r="BN177" s="87">
        <f t="shared" si="14"/>
        <v>0</v>
      </c>
      <c r="BO177" s="87">
        <f t="shared" si="12"/>
        <v>0</v>
      </c>
      <c r="BP177" s="34">
        <f t="shared" si="13"/>
        <v>0</v>
      </c>
      <c r="BQ177" s="103"/>
    </row>
    <row r="178" spans="1:69" ht="18">
      <c r="A178" s="64" t="s">
        <v>147</v>
      </c>
      <c r="B178" s="65" t="s">
        <v>45</v>
      </c>
      <c r="C178" s="69" t="s">
        <v>148</v>
      </c>
      <c r="D178" s="55">
        <f>[2]食材支出表!D178</f>
        <v>0</v>
      </c>
      <c r="E178" s="55">
        <f>[2]食材支出表!E178</f>
        <v>0</v>
      </c>
      <c r="F178" s="55">
        <f>[2]食材支出表!F178</f>
        <v>0</v>
      </c>
      <c r="G178" s="55">
        <f>[2]食材支出表!G178</f>
        <v>0</v>
      </c>
      <c r="H178" s="55">
        <f>[2]食材支出表!H178</f>
        <v>0</v>
      </c>
      <c r="I178" s="55">
        <f>[2]食材支出表!I178</f>
        <v>0</v>
      </c>
      <c r="J178" s="55">
        <f>[2]食材支出表!J178</f>
        <v>0</v>
      </c>
      <c r="K178" s="55">
        <f>[2]食材支出表!K178</f>
        <v>0</v>
      </c>
      <c r="L178" s="55">
        <f>[2]食材支出表!L178</f>
        <v>0</v>
      </c>
      <c r="M178" s="55">
        <f>[2]食材支出表!M178</f>
        <v>0</v>
      </c>
      <c r="N178" s="55">
        <f>[2]食材支出表!N178</f>
        <v>0</v>
      </c>
      <c r="O178" s="55">
        <f>[2]食材支出表!O178</f>
        <v>0</v>
      </c>
      <c r="P178" s="55">
        <f>[2]食材支出表!P178</f>
        <v>0</v>
      </c>
      <c r="Q178" s="55">
        <f>[2]食材支出表!Q178</f>
        <v>0</v>
      </c>
      <c r="R178" s="55">
        <f>[2]食材支出表!R178</f>
        <v>0</v>
      </c>
      <c r="S178" s="55">
        <f>[2]食材支出表!S178</f>
        <v>0</v>
      </c>
      <c r="T178" s="55">
        <f>[2]食材支出表!T178</f>
        <v>0</v>
      </c>
      <c r="U178" s="55">
        <f>[2]食材支出表!U178</f>
        <v>0</v>
      </c>
      <c r="V178" s="55">
        <f>[2]食材支出表!V178</f>
        <v>0</v>
      </c>
      <c r="W178" s="55">
        <f>[2]食材支出表!W178</f>
        <v>0</v>
      </c>
      <c r="X178" s="55">
        <f>[2]食材支出表!X178</f>
        <v>0</v>
      </c>
      <c r="Y178" s="55">
        <f>[2]食材支出表!Y178</f>
        <v>0</v>
      </c>
      <c r="Z178" s="55">
        <f>[2]食材支出表!Z178</f>
        <v>0</v>
      </c>
      <c r="AA178" s="55">
        <f>[2]食材支出表!AA178</f>
        <v>0</v>
      </c>
      <c r="AB178" s="55">
        <f>[2]食材支出表!AB178</f>
        <v>0</v>
      </c>
      <c r="AC178" s="55">
        <f>[2]食材支出表!AC178</f>
        <v>0</v>
      </c>
      <c r="AD178" s="55">
        <f>[2]食材支出表!AD178</f>
        <v>0</v>
      </c>
      <c r="AE178" s="55">
        <f>[2]食材支出表!AE178</f>
        <v>0</v>
      </c>
      <c r="AF178" s="55">
        <f>[2]食材支出表!AF178</f>
        <v>0</v>
      </c>
      <c r="AG178" s="55">
        <f>[2]食材支出表!AG178</f>
        <v>0</v>
      </c>
      <c r="AH178" s="55">
        <f>[2]食材支出表!AH178</f>
        <v>0</v>
      </c>
      <c r="AI178" s="55">
        <f>[2]食材支出表!AI178</f>
        <v>0</v>
      </c>
      <c r="AJ178" s="55">
        <f>[2]食材支出表!AJ178</f>
        <v>0</v>
      </c>
      <c r="AK178" s="55">
        <f>[2]食材支出表!AK178</f>
        <v>0</v>
      </c>
      <c r="AL178" s="55">
        <f>[2]食材支出表!AL178</f>
        <v>0</v>
      </c>
      <c r="AM178" s="55">
        <f>[2]食材支出表!AM178</f>
        <v>0</v>
      </c>
      <c r="AN178" s="55">
        <f>[2]食材支出表!AN178</f>
        <v>0</v>
      </c>
      <c r="AO178" s="55">
        <f>[2]食材支出表!AO178</f>
        <v>0</v>
      </c>
      <c r="AP178" s="55">
        <f>[2]食材支出表!AP178</f>
        <v>0</v>
      </c>
      <c r="AQ178" s="55">
        <f>[2]食材支出表!AQ178</f>
        <v>0</v>
      </c>
      <c r="AR178" s="55">
        <f>[2]食材支出表!AR178</f>
        <v>0</v>
      </c>
      <c r="AS178" s="55">
        <f>[2]食材支出表!AS178</f>
        <v>0</v>
      </c>
      <c r="AT178" s="55">
        <f>[2]食材支出表!AT178</f>
        <v>0</v>
      </c>
      <c r="AU178" s="55">
        <f>[2]食材支出表!AU178</f>
        <v>0</v>
      </c>
      <c r="AV178" s="55">
        <f>[2]食材支出表!AV178</f>
        <v>0</v>
      </c>
      <c r="AW178" s="55">
        <f>[2]食材支出表!AW178</f>
        <v>0</v>
      </c>
      <c r="AX178" s="55">
        <f>[2]食材支出表!AX178</f>
        <v>0</v>
      </c>
      <c r="AY178" s="55">
        <f>[2]食材支出表!AY178</f>
        <v>0</v>
      </c>
      <c r="AZ178" s="55">
        <f>[2]食材支出表!AZ178</f>
        <v>0</v>
      </c>
      <c r="BA178" s="55">
        <f>[2]食材支出表!BA178</f>
        <v>0</v>
      </c>
      <c r="BB178" s="55">
        <f>[2]食材支出表!BB178</f>
        <v>0</v>
      </c>
      <c r="BC178" s="55">
        <f>[2]食材支出表!BC178</f>
        <v>0</v>
      </c>
      <c r="BD178" s="55">
        <f>[2]食材支出表!BD178</f>
        <v>0</v>
      </c>
      <c r="BE178" s="55">
        <f>[2]食材支出表!BE178</f>
        <v>0</v>
      </c>
      <c r="BF178" s="55">
        <f>[2]食材支出表!BF178</f>
        <v>0</v>
      </c>
      <c r="BG178" s="55">
        <f>[2]食材支出表!BG178</f>
        <v>0</v>
      </c>
      <c r="BH178" s="55">
        <f>[2]食材支出表!BH178</f>
        <v>0</v>
      </c>
      <c r="BI178" s="55">
        <f>[2]食材支出表!BI178</f>
        <v>0</v>
      </c>
      <c r="BJ178" s="55">
        <f>[2]食材支出表!BJ178</f>
        <v>0</v>
      </c>
      <c r="BK178" s="55">
        <f>[2]食材支出表!BK178</f>
        <v>0</v>
      </c>
      <c r="BL178" s="55">
        <f>[2]食材支出表!BL178</f>
        <v>0</v>
      </c>
      <c r="BM178" s="55">
        <f>[2]食材支出表!BM178</f>
        <v>0</v>
      </c>
      <c r="BN178" s="87">
        <f t="shared" si="14"/>
        <v>0</v>
      </c>
      <c r="BO178" s="87">
        <f t="shared" si="12"/>
        <v>0</v>
      </c>
      <c r="BP178" s="34">
        <f t="shared" si="13"/>
        <v>0</v>
      </c>
      <c r="BQ178" s="103"/>
    </row>
    <row r="179" spans="1:69" ht="18">
      <c r="A179" s="64" t="s">
        <v>111</v>
      </c>
      <c r="B179" s="65" t="s">
        <v>109</v>
      </c>
      <c r="C179" s="69" t="s">
        <v>110</v>
      </c>
      <c r="D179" s="55">
        <f>[2]食材支出表!D179</f>
        <v>0</v>
      </c>
      <c r="E179" s="55">
        <f>[2]食材支出表!E179</f>
        <v>0</v>
      </c>
      <c r="F179" s="55">
        <f>[2]食材支出表!F179</f>
        <v>0</v>
      </c>
      <c r="G179" s="55">
        <f>[2]食材支出表!G179</f>
        <v>0</v>
      </c>
      <c r="H179" s="55">
        <f>[2]食材支出表!H179</f>
        <v>0</v>
      </c>
      <c r="I179" s="55">
        <f>[2]食材支出表!I179</f>
        <v>0</v>
      </c>
      <c r="J179" s="55">
        <f>[2]食材支出表!J179</f>
        <v>0</v>
      </c>
      <c r="K179" s="55">
        <f>[2]食材支出表!K179</f>
        <v>0</v>
      </c>
      <c r="L179" s="55">
        <f>[2]食材支出表!L179</f>
        <v>0</v>
      </c>
      <c r="M179" s="55">
        <f>[2]食材支出表!M179</f>
        <v>0</v>
      </c>
      <c r="N179" s="55">
        <f>[2]食材支出表!N179</f>
        <v>0</v>
      </c>
      <c r="O179" s="55">
        <f>[2]食材支出表!O179</f>
        <v>0</v>
      </c>
      <c r="P179" s="55">
        <f>[2]食材支出表!P179</f>
        <v>0</v>
      </c>
      <c r="Q179" s="55">
        <f>[2]食材支出表!Q179</f>
        <v>0</v>
      </c>
      <c r="R179" s="55">
        <f>[2]食材支出表!R179</f>
        <v>0</v>
      </c>
      <c r="S179" s="55">
        <f>[2]食材支出表!S179</f>
        <v>0</v>
      </c>
      <c r="T179" s="55">
        <f>[2]食材支出表!T179</f>
        <v>0</v>
      </c>
      <c r="U179" s="55">
        <f>[2]食材支出表!U179</f>
        <v>0</v>
      </c>
      <c r="V179" s="55">
        <f>[2]食材支出表!V179</f>
        <v>0</v>
      </c>
      <c r="W179" s="55">
        <f>[2]食材支出表!W179</f>
        <v>0</v>
      </c>
      <c r="X179" s="55">
        <f>[2]食材支出表!X179</f>
        <v>0</v>
      </c>
      <c r="Y179" s="55">
        <f>[2]食材支出表!Y179</f>
        <v>0</v>
      </c>
      <c r="Z179" s="55">
        <f>[2]食材支出表!Z179</f>
        <v>0</v>
      </c>
      <c r="AA179" s="55">
        <f>[2]食材支出表!AA179</f>
        <v>0</v>
      </c>
      <c r="AB179" s="55">
        <f>[2]食材支出表!AB179</f>
        <v>0</v>
      </c>
      <c r="AC179" s="55">
        <f>[2]食材支出表!AC179</f>
        <v>0</v>
      </c>
      <c r="AD179" s="55">
        <f>[2]食材支出表!AD179</f>
        <v>0</v>
      </c>
      <c r="AE179" s="55">
        <f>[2]食材支出表!AE179</f>
        <v>0</v>
      </c>
      <c r="AF179" s="55">
        <f>[2]食材支出表!AF179</f>
        <v>0</v>
      </c>
      <c r="AG179" s="55">
        <f>[2]食材支出表!AG179</f>
        <v>0</v>
      </c>
      <c r="AH179" s="55">
        <f>[2]食材支出表!AH179</f>
        <v>0</v>
      </c>
      <c r="AI179" s="55">
        <f>[2]食材支出表!AI179</f>
        <v>0</v>
      </c>
      <c r="AJ179" s="55">
        <f>[2]食材支出表!AJ179</f>
        <v>0</v>
      </c>
      <c r="AK179" s="55">
        <f>[2]食材支出表!AK179</f>
        <v>0</v>
      </c>
      <c r="AL179" s="55">
        <f>[2]食材支出表!AL179</f>
        <v>0</v>
      </c>
      <c r="AM179" s="55">
        <f>[2]食材支出表!AM179</f>
        <v>0</v>
      </c>
      <c r="AN179" s="55">
        <f>[2]食材支出表!AN179</f>
        <v>0</v>
      </c>
      <c r="AO179" s="55">
        <f>[2]食材支出表!AO179</f>
        <v>0</v>
      </c>
      <c r="AP179" s="55">
        <f>[2]食材支出表!AP179</f>
        <v>0</v>
      </c>
      <c r="AQ179" s="55">
        <f>[2]食材支出表!AQ179</f>
        <v>0</v>
      </c>
      <c r="AR179" s="55">
        <f>[2]食材支出表!AR179</f>
        <v>0</v>
      </c>
      <c r="AS179" s="55">
        <f>[2]食材支出表!AS179</f>
        <v>0</v>
      </c>
      <c r="AT179" s="55">
        <f>[2]食材支出表!AT179</f>
        <v>0</v>
      </c>
      <c r="AU179" s="55">
        <f>[2]食材支出表!AU179</f>
        <v>0</v>
      </c>
      <c r="AV179" s="55">
        <f>[2]食材支出表!AV179</f>
        <v>0</v>
      </c>
      <c r="AW179" s="55">
        <f>[2]食材支出表!AW179</f>
        <v>0</v>
      </c>
      <c r="AX179" s="55">
        <f>[2]食材支出表!AX179</f>
        <v>0</v>
      </c>
      <c r="AY179" s="55">
        <f>[2]食材支出表!AY179</f>
        <v>0</v>
      </c>
      <c r="AZ179" s="55">
        <f>[2]食材支出表!AZ179</f>
        <v>0</v>
      </c>
      <c r="BA179" s="55">
        <f>[2]食材支出表!BA179</f>
        <v>0</v>
      </c>
      <c r="BB179" s="55">
        <f>[2]食材支出表!BB179</f>
        <v>0</v>
      </c>
      <c r="BC179" s="55">
        <f>[2]食材支出表!BC179</f>
        <v>0</v>
      </c>
      <c r="BD179" s="55">
        <f>[2]食材支出表!BD179</f>
        <v>100</v>
      </c>
      <c r="BE179" s="55">
        <f>[2]食材支出表!BE179</f>
        <v>1</v>
      </c>
      <c r="BF179" s="55">
        <f>[2]食材支出表!BF179</f>
        <v>0</v>
      </c>
      <c r="BG179" s="55">
        <f>[2]食材支出表!BG179</f>
        <v>0</v>
      </c>
      <c r="BH179" s="55">
        <f>[2]食材支出表!BH179</f>
        <v>0</v>
      </c>
      <c r="BI179" s="55">
        <f>[2]食材支出表!BI179</f>
        <v>0</v>
      </c>
      <c r="BJ179" s="55">
        <f>[2]食材支出表!BJ179</f>
        <v>0</v>
      </c>
      <c r="BK179" s="55">
        <f>[2]食材支出表!BK179</f>
        <v>0</v>
      </c>
      <c r="BL179" s="55">
        <f>[2]食材支出表!BL179</f>
        <v>0</v>
      </c>
      <c r="BM179" s="55">
        <f>[2]食材支出表!BM179</f>
        <v>0</v>
      </c>
      <c r="BN179" s="87">
        <f t="shared" si="14"/>
        <v>100</v>
      </c>
      <c r="BO179" s="87">
        <f t="shared" si="12"/>
        <v>0</v>
      </c>
      <c r="BP179" s="34">
        <f t="shared" si="13"/>
        <v>100</v>
      </c>
      <c r="BQ179" s="103"/>
    </row>
    <row r="180" spans="1:69" ht="18">
      <c r="A180" s="64" t="s">
        <v>158</v>
      </c>
      <c r="B180" s="65" t="s">
        <v>159</v>
      </c>
      <c r="C180" s="69" t="s">
        <v>160</v>
      </c>
      <c r="D180" s="55">
        <f>[2]食材支出表!D180</f>
        <v>0</v>
      </c>
      <c r="E180" s="55">
        <f>[2]食材支出表!E180</f>
        <v>0</v>
      </c>
      <c r="F180" s="55">
        <f>[2]食材支出表!F180</f>
        <v>0</v>
      </c>
      <c r="G180" s="55">
        <f>[2]食材支出表!G180</f>
        <v>0</v>
      </c>
      <c r="H180" s="55">
        <f>[2]食材支出表!H180</f>
        <v>0</v>
      </c>
      <c r="I180" s="55">
        <f>[2]食材支出表!I180</f>
        <v>0</v>
      </c>
      <c r="J180" s="55">
        <f>[2]食材支出表!J180</f>
        <v>0</v>
      </c>
      <c r="K180" s="55">
        <f>[2]食材支出表!K180</f>
        <v>0</v>
      </c>
      <c r="L180" s="55">
        <f>[2]食材支出表!L180</f>
        <v>0</v>
      </c>
      <c r="M180" s="55">
        <f>[2]食材支出表!M180</f>
        <v>0</v>
      </c>
      <c r="N180" s="55">
        <f>[2]食材支出表!N180</f>
        <v>0</v>
      </c>
      <c r="O180" s="55">
        <f>[2]食材支出表!O180</f>
        <v>0</v>
      </c>
      <c r="P180" s="55">
        <f>[2]食材支出表!P180</f>
        <v>0</v>
      </c>
      <c r="Q180" s="55">
        <f>[2]食材支出表!Q180</f>
        <v>0</v>
      </c>
      <c r="R180" s="55">
        <f>[2]食材支出表!R180</f>
        <v>1793</v>
      </c>
      <c r="S180" s="55">
        <f>[2]食材支出表!S180</f>
        <v>39.840000000000003</v>
      </c>
      <c r="T180" s="55">
        <f>[2]食材支出表!T180</f>
        <v>0</v>
      </c>
      <c r="U180" s="55">
        <f>[2]食材支出表!U180</f>
        <v>0</v>
      </c>
      <c r="V180" s="55">
        <f>[2]食材支出表!V180</f>
        <v>0</v>
      </c>
      <c r="W180" s="55">
        <f>[2]食材支出表!W180</f>
        <v>0</v>
      </c>
      <c r="X180" s="55">
        <f>[2]食材支出表!X180</f>
        <v>0</v>
      </c>
      <c r="Y180" s="55">
        <f>[2]食材支出表!Y180</f>
        <v>0</v>
      </c>
      <c r="Z180" s="55">
        <f>[2]食材支出表!Z180</f>
        <v>0</v>
      </c>
      <c r="AA180" s="55">
        <f>[2]食材支出表!AA180</f>
        <v>0</v>
      </c>
      <c r="AB180" s="55">
        <f>[2]食材支出表!AB180</f>
        <v>0</v>
      </c>
      <c r="AC180" s="55">
        <f>[2]食材支出表!AC180</f>
        <v>0</v>
      </c>
      <c r="AD180" s="55">
        <f>[2]食材支出表!AD180</f>
        <v>0</v>
      </c>
      <c r="AE180" s="55">
        <f>[2]食材支出表!AE180</f>
        <v>0</v>
      </c>
      <c r="AF180" s="55">
        <f>[2]食材支出表!AF180</f>
        <v>1763</v>
      </c>
      <c r="AG180" s="55">
        <f>[2]食材支出表!AG180</f>
        <v>39.17</v>
      </c>
      <c r="AH180" s="55">
        <f>[2]食材支出表!AH180</f>
        <v>0</v>
      </c>
      <c r="AI180" s="55">
        <f>[2]食材支出表!AI180</f>
        <v>0</v>
      </c>
      <c r="AJ180" s="55">
        <f>[2]食材支出表!AJ180</f>
        <v>0</v>
      </c>
      <c r="AK180" s="55">
        <f>[2]食材支出表!AK180</f>
        <v>0</v>
      </c>
      <c r="AL180" s="55">
        <f>[2]食材支出表!AL180</f>
        <v>0</v>
      </c>
      <c r="AM180" s="55">
        <f>[2]食材支出表!AM180</f>
        <v>0</v>
      </c>
      <c r="AN180" s="55">
        <f>[2]食材支出表!AN180</f>
        <v>0</v>
      </c>
      <c r="AO180" s="55">
        <f>[2]食材支出表!AO180</f>
        <v>0</v>
      </c>
      <c r="AP180" s="55">
        <f>[2]食材支出表!AP180</f>
        <v>0</v>
      </c>
      <c r="AQ180" s="55">
        <f>[2]食材支出表!AQ180</f>
        <v>0</v>
      </c>
      <c r="AR180" s="55">
        <f>[2]食材支出表!AR180</f>
        <v>0</v>
      </c>
      <c r="AS180" s="55">
        <f>[2]食材支出表!AS180</f>
        <v>0</v>
      </c>
      <c r="AT180" s="55">
        <f>[2]食材支出表!AT180</f>
        <v>1699</v>
      </c>
      <c r="AU180" s="55">
        <f>[2]食材支出表!AU180</f>
        <v>37.76</v>
      </c>
      <c r="AV180" s="55">
        <f>[2]食材支出表!AV180</f>
        <v>0</v>
      </c>
      <c r="AW180" s="55">
        <f>[2]食材支出表!AW180</f>
        <v>0</v>
      </c>
      <c r="AX180" s="55">
        <f>[2]食材支出表!AX180</f>
        <v>0</v>
      </c>
      <c r="AY180" s="55">
        <f>[2]食材支出表!AY180</f>
        <v>0</v>
      </c>
      <c r="AZ180" s="55">
        <f>[2]食材支出表!AZ180</f>
        <v>1884</v>
      </c>
      <c r="BA180" s="55">
        <f>[2]食材支出表!BA180</f>
        <v>41.86</v>
      </c>
      <c r="BB180" s="55">
        <f>[2]食材支出表!BB180</f>
        <v>0</v>
      </c>
      <c r="BC180" s="55">
        <f>[2]食材支出表!BC180</f>
        <v>0</v>
      </c>
      <c r="BD180" s="55">
        <f>[2]食材支出表!BD180</f>
        <v>0</v>
      </c>
      <c r="BE180" s="55">
        <f>[2]食材支出表!BE180</f>
        <v>0</v>
      </c>
      <c r="BF180" s="55">
        <f>[2]食材支出表!BF180</f>
        <v>0</v>
      </c>
      <c r="BG180" s="55">
        <f>[2]食材支出表!BG180</f>
        <v>0</v>
      </c>
      <c r="BH180" s="55">
        <f>[2]食材支出表!BH180</f>
        <v>0</v>
      </c>
      <c r="BI180" s="55">
        <f>[2]食材支出表!BI180</f>
        <v>0</v>
      </c>
      <c r="BJ180" s="55">
        <f>[2]食材支出表!BJ180</f>
        <v>2041</v>
      </c>
      <c r="BK180" s="55">
        <f>[2]食材支出表!BK180</f>
        <v>45.36</v>
      </c>
      <c r="BL180" s="55">
        <f>[2]食材支出表!BL180</f>
        <v>0</v>
      </c>
      <c r="BM180" s="55">
        <f>[2]食材支出表!BM180</f>
        <v>0</v>
      </c>
      <c r="BN180" s="87">
        <f t="shared" si="14"/>
        <v>9180</v>
      </c>
      <c r="BO180" s="87">
        <f t="shared" si="12"/>
        <v>3556</v>
      </c>
      <c r="BP180" s="34">
        <f t="shared" si="13"/>
        <v>5624</v>
      </c>
      <c r="BQ180" s="103"/>
    </row>
    <row r="181" spans="1:69" ht="18">
      <c r="A181" s="64" t="s">
        <v>168</v>
      </c>
      <c r="B181" s="65" t="s">
        <v>159</v>
      </c>
      <c r="C181" s="69" t="s">
        <v>169</v>
      </c>
      <c r="D181" s="55">
        <f>[2]食材支出表!D181</f>
        <v>0</v>
      </c>
      <c r="E181" s="55">
        <f>[2]食材支出表!E181</f>
        <v>0</v>
      </c>
      <c r="F181" s="55">
        <f>[2]食材支出表!F181</f>
        <v>0</v>
      </c>
      <c r="G181" s="55">
        <f>[2]食材支出表!G181</f>
        <v>0</v>
      </c>
      <c r="H181" s="55">
        <f>[2]食材支出表!H181</f>
        <v>0</v>
      </c>
      <c r="I181" s="55">
        <f>[2]食材支出表!I181</f>
        <v>0</v>
      </c>
      <c r="J181" s="55">
        <f>[2]食材支出表!J181</f>
        <v>0</v>
      </c>
      <c r="K181" s="55">
        <f>[2]食材支出表!K181</f>
        <v>0</v>
      </c>
      <c r="L181" s="55">
        <f>[2]食材支出表!L181</f>
        <v>0</v>
      </c>
      <c r="M181" s="55">
        <f>[2]食材支出表!M181</f>
        <v>0</v>
      </c>
      <c r="N181" s="55">
        <f>[2]食材支出表!N181</f>
        <v>0</v>
      </c>
      <c r="O181" s="55">
        <f>[2]食材支出表!O181</f>
        <v>0</v>
      </c>
      <c r="P181" s="55">
        <f>[2]食材支出表!P181</f>
        <v>0</v>
      </c>
      <c r="Q181" s="55">
        <f>[2]食材支出表!Q181</f>
        <v>0</v>
      </c>
      <c r="R181" s="55">
        <f>[2]食材支出表!R181</f>
        <v>940</v>
      </c>
      <c r="S181" s="55">
        <f>[2]食材支出表!S181</f>
        <v>1</v>
      </c>
      <c r="T181" s="55">
        <f>[2]食材支出表!T181</f>
        <v>0</v>
      </c>
      <c r="U181" s="55">
        <f>[2]食材支出表!U181</f>
        <v>0</v>
      </c>
      <c r="V181" s="55">
        <f>[2]食材支出表!V181</f>
        <v>0</v>
      </c>
      <c r="W181" s="55">
        <f>[2]食材支出表!W181</f>
        <v>0</v>
      </c>
      <c r="X181" s="55">
        <f>[2]食材支出表!X181</f>
        <v>0</v>
      </c>
      <c r="Y181" s="55">
        <f>[2]食材支出表!Y181</f>
        <v>0</v>
      </c>
      <c r="Z181" s="55">
        <f>[2]食材支出表!Z181</f>
        <v>0</v>
      </c>
      <c r="AA181" s="55">
        <f>[2]食材支出表!AA181</f>
        <v>0</v>
      </c>
      <c r="AB181" s="55">
        <f>[2]食材支出表!AB181</f>
        <v>0</v>
      </c>
      <c r="AC181" s="55">
        <f>[2]食材支出表!AC181</f>
        <v>0</v>
      </c>
      <c r="AD181" s="55">
        <f>[2]食材支出表!AD181</f>
        <v>0</v>
      </c>
      <c r="AE181" s="55">
        <f>[2]食材支出表!AE181</f>
        <v>0</v>
      </c>
      <c r="AF181" s="55">
        <f>[2]食材支出表!AF181</f>
        <v>0</v>
      </c>
      <c r="AG181" s="55">
        <f>[2]食材支出表!AG181</f>
        <v>0</v>
      </c>
      <c r="AH181" s="55">
        <f>[2]食材支出表!AH181</f>
        <v>0</v>
      </c>
      <c r="AI181" s="55">
        <f>[2]食材支出表!AI181</f>
        <v>0</v>
      </c>
      <c r="AJ181" s="55">
        <f>[2]食材支出表!AJ181</f>
        <v>0</v>
      </c>
      <c r="AK181" s="55">
        <f>[2]食材支出表!AK181</f>
        <v>0</v>
      </c>
      <c r="AL181" s="55">
        <f>[2]食材支出表!AL181</f>
        <v>0</v>
      </c>
      <c r="AM181" s="55">
        <f>[2]食材支出表!AM181</f>
        <v>0</v>
      </c>
      <c r="AN181" s="55">
        <f>[2]食材支出表!AN181</f>
        <v>0</v>
      </c>
      <c r="AO181" s="55">
        <f>[2]食材支出表!AO181</f>
        <v>0</v>
      </c>
      <c r="AP181" s="55">
        <f>[2]食材支出表!AP181</f>
        <v>0</v>
      </c>
      <c r="AQ181" s="55">
        <f>[2]食材支出表!AQ181</f>
        <v>0</v>
      </c>
      <c r="AR181" s="55">
        <f>[2]食材支出表!AR181</f>
        <v>0</v>
      </c>
      <c r="AS181" s="55">
        <f>[2]食材支出表!AS181</f>
        <v>0</v>
      </c>
      <c r="AT181" s="55">
        <f>[2]食材支出表!AT181</f>
        <v>0</v>
      </c>
      <c r="AU181" s="55">
        <f>[2]食材支出表!AU181</f>
        <v>0</v>
      </c>
      <c r="AV181" s="55">
        <f>[2]食材支出表!AV181</f>
        <v>0</v>
      </c>
      <c r="AW181" s="55">
        <f>[2]食材支出表!AW181</f>
        <v>0</v>
      </c>
      <c r="AX181" s="55">
        <f>[2]食材支出表!AX181</f>
        <v>0</v>
      </c>
      <c r="AY181" s="55">
        <f>[2]食材支出表!AY181</f>
        <v>0</v>
      </c>
      <c r="AZ181" s="55">
        <f>[2]食材支出表!AZ181</f>
        <v>987</v>
      </c>
      <c r="BA181" s="55">
        <f>[2]食材支出表!BA181</f>
        <v>1</v>
      </c>
      <c r="BB181" s="55">
        <f>[2]食材支出表!BB181</f>
        <v>0</v>
      </c>
      <c r="BC181" s="55">
        <f>[2]食材支出表!BC181</f>
        <v>0</v>
      </c>
      <c r="BD181" s="55">
        <f>[2]食材支出表!BD181</f>
        <v>0</v>
      </c>
      <c r="BE181" s="55">
        <f>[2]食材支出表!BE181</f>
        <v>0</v>
      </c>
      <c r="BF181" s="55">
        <f>[2]食材支出表!BF181</f>
        <v>0</v>
      </c>
      <c r="BG181" s="55">
        <f>[2]食材支出表!BG181</f>
        <v>0</v>
      </c>
      <c r="BH181" s="55">
        <f>[2]食材支出表!BH181</f>
        <v>0</v>
      </c>
      <c r="BI181" s="55">
        <f>[2]食材支出表!BI181</f>
        <v>0</v>
      </c>
      <c r="BJ181" s="55">
        <f>[2]食材支出表!BJ181</f>
        <v>0</v>
      </c>
      <c r="BK181" s="55">
        <f>[2]食材支出表!BK181</f>
        <v>0</v>
      </c>
      <c r="BL181" s="55">
        <f>[2]食材支出表!BL181</f>
        <v>0</v>
      </c>
      <c r="BM181" s="55">
        <f>[2]食材支出表!BM181</f>
        <v>0</v>
      </c>
      <c r="BN181" s="87">
        <f t="shared" si="14"/>
        <v>1927</v>
      </c>
      <c r="BO181" s="87">
        <f t="shared" si="12"/>
        <v>940</v>
      </c>
      <c r="BP181" s="34">
        <f t="shared" si="13"/>
        <v>987</v>
      </c>
      <c r="BQ181" s="103"/>
    </row>
    <row r="182" spans="1:69" ht="18">
      <c r="A182" s="64" t="s">
        <v>168</v>
      </c>
      <c r="B182" s="65" t="s">
        <v>109</v>
      </c>
      <c r="C182" s="69" t="s">
        <v>211</v>
      </c>
      <c r="D182" s="55">
        <f>[2]食材支出表!D182</f>
        <v>0</v>
      </c>
      <c r="E182" s="55">
        <f>[2]食材支出表!E182</f>
        <v>0</v>
      </c>
      <c r="F182" s="55">
        <f>[2]食材支出表!F182</f>
        <v>0</v>
      </c>
      <c r="G182" s="55">
        <f>[2]食材支出表!G182</f>
        <v>0</v>
      </c>
      <c r="H182" s="55">
        <f>[2]食材支出表!H182</f>
        <v>0</v>
      </c>
      <c r="I182" s="55">
        <f>[2]食材支出表!I182</f>
        <v>0</v>
      </c>
      <c r="J182" s="55">
        <f>[2]食材支出表!J182</f>
        <v>0</v>
      </c>
      <c r="K182" s="55">
        <f>[2]食材支出表!K182</f>
        <v>0</v>
      </c>
      <c r="L182" s="55">
        <f>[2]食材支出表!L182</f>
        <v>0</v>
      </c>
      <c r="M182" s="55">
        <f>[2]食材支出表!M182</f>
        <v>0</v>
      </c>
      <c r="N182" s="55">
        <f>[2]食材支出表!N182</f>
        <v>0</v>
      </c>
      <c r="O182" s="55">
        <f>[2]食材支出表!O182</f>
        <v>0</v>
      </c>
      <c r="P182" s="55">
        <f>[2]食材支出表!P182</f>
        <v>0</v>
      </c>
      <c r="Q182" s="55">
        <f>[2]食材支出表!Q182</f>
        <v>0</v>
      </c>
      <c r="R182" s="55">
        <f>[2]食材支出表!R182</f>
        <v>0</v>
      </c>
      <c r="S182" s="55">
        <f>[2]食材支出表!S182</f>
        <v>0</v>
      </c>
      <c r="T182" s="55">
        <f>[2]食材支出表!T182</f>
        <v>0</v>
      </c>
      <c r="U182" s="55">
        <f>[2]食材支出表!U182</f>
        <v>0</v>
      </c>
      <c r="V182" s="55">
        <f>[2]食材支出表!V182</f>
        <v>0</v>
      </c>
      <c r="W182" s="55">
        <f>[2]食材支出表!W182</f>
        <v>0</v>
      </c>
      <c r="X182" s="55">
        <f>[2]食材支出表!X182</f>
        <v>0</v>
      </c>
      <c r="Y182" s="55">
        <f>[2]食材支出表!Y182</f>
        <v>0</v>
      </c>
      <c r="Z182" s="55">
        <f>[2]食材支出表!Z182</f>
        <v>0</v>
      </c>
      <c r="AA182" s="55">
        <f>[2]食材支出表!AA182</f>
        <v>0</v>
      </c>
      <c r="AB182" s="55">
        <f>[2]食材支出表!AB182</f>
        <v>0</v>
      </c>
      <c r="AC182" s="55">
        <f>[2]食材支出表!AC182</f>
        <v>0</v>
      </c>
      <c r="AD182" s="55">
        <f>[2]食材支出表!AD182</f>
        <v>0</v>
      </c>
      <c r="AE182" s="55">
        <f>[2]食材支出表!AE182</f>
        <v>0</v>
      </c>
      <c r="AF182" s="55">
        <f>[2]食材支出表!AF182</f>
        <v>0</v>
      </c>
      <c r="AG182" s="55">
        <f>[2]食材支出表!AG182</f>
        <v>0</v>
      </c>
      <c r="AH182" s="55">
        <f>[2]食材支出表!AH182</f>
        <v>0</v>
      </c>
      <c r="AI182" s="55">
        <f>[2]食材支出表!AI182</f>
        <v>0</v>
      </c>
      <c r="AJ182" s="55">
        <f>[2]食材支出表!AJ182</f>
        <v>0</v>
      </c>
      <c r="AK182" s="55">
        <f>[2]食材支出表!AK182</f>
        <v>0</v>
      </c>
      <c r="AL182" s="55">
        <f>[2]食材支出表!AL182</f>
        <v>0</v>
      </c>
      <c r="AM182" s="55">
        <f>[2]食材支出表!AM182</f>
        <v>0</v>
      </c>
      <c r="AN182" s="55">
        <f>[2]食材支出表!AN182</f>
        <v>0</v>
      </c>
      <c r="AO182" s="55">
        <f>[2]食材支出表!AO182</f>
        <v>0</v>
      </c>
      <c r="AP182" s="55">
        <f>[2]食材支出表!AP182</f>
        <v>0</v>
      </c>
      <c r="AQ182" s="55">
        <f>[2]食材支出表!AQ182</f>
        <v>0</v>
      </c>
      <c r="AR182" s="55">
        <f>[2]食材支出表!AR182</f>
        <v>0</v>
      </c>
      <c r="AS182" s="55">
        <f>[2]食材支出表!AS182</f>
        <v>0</v>
      </c>
      <c r="AT182" s="55">
        <f>[2]食材支出表!AT182</f>
        <v>0</v>
      </c>
      <c r="AU182" s="55">
        <f>[2]食材支出表!AU182</f>
        <v>0</v>
      </c>
      <c r="AV182" s="55">
        <f>[2]食材支出表!AV182</f>
        <v>0</v>
      </c>
      <c r="AW182" s="55">
        <f>[2]食材支出表!AW182</f>
        <v>0</v>
      </c>
      <c r="AX182" s="55">
        <f>[2]食材支出表!AX182</f>
        <v>0</v>
      </c>
      <c r="AY182" s="55">
        <f>[2]食材支出表!AY182</f>
        <v>0</v>
      </c>
      <c r="AZ182" s="55">
        <f>[2]食材支出表!AZ182</f>
        <v>0</v>
      </c>
      <c r="BA182" s="55">
        <f>[2]食材支出表!BA182</f>
        <v>0</v>
      </c>
      <c r="BB182" s="55">
        <f>[2]食材支出表!BB182</f>
        <v>0</v>
      </c>
      <c r="BC182" s="55">
        <f>[2]食材支出表!BC182</f>
        <v>0</v>
      </c>
      <c r="BD182" s="55">
        <f>[2]食材支出表!BD182</f>
        <v>0</v>
      </c>
      <c r="BE182" s="55">
        <f>[2]食材支出表!BE182</f>
        <v>0</v>
      </c>
      <c r="BF182" s="55">
        <f>[2]食材支出表!BF182</f>
        <v>0</v>
      </c>
      <c r="BG182" s="55">
        <f>[2]食材支出表!BG182</f>
        <v>0</v>
      </c>
      <c r="BH182" s="55">
        <f>[2]食材支出表!BH182</f>
        <v>0</v>
      </c>
      <c r="BI182" s="55">
        <f>[2]食材支出表!BI182</f>
        <v>0</v>
      </c>
      <c r="BJ182" s="55">
        <f>[2]食材支出表!BJ182</f>
        <v>0</v>
      </c>
      <c r="BK182" s="55">
        <f>[2]食材支出表!BK182</f>
        <v>0</v>
      </c>
      <c r="BL182" s="55">
        <f>[2]食材支出表!BL182</f>
        <v>0</v>
      </c>
      <c r="BM182" s="55">
        <f>[2]食材支出表!BM182</f>
        <v>0</v>
      </c>
      <c r="BN182" s="87">
        <f t="shared" si="14"/>
        <v>0</v>
      </c>
      <c r="BO182" s="87">
        <f t="shared" si="12"/>
        <v>0</v>
      </c>
      <c r="BP182" s="34">
        <f t="shared" si="13"/>
        <v>0</v>
      </c>
      <c r="BQ182" s="103"/>
    </row>
    <row r="183" spans="1:69" ht="18">
      <c r="A183" s="64" t="s">
        <v>168</v>
      </c>
      <c r="B183" s="65" t="s">
        <v>109</v>
      </c>
      <c r="C183" s="69" t="s">
        <v>212</v>
      </c>
      <c r="D183" s="55">
        <f>[2]食材支出表!D183</f>
        <v>0</v>
      </c>
      <c r="E183" s="55">
        <f>[2]食材支出表!E183</f>
        <v>0</v>
      </c>
      <c r="F183" s="55">
        <f>[2]食材支出表!F183</f>
        <v>0</v>
      </c>
      <c r="G183" s="55">
        <f>[2]食材支出表!G183</f>
        <v>0</v>
      </c>
      <c r="H183" s="55">
        <f>[2]食材支出表!H183</f>
        <v>0</v>
      </c>
      <c r="I183" s="55">
        <f>[2]食材支出表!I183</f>
        <v>0</v>
      </c>
      <c r="J183" s="55">
        <f>[2]食材支出表!J183</f>
        <v>0</v>
      </c>
      <c r="K183" s="55">
        <f>[2]食材支出表!K183</f>
        <v>0</v>
      </c>
      <c r="L183" s="55">
        <f>[2]食材支出表!L183</f>
        <v>0</v>
      </c>
      <c r="M183" s="55">
        <f>[2]食材支出表!M183</f>
        <v>0</v>
      </c>
      <c r="N183" s="55">
        <f>[2]食材支出表!N183</f>
        <v>0</v>
      </c>
      <c r="O183" s="55">
        <f>[2]食材支出表!O183</f>
        <v>0</v>
      </c>
      <c r="P183" s="55">
        <f>[2]食材支出表!P183</f>
        <v>0</v>
      </c>
      <c r="Q183" s="55">
        <f>[2]食材支出表!Q183</f>
        <v>0</v>
      </c>
      <c r="R183" s="55">
        <f>[2]食材支出表!R183</f>
        <v>0</v>
      </c>
      <c r="S183" s="55">
        <f>[2]食材支出表!S183</f>
        <v>0</v>
      </c>
      <c r="T183" s="55">
        <f>[2]食材支出表!T183</f>
        <v>0</v>
      </c>
      <c r="U183" s="55">
        <f>[2]食材支出表!U183</f>
        <v>0</v>
      </c>
      <c r="V183" s="55">
        <f>[2]食材支出表!V183</f>
        <v>0</v>
      </c>
      <c r="W183" s="55">
        <f>[2]食材支出表!W183</f>
        <v>0</v>
      </c>
      <c r="X183" s="55">
        <f>[2]食材支出表!X183</f>
        <v>0</v>
      </c>
      <c r="Y183" s="55">
        <f>[2]食材支出表!Y183</f>
        <v>0</v>
      </c>
      <c r="Z183" s="55">
        <f>[2]食材支出表!Z183</f>
        <v>0</v>
      </c>
      <c r="AA183" s="55">
        <f>[2]食材支出表!AA183</f>
        <v>0</v>
      </c>
      <c r="AB183" s="55">
        <f>[2]食材支出表!AB183</f>
        <v>0</v>
      </c>
      <c r="AC183" s="55">
        <f>[2]食材支出表!AC183</f>
        <v>0</v>
      </c>
      <c r="AD183" s="55">
        <f>[2]食材支出表!AD183</f>
        <v>0</v>
      </c>
      <c r="AE183" s="55">
        <f>[2]食材支出表!AE183</f>
        <v>0</v>
      </c>
      <c r="AF183" s="55">
        <f>[2]食材支出表!AF183</f>
        <v>0</v>
      </c>
      <c r="AG183" s="55">
        <f>[2]食材支出表!AG183</f>
        <v>0</v>
      </c>
      <c r="AH183" s="55">
        <f>[2]食材支出表!AH183</f>
        <v>0</v>
      </c>
      <c r="AI183" s="55">
        <f>[2]食材支出表!AI183</f>
        <v>0</v>
      </c>
      <c r="AJ183" s="55">
        <f>[2]食材支出表!AJ183</f>
        <v>0</v>
      </c>
      <c r="AK183" s="55">
        <f>[2]食材支出表!AK183</f>
        <v>0</v>
      </c>
      <c r="AL183" s="55">
        <f>[2]食材支出表!AL183</f>
        <v>0</v>
      </c>
      <c r="AM183" s="55">
        <f>[2]食材支出表!AM183</f>
        <v>0</v>
      </c>
      <c r="AN183" s="55">
        <f>[2]食材支出表!AN183</f>
        <v>0</v>
      </c>
      <c r="AO183" s="55">
        <f>[2]食材支出表!AO183</f>
        <v>0</v>
      </c>
      <c r="AP183" s="55">
        <f>[2]食材支出表!AP183</f>
        <v>0</v>
      </c>
      <c r="AQ183" s="55">
        <f>[2]食材支出表!AQ183</f>
        <v>0</v>
      </c>
      <c r="AR183" s="55">
        <f>[2]食材支出表!AR183</f>
        <v>0</v>
      </c>
      <c r="AS183" s="55">
        <f>[2]食材支出表!AS183</f>
        <v>0</v>
      </c>
      <c r="AT183" s="55">
        <f>[2]食材支出表!AT183</f>
        <v>0</v>
      </c>
      <c r="AU183" s="55">
        <f>[2]食材支出表!AU183</f>
        <v>0</v>
      </c>
      <c r="AV183" s="55">
        <f>[2]食材支出表!AV183</f>
        <v>0</v>
      </c>
      <c r="AW183" s="55">
        <f>[2]食材支出表!AW183</f>
        <v>0</v>
      </c>
      <c r="AX183" s="55">
        <f>[2]食材支出表!AX183</f>
        <v>0</v>
      </c>
      <c r="AY183" s="55">
        <f>[2]食材支出表!AY183</f>
        <v>0</v>
      </c>
      <c r="AZ183" s="55">
        <f>[2]食材支出表!AZ183</f>
        <v>0</v>
      </c>
      <c r="BA183" s="55">
        <f>[2]食材支出表!BA183</f>
        <v>0</v>
      </c>
      <c r="BB183" s="55">
        <f>[2]食材支出表!BB183</f>
        <v>0</v>
      </c>
      <c r="BC183" s="55">
        <f>[2]食材支出表!BC183</f>
        <v>0</v>
      </c>
      <c r="BD183" s="55">
        <f>[2]食材支出表!BD183</f>
        <v>0</v>
      </c>
      <c r="BE183" s="55">
        <f>[2]食材支出表!BE183</f>
        <v>0</v>
      </c>
      <c r="BF183" s="55">
        <f>[2]食材支出表!BF183</f>
        <v>0</v>
      </c>
      <c r="BG183" s="55">
        <f>[2]食材支出表!BG183</f>
        <v>0</v>
      </c>
      <c r="BH183" s="55">
        <f>[2]食材支出表!BH183</f>
        <v>0</v>
      </c>
      <c r="BI183" s="55">
        <f>[2]食材支出表!BI183</f>
        <v>0</v>
      </c>
      <c r="BJ183" s="55">
        <f>[2]食材支出表!BJ183</f>
        <v>0</v>
      </c>
      <c r="BK183" s="55">
        <f>[2]食材支出表!BK183</f>
        <v>0</v>
      </c>
      <c r="BL183" s="55">
        <f>[2]食材支出表!BL183</f>
        <v>0</v>
      </c>
      <c r="BM183" s="55">
        <f>[2]食材支出表!BM183</f>
        <v>0</v>
      </c>
      <c r="BN183" s="87">
        <f t="shared" si="14"/>
        <v>0</v>
      </c>
      <c r="BO183" s="87">
        <f t="shared" si="12"/>
        <v>0</v>
      </c>
      <c r="BP183" s="34">
        <f t="shared" si="13"/>
        <v>0</v>
      </c>
      <c r="BQ183" s="103"/>
    </row>
    <row r="184" spans="1:69" ht="18">
      <c r="A184" s="64" t="s">
        <v>583</v>
      </c>
      <c r="B184" s="65" t="s">
        <v>584</v>
      </c>
      <c r="C184" s="164" t="s">
        <v>585</v>
      </c>
      <c r="D184" s="55">
        <f>[2]食材支出表!D184</f>
        <v>0</v>
      </c>
      <c r="E184" s="55">
        <f>[2]食材支出表!E184</f>
        <v>0</v>
      </c>
      <c r="F184" s="55">
        <f>[2]食材支出表!F184</f>
        <v>0</v>
      </c>
      <c r="G184" s="55">
        <f>[2]食材支出表!G184</f>
        <v>0</v>
      </c>
      <c r="H184" s="55">
        <f>[2]食材支出表!H184</f>
        <v>0</v>
      </c>
      <c r="I184" s="55">
        <f>[2]食材支出表!I184</f>
        <v>0</v>
      </c>
      <c r="J184" s="55">
        <f>[2]食材支出表!J184</f>
        <v>0</v>
      </c>
      <c r="K184" s="55">
        <f>[2]食材支出表!K184</f>
        <v>0</v>
      </c>
      <c r="L184" s="55">
        <f>[2]食材支出表!L184</f>
        <v>0</v>
      </c>
      <c r="M184" s="55">
        <f>[2]食材支出表!M184</f>
        <v>0</v>
      </c>
      <c r="N184" s="55">
        <f>[2]食材支出表!N184</f>
        <v>0</v>
      </c>
      <c r="O184" s="55">
        <f>[2]食材支出表!O184</f>
        <v>0</v>
      </c>
      <c r="P184" s="55">
        <f>[2]食材支出表!P184</f>
        <v>0</v>
      </c>
      <c r="Q184" s="55">
        <f>[2]食材支出表!Q184</f>
        <v>0</v>
      </c>
      <c r="R184" s="55">
        <f>[2]食材支出表!R184</f>
        <v>0</v>
      </c>
      <c r="S184" s="55">
        <f>[2]食材支出表!S184</f>
        <v>0</v>
      </c>
      <c r="T184" s="55">
        <f>[2]食材支出表!T184</f>
        <v>0</v>
      </c>
      <c r="U184" s="55">
        <f>[2]食材支出表!U184</f>
        <v>0</v>
      </c>
      <c r="V184" s="55">
        <f>[2]食材支出表!V184</f>
        <v>0</v>
      </c>
      <c r="W184" s="55">
        <f>[2]食材支出表!W184</f>
        <v>0</v>
      </c>
      <c r="X184" s="55">
        <f>[2]食材支出表!X184</f>
        <v>0</v>
      </c>
      <c r="Y184" s="55">
        <f>[2]食材支出表!Y184</f>
        <v>0</v>
      </c>
      <c r="Z184" s="55">
        <f>[2]食材支出表!Z184</f>
        <v>0</v>
      </c>
      <c r="AA184" s="55">
        <f>[2]食材支出表!AA184</f>
        <v>0</v>
      </c>
      <c r="AB184" s="55">
        <f>[2]食材支出表!AB184</f>
        <v>0</v>
      </c>
      <c r="AC184" s="55">
        <f>[2]食材支出表!AC184</f>
        <v>0</v>
      </c>
      <c r="AD184" s="55">
        <f>[2]食材支出表!AD184</f>
        <v>0</v>
      </c>
      <c r="AE184" s="55">
        <f>[2]食材支出表!AE184</f>
        <v>0</v>
      </c>
      <c r="AF184" s="55">
        <f>[2]食材支出表!AF184</f>
        <v>0</v>
      </c>
      <c r="AG184" s="55">
        <f>[2]食材支出表!AG184</f>
        <v>0</v>
      </c>
      <c r="AH184" s="55">
        <f>[2]食材支出表!AH184</f>
        <v>0</v>
      </c>
      <c r="AI184" s="55">
        <f>[2]食材支出表!AI184</f>
        <v>0</v>
      </c>
      <c r="AJ184" s="55">
        <f>[2]食材支出表!AJ184</f>
        <v>0</v>
      </c>
      <c r="AK184" s="55">
        <f>[2]食材支出表!AK184</f>
        <v>0</v>
      </c>
      <c r="AL184" s="55">
        <f>[2]食材支出表!AL184</f>
        <v>0</v>
      </c>
      <c r="AM184" s="55">
        <f>[2]食材支出表!AM184</f>
        <v>0</v>
      </c>
      <c r="AN184" s="55">
        <f>[2]食材支出表!AN184</f>
        <v>0</v>
      </c>
      <c r="AO184" s="55">
        <f>[2]食材支出表!AO184</f>
        <v>0</v>
      </c>
      <c r="AP184" s="55">
        <f>[2]食材支出表!AP184</f>
        <v>0</v>
      </c>
      <c r="AQ184" s="55">
        <f>[2]食材支出表!AQ184</f>
        <v>0</v>
      </c>
      <c r="AR184" s="55">
        <f>[2]食材支出表!AR184</f>
        <v>0</v>
      </c>
      <c r="AS184" s="55">
        <f>[2]食材支出表!AS184</f>
        <v>0</v>
      </c>
      <c r="AT184" s="55">
        <f>[2]食材支出表!AT184</f>
        <v>0</v>
      </c>
      <c r="AU184" s="55">
        <f>[2]食材支出表!AU184</f>
        <v>0</v>
      </c>
      <c r="AV184" s="55">
        <f>[2]食材支出表!AV184</f>
        <v>0</v>
      </c>
      <c r="AW184" s="55">
        <f>[2]食材支出表!AW184</f>
        <v>0</v>
      </c>
      <c r="AX184" s="55">
        <f>[2]食材支出表!AX184</f>
        <v>0</v>
      </c>
      <c r="AY184" s="55">
        <f>[2]食材支出表!AY184</f>
        <v>0</v>
      </c>
      <c r="AZ184" s="55">
        <f>[2]食材支出表!AZ184</f>
        <v>0</v>
      </c>
      <c r="BA184" s="55">
        <f>[2]食材支出表!BA184</f>
        <v>0</v>
      </c>
      <c r="BB184" s="55">
        <f>[2]食材支出表!BB184</f>
        <v>0</v>
      </c>
      <c r="BC184" s="55">
        <f>[2]食材支出表!BC184</f>
        <v>0</v>
      </c>
      <c r="BD184" s="55">
        <f>[2]食材支出表!BD184</f>
        <v>0</v>
      </c>
      <c r="BE184" s="55">
        <f>[2]食材支出表!BE184</f>
        <v>0</v>
      </c>
      <c r="BF184" s="55">
        <f>[2]食材支出表!BF184</f>
        <v>0</v>
      </c>
      <c r="BG184" s="55">
        <f>[2]食材支出表!BG184</f>
        <v>0</v>
      </c>
      <c r="BH184" s="55">
        <f>[2]食材支出表!BH184</f>
        <v>0</v>
      </c>
      <c r="BI184" s="55">
        <f>[2]食材支出表!BI184</f>
        <v>0</v>
      </c>
      <c r="BJ184" s="55">
        <f>[2]食材支出表!BJ184</f>
        <v>0</v>
      </c>
      <c r="BK184" s="55">
        <f>[2]食材支出表!BK184</f>
        <v>0</v>
      </c>
      <c r="BL184" s="55">
        <f>[2]食材支出表!BL184</f>
        <v>0</v>
      </c>
      <c r="BM184" s="55">
        <f>[2]食材支出表!BM184</f>
        <v>0</v>
      </c>
      <c r="BN184" s="87">
        <f t="shared" si="14"/>
        <v>0</v>
      </c>
      <c r="BO184" s="87">
        <f t="shared" si="12"/>
        <v>0</v>
      </c>
      <c r="BP184" s="34">
        <f t="shared" si="13"/>
        <v>0</v>
      </c>
      <c r="BQ184" s="103"/>
    </row>
    <row r="185" spans="1:69" ht="18">
      <c r="A185" s="64" t="s">
        <v>158</v>
      </c>
      <c r="B185" s="65" t="s">
        <v>109</v>
      </c>
      <c r="C185" s="69" t="s">
        <v>213</v>
      </c>
      <c r="D185" s="55">
        <f>[2]食材支出表!D185</f>
        <v>0</v>
      </c>
      <c r="E185" s="55">
        <f>[2]食材支出表!E185</f>
        <v>0</v>
      </c>
      <c r="F185" s="55">
        <f>[2]食材支出表!F185</f>
        <v>0</v>
      </c>
      <c r="G185" s="55">
        <f>[2]食材支出表!G185</f>
        <v>0</v>
      </c>
      <c r="H185" s="55">
        <f>[2]食材支出表!H185</f>
        <v>0</v>
      </c>
      <c r="I185" s="55">
        <f>[2]食材支出表!I185</f>
        <v>0</v>
      </c>
      <c r="J185" s="55">
        <f>[2]食材支出表!J185</f>
        <v>0</v>
      </c>
      <c r="K185" s="55">
        <f>[2]食材支出表!K185</f>
        <v>0</v>
      </c>
      <c r="L185" s="55">
        <f>[2]食材支出表!L185</f>
        <v>0</v>
      </c>
      <c r="M185" s="55">
        <f>[2]食材支出表!M185</f>
        <v>0</v>
      </c>
      <c r="N185" s="55">
        <f>[2]食材支出表!N185</f>
        <v>0</v>
      </c>
      <c r="O185" s="55">
        <f>[2]食材支出表!O185</f>
        <v>0</v>
      </c>
      <c r="P185" s="55">
        <f>[2]食材支出表!P185</f>
        <v>0</v>
      </c>
      <c r="Q185" s="55">
        <f>[2]食材支出表!Q185</f>
        <v>0</v>
      </c>
      <c r="R185" s="55">
        <f>[2]食材支出表!R185</f>
        <v>0</v>
      </c>
      <c r="S185" s="55">
        <f>[2]食材支出表!S185</f>
        <v>0</v>
      </c>
      <c r="T185" s="55">
        <f>[2]食材支出表!T185</f>
        <v>0</v>
      </c>
      <c r="U185" s="55">
        <f>[2]食材支出表!U185</f>
        <v>0</v>
      </c>
      <c r="V185" s="55">
        <f>[2]食材支出表!V185</f>
        <v>0</v>
      </c>
      <c r="W185" s="55">
        <f>[2]食材支出表!W185</f>
        <v>0</v>
      </c>
      <c r="X185" s="55">
        <f>[2]食材支出表!X185</f>
        <v>0</v>
      </c>
      <c r="Y185" s="55">
        <f>[2]食材支出表!Y185</f>
        <v>0</v>
      </c>
      <c r="Z185" s="55">
        <f>[2]食材支出表!Z185</f>
        <v>0</v>
      </c>
      <c r="AA185" s="55">
        <f>[2]食材支出表!AA185</f>
        <v>0</v>
      </c>
      <c r="AB185" s="55">
        <f>[2]食材支出表!AB185</f>
        <v>0</v>
      </c>
      <c r="AC185" s="55">
        <f>[2]食材支出表!AC185</f>
        <v>0</v>
      </c>
      <c r="AD185" s="55">
        <f>[2]食材支出表!AD185</f>
        <v>0</v>
      </c>
      <c r="AE185" s="55">
        <f>[2]食材支出表!AE185</f>
        <v>0</v>
      </c>
      <c r="AF185" s="55">
        <f>[2]食材支出表!AF185</f>
        <v>0</v>
      </c>
      <c r="AG185" s="55">
        <f>[2]食材支出表!AG185</f>
        <v>0</v>
      </c>
      <c r="AH185" s="55">
        <f>[2]食材支出表!AH185</f>
        <v>0</v>
      </c>
      <c r="AI185" s="55">
        <f>[2]食材支出表!AI185</f>
        <v>0</v>
      </c>
      <c r="AJ185" s="55">
        <f>[2]食材支出表!AJ185</f>
        <v>0</v>
      </c>
      <c r="AK185" s="55">
        <f>[2]食材支出表!AK185</f>
        <v>0</v>
      </c>
      <c r="AL185" s="55">
        <f>[2]食材支出表!AL185</f>
        <v>0</v>
      </c>
      <c r="AM185" s="55">
        <f>[2]食材支出表!AM185</f>
        <v>0</v>
      </c>
      <c r="AN185" s="55">
        <f>[2]食材支出表!AN185</f>
        <v>0</v>
      </c>
      <c r="AO185" s="55">
        <f>[2]食材支出表!AO185</f>
        <v>0</v>
      </c>
      <c r="AP185" s="55">
        <f>[2]食材支出表!AP185</f>
        <v>0</v>
      </c>
      <c r="AQ185" s="55">
        <f>[2]食材支出表!AQ185</f>
        <v>0</v>
      </c>
      <c r="AR185" s="55">
        <f>[2]食材支出表!AR185</f>
        <v>0</v>
      </c>
      <c r="AS185" s="55">
        <f>[2]食材支出表!AS185</f>
        <v>0</v>
      </c>
      <c r="AT185" s="55">
        <f>[2]食材支出表!AT185</f>
        <v>0</v>
      </c>
      <c r="AU185" s="55">
        <f>[2]食材支出表!AU185</f>
        <v>0</v>
      </c>
      <c r="AV185" s="55">
        <f>[2]食材支出表!AV185</f>
        <v>0</v>
      </c>
      <c r="AW185" s="55">
        <f>[2]食材支出表!AW185</f>
        <v>0</v>
      </c>
      <c r="AX185" s="55">
        <f>[2]食材支出表!AX185</f>
        <v>0</v>
      </c>
      <c r="AY185" s="55">
        <f>[2]食材支出表!AY185</f>
        <v>0</v>
      </c>
      <c r="AZ185" s="55">
        <f>[2]食材支出表!AZ185</f>
        <v>0</v>
      </c>
      <c r="BA185" s="55">
        <f>[2]食材支出表!BA185</f>
        <v>0</v>
      </c>
      <c r="BB185" s="55">
        <f>[2]食材支出表!BB185</f>
        <v>0</v>
      </c>
      <c r="BC185" s="55">
        <f>[2]食材支出表!BC185</f>
        <v>0</v>
      </c>
      <c r="BD185" s="55">
        <f>[2]食材支出表!BD185</f>
        <v>0</v>
      </c>
      <c r="BE185" s="55">
        <f>[2]食材支出表!BE185</f>
        <v>0</v>
      </c>
      <c r="BF185" s="55">
        <f>[2]食材支出表!BF185</f>
        <v>0</v>
      </c>
      <c r="BG185" s="55">
        <f>[2]食材支出表!BG185</f>
        <v>0</v>
      </c>
      <c r="BH185" s="55">
        <f>[2]食材支出表!BH185</f>
        <v>0</v>
      </c>
      <c r="BI185" s="55">
        <f>[2]食材支出表!BI185</f>
        <v>0</v>
      </c>
      <c r="BJ185" s="55">
        <f>[2]食材支出表!BJ185</f>
        <v>0</v>
      </c>
      <c r="BK185" s="55">
        <f>[2]食材支出表!BK185</f>
        <v>0</v>
      </c>
      <c r="BL185" s="55">
        <f>[2]食材支出表!BL185</f>
        <v>0</v>
      </c>
      <c r="BM185" s="55">
        <f>[2]食材支出表!BM185</f>
        <v>0</v>
      </c>
      <c r="BN185" s="87">
        <f t="shared" si="14"/>
        <v>0</v>
      </c>
      <c r="BO185" s="87">
        <f t="shared" si="12"/>
        <v>0</v>
      </c>
      <c r="BP185" s="34">
        <f t="shared" si="13"/>
        <v>0</v>
      </c>
      <c r="BQ185" s="103"/>
    </row>
    <row r="186" spans="1:69" ht="18">
      <c r="A186" s="64" t="s">
        <v>391</v>
      </c>
      <c r="B186" s="65" t="s">
        <v>45</v>
      </c>
      <c r="C186" s="69" t="s">
        <v>392</v>
      </c>
      <c r="D186" s="55">
        <f>[2]食材支出表!D186</f>
        <v>0</v>
      </c>
      <c r="E186" s="55">
        <f>[2]食材支出表!E186</f>
        <v>0</v>
      </c>
      <c r="F186" s="55">
        <f>[2]食材支出表!F186</f>
        <v>0</v>
      </c>
      <c r="G186" s="55">
        <f>[2]食材支出表!G186</f>
        <v>0</v>
      </c>
      <c r="H186" s="55">
        <f>[2]食材支出表!H186</f>
        <v>0</v>
      </c>
      <c r="I186" s="55">
        <f>[2]食材支出表!I186</f>
        <v>0</v>
      </c>
      <c r="J186" s="55">
        <f>[2]食材支出表!J186</f>
        <v>0</v>
      </c>
      <c r="K186" s="55">
        <f>[2]食材支出表!K186</f>
        <v>0</v>
      </c>
      <c r="L186" s="55">
        <f>[2]食材支出表!L186</f>
        <v>0</v>
      </c>
      <c r="M186" s="55">
        <f>[2]食材支出表!M186</f>
        <v>0</v>
      </c>
      <c r="N186" s="55">
        <f>[2]食材支出表!N186</f>
        <v>0</v>
      </c>
      <c r="O186" s="55">
        <f>[2]食材支出表!O186</f>
        <v>0</v>
      </c>
      <c r="P186" s="55">
        <f>[2]食材支出表!P186</f>
        <v>0</v>
      </c>
      <c r="Q186" s="55">
        <f>[2]食材支出表!Q186</f>
        <v>0</v>
      </c>
      <c r="R186" s="55">
        <f>[2]食材支出表!R186</f>
        <v>0</v>
      </c>
      <c r="S186" s="55">
        <f>[2]食材支出表!S186</f>
        <v>0</v>
      </c>
      <c r="T186" s="55">
        <f>[2]食材支出表!T186</f>
        <v>0</v>
      </c>
      <c r="U186" s="55">
        <f>[2]食材支出表!U186</f>
        <v>0</v>
      </c>
      <c r="V186" s="55">
        <f>[2]食材支出表!V186</f>
        <v>0</v>
      </c>
      <c r="W186" s="55">
        <f>[2]食材支出表!W186</f>
        <v>0</v>
      </c>
      <c r="X186" s="55">
        <f>[2]食材支出表!X186</f>
        <v>0</v>
      </c>
      <c r="Y186" s="55">
        <f>[2]食材支出表!Y186</f>
        <v>0</v>
      </c>
      <c r="Z186" s="55">
        <f>[2]食材支出表!Z186</f>
        <v>0</v>
      </c>
      <c r="AA186" s="55">
        <f>[2]食材支出表!AA186</f>
        <v>0</v>
      </c>
      <c r="AB186" s="55">
        <f>[2]食材支出表!AB186</f>
        <v>0</v>
      </c>
      <c r="AC186" s="55">
        <f>[2]食材支出表!AC186</f>
        <v>0</v>
      </c>
      <c r="AD186" s="55">
        <f>[2]食材支出表!AD186</f>
        <v>0</v>
      </c>
      <c r="AE186" s="55">
        <f>[2]食材支出表!AE186</f>
        <v>0</v>
      </c>
      <c r="AF186" s="55">
        <f>[2]食材支出表!AF186</f>
        <v>0</v>
      </c>
      <c r="AG186" s="55">
        <f>[2]食材支出表!AG186</f>
        <v>0</v>
      </c>
      <c r="AH186" s="55">
        <f>[2]食材支出表!AH186</f>
        <v>0</v>
      </c>
      <c r="AI186" s="55">
        <f>[2]食材支出表!AI186</f>
        <v>0</v>
      </c>
      <c r="AJ186" s="55">
        <f>[2]食材支出表!AJ186</f>
        <v>0</v>
      </c>
      <c r="AK186" s="55">
        <f>[2]食材支出表!AK186</f>
        <v>0</v>
      </c>
      <c r="AL186" s="55">
        <f>[2]食材支出表!AL186</f>
        <v>0</v>
      </c>
      <c r="AM186" s="55">
        <f>[2]食材支出表!AM186</f>
        <v>0</v>
      </c>
      <c r="AN186" s="55">
        <f>[2]食材支出表!AN186</f>
        <v>0</v>
      </c>
      <c r="AO186" s="55">
        <f>[2]食材支出表!AO186</f>
        <v>0</v>
      </c>
      <c r="AP186" s="55">
        <f>[2]食材支出表!AP186</f>
        <v>0</v>
      </c>
      <c r="AQ186" s="55">
        <f>[2]食材支出表!AQ186</f>
        <v>0</v>
      </c>
      <c r="AR186" s="55">
        <f>[2]食材支出表!AR186</f>
        <v>0</v>
      </c>
      <c r="AS186" s="55">
        <f>[2]食材支出表!AS186</f>
        <v>0</v>
      </c>
      <c r="AT186" s="55">
        <f>[2]食材支出表!AT186</f>
        <v>0</v>
      </c>
      <c r="AU186" s="55">
        <f>[2]食材支出表!AU186</f>
        <v>0</v>
      </c>
      <c r="AV186" s="55">
        <f>[2]食材支出表!AV186</f>
        <v>0</v>
      </c>
      <c r="AW186" s="55">
        <f>[2]食材支出表!AW186</f>
        <v>0</v>
      </c>
      <c r="AX186" s="55">
        <f>[2]食材支出表!AX186</f>
        <v>0</v>
      </c>
      <c r="AY186" s="55">
        <f>[2]食材支出表!AY186</f>
        <v>0</v>
      </c>
      <c r="AZ186" s="55">
        <f>[2]食材支出表!AZ186</f>
        <v>0</v>
      </c>
      <c r="BA186" s="55">
        <f>[2]食材支出表!BA186</f>
        <v>0</v>
      </c>
      <c r="BB186" s="55">
        <f>[2]食材支出表!BB186</f>
        <v>0</v>
      </c>
      <c r="BC186" s="55">
        <f>[2]食材支出表!BC186</f>
        <v>0</v>
      </c>
      <c r="BD186" s="55">
        <f>[2]食材支出表!BD186</f>
        <v>0</v>
      </c>
      <c r="BE186" s="55">
        <f>[2]食材支出表!BE186</f>
        <v>0</v>
      </c>
      <c r="BF186" s="55">
        <f>[2]食材支出表!BF186</f>
        <v>0</v>
      </c>
      <c r="BG186" s="55">
        <f>[2]食材支出表!BG186</f>
        <v>0</v>
      </c>
      <c r="BH186" s="55">
        <f>[2]食材支出表!BH186</f>
        <v>0</v>
      </c>
      <c r="BI186" s="55">
        <f>[2]食材支出表!BI186</f>
        <v>0</v>
      </c>
      <c r="BJ186" s="55">
        <f>[2]食材支出表!BJ186</f>
        <v>0</v>
      </c>
      <c r="BK186" s="55">
        <f>[2]食材支出表!BK186</f>
        <v>0</v>
      </c>
      <c r="BL186" s="55">
        <f>[2]食材支出表!BL186</f>
        <v>0</v>
      </c>
      <c r="BM186" s="55">
        <f>[2]食材支出表!BM186</f>
        <v>0</v>
      </c>
      <c r="BN186" s="87">
        <f t="shared" si="14"/>
        <v>0</v>
      </c>
      <c r="BO186" s="87">
        <f t="shared" si="12"/>
        <v>0</v>
      </c>
      <c r="BP186" s="34">
        <f t="shared" si="13"/>
        <v>0</v>
      </c>
      <c r="BQ186" s="103"/>
    </row>
    <row r="187" spans="1:69" ht="18">
      <c r="A187" s="64" t="s">
        <v>126</v>
      </c>
      <c r="B187" s="65" t="s">
        <v>45</v>
      </c>
      <c r="C187" s="69" t="s">
        <v>139</v>
      </c>
      <c r="D187" s="55">
        <f>[2]食材支出表!D187</f>
        <v>0</v>
      </c>
      <c r="E187" s="55">
        <f>[2]食材支出表!E187</f>
        <v>0</v>
      </c>
      <c r="F187" s="55">
        <f>[2]食材支出表!F187</f>
        <v>0</v>
      </c>
      <c r="G187" s="55">
        <f>[2]食材支出表!G187</f>
        <v>0</v>
      </c>
      <c r="H187" s="55">
        <f>[2]食材支出表!H187</f>
        <v>0</v>
      </c>
      <c r="I187" s="55">
        <f>[2]食材支出表!I187</f>
        <v>0</v>
      </c>
      <c r="J187" s="55">
        <f>[2]食材支出表!J187</f>
        <v>0</v>
      </c>
      <c r="K187" s="55">
        <f>[2]食材支出表!K187</f>
        <v>0</v>
      </c>
      <c r="L187" s="55">
        <f>[2]食材支出表!L187</f>
        <v>0</v>
      </c>
      <c r="M187" s="55">
        <f>[2]食材支出表!M187</f>
        <v>0</v>
      </c>
      <c r="N187" s="55">
        <f>[2]食材支出表!N187</f>
        <v>0</v>
      </c>
      <c r="O187" s="55">
        <f>[2]食材支出表!O187</f>
        <v>0</v>
      </c>
      <c r="P187" s="55">
        <f>[2]食材支出表!P187</f>
        <v>0</v>
      </c>
      <c r="Q187" s="55">
        <f>[2]食材支出表!Q187</f>
        <v>0</v>
      </c>
      <c r="R187" s="55">
        <f>[2]食材支出表!R187</f>
        <v>0</v>
      </c>
      <c r="S187" s="55">
        <f>[2]食材支出表!S187</f>
        <v>0</v>
      </c>
      <c r="T187" s="55">
        <f>[2]食材支出表!T187</f>
        <v>0</v>
      </c>
      <c r="U187" s="55">
        <f>[2]食材支出表!U187</f>
        <v>0</v>
      </c>
      <c r="V187" s="55">
        <f>[2]食材支出表!V187</f>
        <v>0</v>
      </c>
      <c r="W187" s="55">
        <f>[2]食材支出表!W187</f>
        <v>0</v>
      </c>
      <c r="X187" s="55">
        <f>[2]食材支出表!X187</f>
        <v>0</v>
      </c>
      <c r="Y187" s="55">
        <f>[2]食材支出表!Y187</f>
        <v>0</v>
      </c>
      <c r="Z187" s="55">
        <f>[2]食材支出表!Z187</f>
        <v>0</v>
      </c>
      <c r="AA187" s="55">
        <f>[2]食材支出表!AA187</f>
        <v>0</v>
      </c>
      <c r="AB187" s="55">
        <f>[2]食材支出表!AB187</f>
        <v>0</v>
      </c>
      <c r="AC187" s="55">
        <f>[2]食材支出表!AC187</f>
        <v>0</v>
      </c>
      <c r="AD187" s="55">
        <f>[2]食材支出表!AD187</f>
        <v>0</v>
      </c>
      <c r="AE187" s="55">
        <f>[2]食材支出表!AE187</f>
        <v>0</v>
      </c>
      <c r="AF187" s="55">
        <f>[2]食材支出表!AF187</f>
        <v>0</v>
      </c>
      <c r="AG187" s="55">
        <f>[2]食材支出表!AG187</f>
        <v>0</v>
      </c>
      <c r="AH187" s="55">
        <f>[2]食材支出表!AH187</f>
        <v>0</v>
      </c>
      <c r="AI187" s="55">
        <f>[2]食材支出表!AI187</f>
        <v>0</v>
      </c>
      <c r="AJ187" s="55">
        <f>[2]食材支出表!AJ187</f>
        <v>0</v>
      </c>
      <c r="AK187" s="55">
        <f>[2]食材支出表!AK187</f>
        <v>0</v>
      </c>
      <c r="AL187" s="55">
        <f>[2]食材支出表!AL187</f>
        <v>0</v>
      </c>
      <c r="AM187" s="55">
        <f>[2]食材支出表!AM187</f>
        <v>0</v>
      </c>
      <c r="AN187" s="55">
        <f>[2]食材支出表!AN187</f>
        <v>0</v>
      </c>
      <c r="AO187" s="55">
        <f>[2]食材支出表!AO187</f>
        <v>0</v>
      </c>
      <c r="AP187" s="55">
        <f>[2]食材支出表!AP187</f>
        <v>0</v>
      </c>
      <c r="AQ187" s="55">
        <f>[2]食材支出表!AQ187</f>
        <v>0</v>
      </c>
      <c r="AR187" s="55">
        <f>[2]食材支出表!AR187</f>
        <v>0</v>
      </c>
      <c r="AS187" s="55">
        <f>[2]食材支出表!AS187</f>
        <v>0</v>
      </c>
      <c r="AT187" s="55">
        <f>[2]食材支出表!AT187</f>
        <v>0</v>
      </c>
      <c r="AU187" s="55">
        <f>[2]食材支出表!AU187</f>
        <v>0</v>
      </c>
      <c r="AV187" s="55">
        <f>[2]食材支出表!AV187</f>
        <v>0</v>
      </c>
      <c r="AW187" s="55">
        <f>[2]食材支出表!AW187</f>
        <v>0</v>
      </c>
      <c r="AX187" s="55">
        <f>[2]食材支出表!AX187</f>
        <v>0</v>
      </c>
      <c r="AY187" s="55">
        <f>[2]食材支出表!AY187</f>
        <v>0</v>
      </c>
      <c r="AZ187" s="55">
        <f>[2]食材支出表!AZ187</f>
        <v>0</v>
      </c>
      <c r="BA187" s="55">
        <f>[2]食材支出表!BA187</f>
        <v>0</v>
      </c>
      <c r="BB187" s="55">
        <f>[2]食材支出表!BB187</f>
        <v>0</v>
      </c>
      <c r="BC187" s="55">
        <f>[2]食材支出表!BC187</f>
        <v>0</v>
      </c>
      <c r="BD187" s="55">
        <f>[2]食材支出表!BD187</f>
        <v>0</v>
      </c>
      <c r="BE187" s="55">
        <f>[2]食材支出表!BE187</f>
        <v>0</v>
      </c>
      <c r="BF187" s="55">
        <f>[2]食材支出表!BF187</f>
        <v>0</v>
      </c>
      <c r="BG187" s="55">
        <f>[2]食材支出表!BG187</f>
        <v>0</v>
      </c>
      <c r="BH187" s="55">
        <f>[2]食材支出表!BH187</f>
        <v>0</v>
      </c>
      <c r="BI187" s="55">
        <f>[2]食材支出表!BI187</f>
        <v>0</v>
      </c>
      <c r="BJ187" s="55">
        <f>[2]食材支出表!BJ187</f>
        <v>0</v>
      </c>
      <c r="BK187" s="55">
        <f>[2]食材支出表!BK187</f>
        <v>0</v>
      </c>
      <c r="BL187" s="55">
        <f>[2]食材支出表!BL187</f>
        <v>0</v>
      </c>
      <c r="BM187" s="55">
        <f>[2]食材支出表!BM187</f>
        <v>0</v>
      </c>
      <c r="BN187" s="87">
        <f t="shared" si="14"/>
        <v>0</v>
      </c>
      <c r="BO187" s="87">
        <f t="shared" si="12"/>
        <v>0</v>
      </c>
      <c r="BP187" s="34">
        <f t="shared" si="13"/>
        <v>0</v>
      </c>
      <c r="BQ187" s="103"/>
    </row>
    <row r="188" spans="1:69" ht="18">
      <c r="A188" s="64" t="s">
        <v>126</v>
      </c>
      <c r="B188" s="65" t="s">
        <v>45</v>
      </c>
      <c r="C188" s="69" t="s">
        <v>140</v>
      </c>
      <c r="D188" s="55">
        <f>[2]食材支出表!D188</f>
        <v>0</v>
      </c>
      <c r="E188" s="55">
        <f>[2]食材支出表!E188</f>
        <v>0</v>
      </c>
      <c r="F188" s="55">
        <f>[2]食材支出表!F188</f>
        <v>640</v>
      </c>
      <c r="G188" s="55">
        <f>[2]食材支出表!G188</f>
        <v>2</v>
      </c>
      <c r="H188" s="55">
        <f>[2]食材支出表!H188</f>
        <v>0</v>
      </c>
      <c r="I188" s="55">
        <f>[2]食材支出表!I188</f>
        <v>0</v>
      </c>
      <c r="J188" s="55">
        <f>[2]食材支出表!J188</f>
        <v>0</v>
      </c>
      <c r="K188" s="55">
        <f>[2]食材支出表!K188</f>
        <v>0</v>
      </c>
      <c r="L188" s="55">
        <f>[2]食材支出表!L188</f>
        <v>0</v>
      </c>
      <c r="M188" s="55">
        <f>[2]食材支出表!M188</f>
        <v>0</v>
      </c>
      <c r="N188" s="55">
        <f>[2]食材支出表!N188</f>
        <v>0</v>
      </c>
      <c r="O188" s="55">
        <f>[2]食材支出表!O188</f>
        <v>0</v>
      </c>
      <c r="P188" s="55">
        <f>[2]食材支出表!P188</f>
        <v>0</v>
      </c>
      <c r="Q188" s="55">
        <f>[2]食材支出表!Q188</f>
        <v>0</v>
      </c>
      <c r="R188" s="55">
        <f>[2]食材支出表!R188</f>
        <v>0</v>
      </c>
      <c r="S188" s="55">
        <f>[2]食材支出表!S188</f>
        <v>0</v>
      </c>
      <c r="T188" s="55">
        <f>[2]食材支出表!T188</f>
        <v>0</v>
      </c>
      <c r="U188" s="55">
        <f>[2]食材支出表!U188</f>
        <v>0</v>
      </c>
      <c r="V188" s="55">
        <f>[2]食材支出表!V188</f>
        <v>0</v>
      </c>
      <c r="W188" s="55">
        <f>[2]食材支出表!W188</f>
        <v>0</v>
      </c>
      <c r="X188" s="55">
        <f>[2]食材支出表!X188</f>
        <v>0</v>
      </c>
      <c r="Y188" s="55">
        <f>[2]食材支出表!Y188</f>
        <v>0</v>
      </c>
      <c r="Z188" s="55">
        <f>[2]食材支出表!Z188</f>
        <v>0</v>
      </c>
      <c r="AA188" s="55">
        <f>[2]食材支出表!AA188</f>
        <v>0</v>
      </c>
      <c r="AB188" s="55">
        <f>[2]食材支出表!AB188</f>
        <v>0</v>
      </c>
      <c r="AC188" s="55">
        <f>[2]食材支出表!AC188</f>
        <v>0</v>
      </c>
      <c r="AD188" s="55">
        <f>[2]食材支出表!AD188</f>
        <v>320</v>
      </c>
      <c r="AE188" s="55">
        <f>[2]食材支出表!AE188</f>
        <v>1</v>
      </c>
      <c r="AF188" s="55">
        <f>[2]食材支出表!AF188</f>
        <v>0</v>
      </c>
      <c r="AG188" s="55">
        <f>[2]食材支出表!AG188</f>
        <v>0</v>
      </c>
      <c r="AH188" s="55">
        <f>[2]食材支出表!AH188</f>
        <v>0</v>
      </c>
      <c r="AI188" s="55">
        <f>[2]食材支出表!AI188</f>
        <v>0</v>
      </c>
      <c r="AJ188" s="55">
        <f>[2]食材支出表!AJ188</f>
        <v>0</v>
      </c>
      <c r="AK188" s="55">
        <f>[2]食材支出表!AK188</f>
        <v>0</v>
      </c>
      <c r="AL188" s="55">
        <f>[2]食材支出表!AL188</f>
        <v>0</v>
      </c>
      <c r="AM188" s="55">
        <f>[2]食材支出表!AM188</f>
        <v>0</v>
      </c>
      <c r="AN188" s="55">
        <f>[2]食材支出表!AN188</f>
        <v>0</v>
      </c>
      <c r="AO188" s="55">
        <f>[2]食材支出表!AO188</f>
        <v>0</v>
      </c>
      <c r="AP188" s="55">
        <f>[2]食材支出表!AP188</f>
        <v>0</v>
      </c>
      <c r="AQ188" s="55">
        <f>[2]食材支出表!AQ188</f>
        <v>0</v>
      </c>
      <c r="AR188" s="55">
        <f>[2]食材支出表!AR188</f>
        <v>0</v>
      </c>
      <c r="AS188" s="55">
        <f>[2]食材支出表!AS188</f>
        <v>0</v>
      </c>
      <c r="AT188" s="55">
        <f>[2]食材支出表!AT188</f>
        <v>0</v>
      </c>
      <c r="AU188" s="55">
        <f>[2]食材支出表!AU188</f>
        <v>0</v>
      </c>
      <c r="AV188" s="55">
        <f>[2]食材支出表!AV188</f>
        <v>0</v>
      </c>
      <c r="AW188" s="55">
        <f>[2]食材支出表!AW188</f>
        <v>0</v>
      </c>
      <c r="AX188" s="55">
        <f>[2]食材支出表!AX188</f>
        <v>0</v>
      </c>
      <c r="AY188" s="55">
        <f>[2]食材支出表!AY188</f>
        <v>0</v>
      </c>
      <c r="AZ188" s="55">
        <f>[2]食材支出表!AZ188</f>
        <v>0</v>
      </c>
      <c r="BA188" s="55">
        <f>[2]食材支出表!BA188</f>
        <v>0</v>
      </c>
      <c r="BB188" s="55">
        <f>[2]食材支出表!BB188</f>
        <v>0</v>
      </c>
      <c r="BC188" s="55">
        <f>[2]食材支出表!BC188</f>
        <v>0</v>
      </c>
      <c r="BD188" s="55">
        <f>[2]食材支出表!BD188</f>
        <v>0</v>
      </c>
      <c r="BE188" s="55">
        <f>[2]食材支出表!BE188</f>
        <v>0</v>
      </c>
      <c r="BF188" s="55">
        <f>[2]食材支出表!BF188</f>
        <v>0</v>
      </c>
      <c r="BG188" s="55">
        <f>[2]食材支出表!BG188</f>
        <v>0</v>
      </c>
      <c r="BH188" s="55">
        <f>[2]食材支出表!BH188</f>
        <v>640</v>
      </c>
      <c r="BI188" s="55">
        <f>[2]食材支出表!BI188</f>
        <v>2</v>
      </c>
      <c r="BJ188" s="55">
        <f>[2]食材支出表!BJ188</f>
        <v>0</v>
      </c>
      <c r="BK188" s="55">
        <f>[2]食材支出表!BK188</f>
        <v>0</v>
      </c>
      <c r="BL188" s="55">
        <f>[2]食材支出表!BL188</f>
        <v>0</v>
      </c>
      <c r="BM188" s="55">
        <f>[2]食材支出表!BM188</f>
        <v>0</v>
      </c>
      <c r="BN188" s="87">
        <f t="shared" si="14"/>
        <v>1600</v>
      </c>
      <c r="BO188" s="87">
        <f t="shared" si="12"/>
        <v>960</v>
      </c>
      <c r="BP188" s="34">
        <f t="shared" si="13"/>
        <v>640</v>
      </c>
      <c r="BQ188" s="103"/>
    </row>
    <row r="189" spans="1:69" ht="18">
      <c r="A189" s="64" t="s">
        <v>126</v>
      </c>
      <c r="B189" s="65" t="s">
        <v>45</v>
      </c>
      <c r="C189" s="69" t="s">
        <v>385</v>
      </c>
      <c r="D189" s="55">
        <f>[2]食材支出表!D189</f>
        <v>0</v>
      </c>
      <c r="E189" s="55">
        <f>[2]食材支出表!E189</f>
        <v>0</v>
      </c>
      <c r="F189" s="55">
        <f>[2]食材支出表!F189</f>
        <v>54</v>
      </c>
      <c r="G189" s="55">
        <f>[2]食材支出表!G189</f>
        <v>2</v>
      </c>
      <c r="H189" s="55">
        <f>[2]食材支出表!H189</f>
        <v>0</v>
      </c>
      <c r="I189" s="55">
        <f>[2]食材支出表!I189</f>
        <v>0</v>
      </c>
      <c r="J189" s="55">
        <f>[2]食材支出表!J189</f>
        <v>0</v>
      </c>
      <c r="K189" s="55">
        <f>[2]食材支出表!K189</f>
        <v>0</v>
      </c>
      <c r="L189" s="55">
        <f>[2]食材支出表!L189</f>
        <v>0</v>
      </c>
      <c r="M189" s="55">
        <f>[2]食材支出表!M189</f>
        <v>0</v>
      </c>
      <c r="N189" s="55">
        <f>[2]食材支出表!N189</f>
        <v>0</v>
      </c>
      <c r="O189" s="55">
        <f>[2]食材支出表!O189</f>
        <v>0</v>
      </c>
      <c r="P189" s="55">
        <f>[2]食材支出表!P189</f>
        <v>0</v>
      </c>
      <c r="Q189" s="55">
        <f>[2]食材支出表!Q189</f>
        <v>0</v>
      </c>
      <c r="R189" s="55">
        <f>[2]食材支出表!R189</f>
        <v>0</v>
      </c>
      <c r="S189" s="55">
        <f>[2]食材支出表!S189</f>
        <v>0</v>
      </c>
      <c r="T189" s="55">
        <f>[2]食材支出表!T189</f>
        <v>108</v>
      </c>
      <c r="U189" s="55">
        <f>[2]食材支出表!U189</f>
        <v>4</v>
      </c>
      <c r="V189" s="55">
        <f>[2]食材支出表!V189</f>
        <v>0</v>
      </c>
      <c r="W189" s="55">
        <f>[2]食材支出表!W189</f>
        <v>0</v>
      </c>
      <c r="X189" s="55">
        <f>[2]食材支出表!X189</f>
        <v>0</v>
      </c>
      <c r="Y189" s="55">
        <f>[2]食材支出表!Y189</f>
        <v>0</v>
      </c>
      <c r="Z189" s="55">
        <f>[2]食材支出表!Z189</f>
        <v>0</v>
      </c>
      <c r="AA189" s="55">
        <f>[2]食材支出表!AA189</f>
        <v>0</v>
      </c>
      <c r="AB189" s="55">
        <f>[2]食材支出表!AB189</f>
        <v>0</v>
      </c>
      <c r="AC189" s="55">
        <f>[2]食材支出表!AC189</f>
        <v>0</v>
      </c>
      <c r="AD189" s="55">
        <f>[2]食材支出表!AD189</f>
        <v>54</v>
      </c>
      <c r="AE189" s="55">
        <f>[2]食材支出表!AE189</f>
        <v>2</v>
      </c>
      <c r="AF189" s="55">
        <f>[2]食材支出表!AF189</f>
        <v>0</v>
      </c>
      <c r="AG189" s="55">
        <f>[2]食材支出表!AG189</f>
        <v>0</v>
      </c>
      <c r="AH189" s="55">
        <f>[2]食材支出表!AH189</f>
        <v>0</v>
      </c>
      <c r="AI189" s="55">
        <f>[2]食材支出表!AI189</f>
        <v>0</v>
      </c>
      <c r="AJ189" s="55">
        <f>[2]食材支出表!AJ189</f>
        <v>0</v>
      </c>
      <c r="AK189" s="55">
        <f>[2]食材支出表!AK189</f>
        <v>0</v>
      </c>
      <c r="AL189" s="55">
        <f>[2]食材支出表!AL189</f>
        <v>0</v>
      </c>
      <c r="AM189" s="55">
        <f>[2]食材支出表!AM189</f>
        <v>0</v>
      </c>
      <c r="AN189" s="55">
        <f>[2]食材支出表!AN189</f>
        <v>0</v>
      </c>
      <c r="AO189" s="55">
        <f>[2]食材支出表!AO189</f>
        <v>0</v>
      </c>
      <c r="AP189" s="55">
        <f>[2]食材支出表!AP189</f>
        <v>0</v>
      </c>
      <c r="AQ189" s="55">
        <f>[2]食材支出表!AQ189</f>
        <v>0</v>
      </c>
      <c r="AR189" s="55">
        <f>[2]食材支出表!AR189</f>
        <v>0</v>
      </c>
      <c r="AS189" s="55">
        <f>[2]食材支出表!AS189</f>
        <v>0</v>
      </c>
      <c r="AT189" s="55">
        <f>[2]食材支出表!AT189</f>
        <v>0</v>
      </c>
      <c r="AU189" s="55">
        <f>[2]食材支出表!AU189</f>
        <v>0</v>
      </c>
      <c r="AV189" s="55">
        <f>[2]食材支出表!AV189</f>
        <v>54</v>
      </c>
      <c r="AW189" s="55">
        <f>[2]食材支出表!AW189</f>
        <v>2</v>
      </c>
      <c r="AX189" s="55">
        <f>[2]食材支出表!AX189</f>
        <v>0</v>
      </c>
      <c r="AY189" s="55">
        <f>[2]食材支出表!AY189</f>
        <v>0</v>
      </c>
      <c r="AZ189" s="55">
        <f>[2]食材支出表!AZ189</f>
        <v>0</v>
      </c>
      <c r="BA189" s="55">
        <f>[2]食材支出表!BA189</f>
        <v>0</v>
      </c>
      <c r="BB189" s="55">
        <f>[2]食材支出表!BB189</f>
        <v>0</v>
      </c>
      <c r="BC189" s="55">
        <f>[2]食材支出表!BC189</f>
        <v>0</v>
      </c>
      <c r="BD189" s="55">
        <f>[2]食材支出表!BD189</f>
        <v>0</v>
      </c>
      <c r="BE189" s="55">
        <f>[2]食材支出表!BE189</f>
        <v>0</v>
      </c>
      <c r="BF189" s="55">
        <f>[2]食材支出表!BF189</f>
        <v>0</v>
      </c>
      <c r="BG189" s="55">
        <f>[2]食材支出表!BG189</f>
        <v>0</v>
      </c>
      <c r="BH189" s="55">
        <f>[2]食材支出表!BH189</f>
        <v>27</v>
      </c>
      <c r="BI189" s="55">
        <f>[2]食材支出表!BI189</f>
        <v>1</v>
      </c>
      <c r="BJ189" s="55">
        <f>[2]食材支出表!BJ189</f>
        <v>0</v>
      </c>
      <c r="BK189" s="55">
        <f>[2]食材支出表!BK189</f>
        <v>0</v>
      </c>
      <c r="BL189" s="55">
        <f>[2]食材支出表!BL189</f>
        <v>0</v>
      </c>
      <c r="BM189" s="55">
        <f>[2]食材支出表!BM189</f>
        <v>0</v>
      </c>
      <c r="BN189" s="87">
        <f t="shared" si="14"/>
        <v>297</v>
      </c>
      <c r="BO189" s="87">
        <f t="shared" si="12"/>
        <v>216</v>
      </c>
      <c r="BP189" s="34">
        <f t="shared" si="13"/>
        <v>81</v>
      </c>
      <c r="BQ189" s="103"/>
    </row>
    <row r="190" spans="1:69" ht="18">
      <c r="A190" s="64" t="s">
        <v>126</v>
      </c>
      <c r="B190" s="65" t="s">
        <v>45</v>
      </c>
      <c r="C190" s="69" t="s">
        <v>141</v>
      </c>
      <c r="D190" s="55">
        <f>[2]食材支出表!D190</f>
        <v>0</v>
      </c>
      <c r="E190" s="55">
        <f>[2]食材支出表!E190</f>
        <v>0</v>
      </c>
      <c r="F190" s="55">
        <f>[2]食材支出表!F190</f>
        <v>0</v>
      </c>
      <c r="G190" s="55">
        <f>[2]食材支出表!G190</f>
        <v>0</v>
      </c>
      <c r="H190" s="55">
        <f>[2]食材支出表!H190</f>
        <v>0</v>
      </c>
      <c r="I190" s="55">
        <f>[2]食材支出表!I190</f>
        <v>0</v>
      </c>
      <c r="J190" s="55">
        <f>[2]食材支出表!J190</f>
        <v>0</v>
      </c>
      <c r="K190" s="55">
        <f>[2]食材支出表!K190</f>
        <v>0</v>
      </c>
      <c r="L190" s="55">
        <f>[2]食材支出表!L190</f>
        <v>0</v>
      </c>
      <c r="M190" s="55">
        <f>[2]食材支出表!M190</f>
        <v>0</v>
      </c>
      <c r="N190" s="55">
        <f>[2]食材支出表!N190</f>
        <v>0</v>
      </c>
      <c r="O190" s="55">
        <f>[2]食材支出表!O190</f>
        <v>0</v>
      </c>
      <c r="P190" s="55">
        <f>[2]食材支出表!P190</f>
        <v>0</v>
      </c>
      <c r="Q190" s="55">
        <f>[2]食材支出表!Q190</f>
        <v>0</v>
      </c>
      <c r="R190" s="55">
        <f>[2]食材支出表!R190</f>
        <v>0</v>
      </c>
      <c r="S190" s="55">
        <f>[2]食材支出表!S190</f>
        <v>0</v>
      </c>
      <c r="T190" s="55">
        <f>[2]食材支出表!T190</f>
        <v>0</v>
      </c>
      <c r="U190" s="55">
        <f>[2]食材支出表!U190</f>
        <v>0</v>
      </c>
      <c r="V190" s="55">
        <f>[2]食材支出表!V190</f>
        <v>0</v>
      </c>
      <c r="W190" s="55">
        <f>[2]食材支出表!W190</f>
        <v>0</v>
      </c>
      <c r="X190" s="55">
        <f>[2]食材支出表!X190</f>
        <v>0</v>
      </c>
      <c r="Y190" s="55">
        <f>[2]食材支出表!Y190</f>
        <v>0</v>
      </c>
      <c r="Z190" s="55">
        <f>[2]食材支出表!Z190</f>
        <v>0</v>
      </c>
      <c r="AA190" s="55">
        <f>[2]食材支出表!AA190</f>
        <v>0</v>
      </c>
      <c r="AB190" s="55">
        <f>[2]食材支出表!AB190</f>
        <v>0</v>
      </c>
      <c r="AC190" s="55">
        <f>[2]食材支出表!AC190</f>
        <v>0</v>
      </c>
      <c r="AD190" s="55">
        <f>[2]食材支出表!AD190</f>
        <v>0</v>
      </c>
      <c r="AE190" s="55">
        <f>[2]食材支出表!AE190</f>
        <v>0</v>
      </c>
      <c r="AF190" s="55">
        <f>[2]食材支出表!AF190</f>
        <v>0</v>
      </c>
      <c r="AG190" s="55">
        <f>[2]食材支出表!AG190</f>
        <v>0</v>
      </c>
      <c r="AH190" s="55">
        <f>[2]食材支出表!AH190</f>
        <v>0</v>
      </c>
      <c r="AI190" s="55">
        <f>[2]食材支出表!AI190</f>
        <v>0</v>
      </c>
      <c r="AJ190" s="55">
        <f>[2]食材支出表!AJ190</f>
        <v>0</v>
      </c>
      <c r="AK190" s="55">
        <f>[2]食材支出表!AK190</f>
        <v>0</v>
      </c>
      <c r="AL190" s="55">
        <f>[2]食材支出表!AL190</f>
        <v>0</v>
      </c>
      <c r="AM190" s="55">
        <f>[2]食材支出表!AM190</f>
        <v>0</v>
      </c>
      <c r="AN190" s="55">
        <f>[2]食材支出表!AN190</f>
        <v>0</v>
      </c>
      <c r="AO190" s="55">
        <f>[2]食材支出表!AO190</f>
        <v>0</v>
      </c>
      <c r="AP190" s="55">
        <f>[2]食材支出表!AP190</f>
        <v>0</v>
      </c>
      <c r="AQ190" s="55">
        <f>[2]食材支出表!AQ190</f>
        <v>0</v>
      </c>
      <c r="AR190" s="55">
        <f>[2]食材支出表!AR190</f>
        <v>0</v>
      </c>
      <c r="AS190" s="55">
        <f>[2]食材支出表!AS190</f>
        <v>0</v>
      </c>
      <c r="AT190" s="55">
        <f>[2]食材支出表!AT190</f>
        <v>0</v>
      </c>
      <c r="AU190" s="55">
        <f>[2]食材支出表!AU190</f>
        <v>0</v>
      </c>
      <c r="AV190" s="55">
        <f>[2]食材支出表!AV190</f>
        <v>0</v>
      </c>
      <c r="AW190" s="55">
        <f>[2]食材支出表!AW190</f>
        <v>0</v>
      </c>
      <c r="AX190" s="55">
        <f>[2]食材支出表!AX190</f>
        <v>0</v>
      </c>
      <c r="AY190" s="55">
        <f>[2]食材支出表!AY190</f>
        <v>0</v>
      </c>
      <c r="AZ190" s="55">
        <f>[2]食材支出表!AZ190</f>
        <v>0</v>
      </c>
      <c r="BA190" s="55">
        <f>[2]食材支出表!BA190</f>
        <v>0</v>
      </c>
      <c r="BB190" s="55">
        <f>[2]食材支出表!BB190</f>
        <v>0</v>
      </c>
      <c r="BC190" s="55">
        <f>[2]食材支出表!BC190</f>
        <v>0</v>
      </c>
      <c r="BD190" s="55">
        <f>[2]食材支出表!BD190</f>
        <v>0</v>
      </c>
      <c r="BE190" s="55">
        <f>[2]食材支出表!BE190</f>
        <v>0</v>
      </c>
      <c r="BF190" s="55">
        <f>[2]食材支出表!BF190</f>
        <v>0</v>
      </c>
      <c r="BG190" s="55">
        <f>[2]食材支出表!BG190</f>
        <v>0</v>
      </c>
      <c r="BH190" s="55">
        <f>[2]食材支出表!BH190</f>
        <v>0</v>
      </c>
      <c r="BI190" s="55">
        <f>[2]食材支出表!BI190</f>
        <v>0</v>
      </c>
      <c r="BJ190" s="55">
        <f>[2]食材支出表!BJ190</f>
        <v>0</v>
      </c>
      <c r="BK190" s="55">
        <f>[2]食材支出表!BK190</f>
        <v>0</v>
      </c>
      <c r="BL190" s="55">
        <f>[2]食材支出表!BL190</f>
        <v>0</v>
      </c>
      <c r="BM190" s="55">
        <f>[2]食材支出表!BM190</f>
        <v>0</v>
      </c>
      <c r="BN190" s="87">
        <f t="shared" si="14"/>
        <v>0</v>
      </c>
      <c r="BO190" s="87">
        <f t="shared" si="12"/>
        <v>0</v>
      </c>
      <c r="BP190" s="34">
        <f t="shared" si="13"/>
        <v>0</v>
      </c>
      <c r="BQ190" s="103"/>
    </row>
    <row r="191" spans="1:69" ht="18">
      <c r="A191" s="64" t="s">
        <v>126</v>
      </c>
      <c r="B191" s="65" t="s">
        <v>45</v>
      </c>
      <c r="C191" s="69" t="s">
        <v>229</v>
      </c>
      <c r="D191" s="55">
        <f>[2]食材支出表!D191</f>
        <v>0</v>
      </c>
      <c r="E191" s="55">
        <f>[2]食材支出表!E191</f>
        <v>0</v>
      </c>
      <c r="F191" s="55">
        <f>[2]食材支出表!F191</f>
        <v>0</v>
      </c>
      <c r="G191" s="55">
        <f>[2]食材支出表!G191</f>
        <v>0</v>
      </c>
      <c r="H191" s="55">
        <f>[2]食材支出表!H191</f>
        <v>0</v>
      </c>
      <c r="I191" s="55">
        <f>[2]食材支出表!I191</f>
        <v>0</v>
      </c>
      <c r="J191" s="55">
        <f>[2]食材支出表!J191</f>
        <v>0</v>
      </c>
      <c r="K191" s="55">
        <f>[2]食材支出表!K191</f>
        <v>0</v>
      </c>
      <c r="L191" s="55">
        <f>[2]食材支出表!L191</f>
        <v>0</v>
      </c>
      <c r="M191" s="55">
        <f>[2]食材支出表!M191</f>
        <v>0</v>
      </c>
      <c r="N191" s="55">
        <f>[2]食材支出表!N191</f>
        <v>0</v>
      </c>
      <c r="O191" s="55">
        <f>[2]食材支出表!O191</f>
        <v>0</v>
      </c>
      <c r="P191" s="55">
        <f>[2]食材支出表!P191</f>
        <v>0</v>
      </c>
      <c r="Q191" s="55">
        <f>[2]食材支出表!Q191</f>
        <v>0</v>
      </c>
      <c r="R191" s="55">
        <f>[2]食材支出表!R191</f>
        <v>140</v>
      </c>
      <c r="S191" s="55">
        <f>[2]食材支出表!S191</f>
        <v>10</v>
      </c>
      <c r="T191" s="55">
        <f>[2]食材支出表!T191</f>
        <v>0</v>
      </c>
      <c r="U191" s="55">
        <f>[2]食材支出表!U191</f>
        <v>0</v>
      </c>
      <c r="V191" s="55">
        <f>[2]食材支出表!V191</f>
        <v>0</v>
      </c>
      <c r="W191" s="55">
        <f>[2]食材支出表!W191</f>
        <v>0</v>
      </c>
      <c r="X191" s="55">
        <f>[2]食材支出表!X191</f>
        <v>0</v>
      </c>
      <c r="Y191" s="55">
        <f>[2]食材支出表!Y191</f>
        <v>0</v>
      </c>
      <c r="Z191" s="55">
        <f>[2]食材支出表!Z191</f>
        <v>0</v>
      </c>
      <c r="AA191" s="55">
        <f>[2]食材支出表!AA191</f>
        <v>0</v>
      </c>
      <c r="AB191" s="55">
        <f>[2]食材支出表!AB191</f>
        <v>0</v>
      </c>
      <c r="AC191" s="55">
        <f>[2]食材支出表!AC191</f>
        <v>0</v>
      </c>
      <c r="AD191" s="55">
        <f>[2]食材支出表!AD191</f>
        <v>0</v>
      </c>
      <c r="AE191" s="55">
        <f>[2]食材支出表!AE191</f>
        <v>0</v>
      </c>
      <c r="AF191" s="55">
        <f>[2]食材支出表!AF191</f>
        <v>0</v>
      </c>
      <c r="AG191" s="55">
        <f>[2]食材支出表!AG191</f>
        <v>0</v>
      </c>
      <c r="AH191" s="55">
        <f>[2]食材支出表!AH191</f>
        <v>0</v>
      </c>
      <c r="AI191" s="55">
        <f>[2]食材支出表!AI191</f>
        <v>0</v>
      </c>
      <c r="AJ191" s="55">
        <f>[2]食材支出表!AJ191</f>
        <v>0</v>
      </c>
      <c r="AK191" s="55">
        <f>[2]食材支出表!AK191</f>
        <v>0</v>
      </c>
      <c r="AL191" s="55">
        <f>[2]食材支出表!AL191</f>
        <v>0</v>
      </c>
      <c r="AM191" s="55">
        <f>[2]食材支出表!AM191</f>
        <v>0</v>
      </c>
      <c r="AN191" s="55">
        <f>[2]食材支出表!AN191</f>
        <v>0</v>
      </c>
      <c r="AO191" s="55">
        <f>[2]食材支出表!AO191</f>
        <v>0</v>
      </c>
      <c r="AP191" s="55">
        <f>[2]食材支出表!AP191</f>
        <v>0</v>
      </c>
      <c r="AQ191" s="55">
        <f>[2]食材支出表!AQ191</f>
        <v>0</v>
      </c>
      <c r="AR191" s="55">
        <f>[2]食材支出表!AR191</f>
        <v>0</v>
      </c>
      <c r="AS191" s="55">
        <f>[2]食材支出表!AS191</f>
        <v>0</v>
      </c>
      <c r="AT191" s="55">
        <f>[2]食材支出表!AT191</f>
        <v>0</v>
      </c>
      <c r="AU191" s="55">
        <f>[2]食材支出表!AU191</f>
        <v>0</v>
      </c>
      <c r="AV191" s="55">
        <f>[2]食材支出表!AV191</f>
        <v>140</v>
      </c>
      <c r="AW191" s="55">
        <f>[2]食材支出表!AW191</f>
        <v>10</v>
      </c>
      <c r="AX191" s="55">
        <f>[2]食材支出表!AX191</f>
        <v>0</v>
      </c>
      <c r="AY191" s="55">
        <f>[2]食材支出表!AY191</f>
        <v>0</v>
      </c>
      <c r="AZ191" s="55">
        <f>[2]食材支出表!AZ191</f>
        <v>0</v>
      </c>
      <c r="BA191" s="55">
        <f>[2]食材支出表!BA191</f>
        <v>0</v>
      </c>
      <c r="BB191" s="55">
        <f>[2]食材支出表!BB191</f>
        <v>0</v>
      </c>
      <c r="BC191" s="55">
        <f>[2]食材支出表!BC191</f>
        <v>0</v>
      </c>
      <c r="BD191" s="55">
        <f>[2]食材支出表!BD191</f>
        <v>0</v>
      </c>
      <c r="BE191" s="55">
        <f>[2]食材支出表!BE191</f>
        <v>0</v>
      </c>
      <c r="BF191" s="55">
        <f>[2]食材支出表!BF191</f>
        <v>0</v>
      </c>
      <c r="BG191" s="55">
        <f>[2]食材支出表!BG191</f>
        <v>0</v>
      </c>
      <c r="BH191" s="55">
        <f>[2]食材支出表!BH191</f>
        <v>0</v>
      </c>
      <c r="BI191" s="55">
        <f>[2]食材支出表!BI191</f>
        <v>0</v>
      </c>
      <c r="BJ191" s="55">
        <f>[2]食材支出表!BJ191</f>
        <v>0</v>
      </c>
      <c r="BK191" s="55">
        <f>[2]食材支出表!BK191</f>
        <v>0</v>
      </c>
      <c r="BL191" s="55">
        <f>[2]食材支出表!BL191</f>
        <v>0</v>
      </c>
      <c r="BM191" s="55">
        <f>[2]食材支出表!BM191</f>
        <v>0</v>
      </c>
      <c r="BN191" s="87">
        <f t="shared" si="14"/>
        <v>280</v>
      </c>
      <c r="BO191" s="87">
        <f t="shared" si="12"/>
        <v>140</v>
      </c>
      <c r="BP191" s="34">
        <f t="shared" si="13"/>
        <v>140</v>
      </c>
      <c r="BQ191" s="103"/>
    </row>
    <row r="192" spans="1:69" ht="18">
      <c r="A192" s="64" t="s">
        <v>126</v>
      </c>
      <c r="B192" s="65" t="s">
        <v>45</v>
      </c>
      <c r="C192" s="69" t="s">
        <v>142</v>
      </c>
      <c r="D192" s="55">
        <f>[2]食材支出表!D192</f>
        <v>0</v>
      </c>
      <c r="E192" s="55">
        <f>[2]食材支出表!E192</f>
        <v>0</v>
      </c>
      <c r="F192" s="55">
        <f>[2]食材支出表!F192</f>
        <v>0</v>
      </c>
      <c r="G192" s="55">
        <f>[2]食材支出表!G192</f>
        <v>0</v>
      </c>
      <c r="H192" s="55">
        <f>[2]食材支出表!H192</f>
        <v>0</v>
      </c>
      <c r="I192" s="55">
        <f>[2]食材支出表!I192</f>
        <v>0</v>
      </c>
      <c r="J192" s="55">
        <f>[2]食材支出表!J192</f>
        <v>0</v>
      </c>
      <c r="K192" s="55">
        <f>[2]食材支出表!K192</f>
        <v>0</v>
      </c>
      <c r="L192" s="55">
        <f>[2]食材支出表!L192</f>
        <v>0</v>
      </c>
      <c r="M192" s="55">
        <f>[2]食材支出表!M192</f>
        <v>0</v>
      </c>
      <c r="N192" s="55">
        <f>[2]食材支出表!N192</f>
        <v>0</v>
      </c>
      <c r="O192" s="55">
        <f>[2]食材支出表!O192</f>
        <v>0</v>
      </c>
      <c r="P192" s="55">
        <f>[2]食材支出表!P192</f>
        <v>0</v>
      </c>
      <c r="Q192" s="55">
        <f>[2]食材支出表!Q192</f>
        <v>0</v>
      </c>
      <c r="R192" s="55">
        <f>[2]食材支出表!R192</f>
        <v>900</v>
      </c>
      <c r="S192" s="55">
        <f>[2]食材支出表!S192</f>
        <v>10</v>
      </c>
      <c r="T192" s="55">
        <f>[2]食材支出表!T192</f>
        <v>0</v>
      </c>
      <c r="U192" s="55">
        <f>[2]食材支出表!U192</f>
        <v>0</v>
      </c>
      <c r="V192" s="55">
        <f>[2]食材支出表!V192</f>
        <v>0</v>
      </c>
      <c r="W192" s="55">
        <f>[2]食材支出表!W192</f>
        <v>0</v>
      </c>
      <c r="X192" s="55">
        <f>[2]食材支出表!X192</f>
        <v>0</v>
      </c>
      <c r="Y192" s="55">
        <f>[2]食材支出表!Y192</f>
        <v>0</v>
      </c>
      <c r="Z192" s="55">
        <f>[2]食材支出表!Z192</f>
        <v>0</v>
      </c>
      <c r="AA192" s="55">
        <f>[2]食材支出表!AA192</f>
        <v>0</v>
      </c>
      <c r="AB192" s="55">
        <f>[2]食材支出表!AB192</f>
        <v>0</v>
      </c>
      <c r="AC192" s="55">
        <f>[2]食材支出表!AC192</f>
        <v>0</v>
      </c>
      <c r="AD192" s="55">
        <f>[2]食材支出表!AD192</f>
        <v>0</v>
      </c>
      <c r="AE192" s="55">
        <f>[2]食材支出表!AE192</f>
        <v>0</v>
      </c>
      <c r="AF192" s="55">
        <f>[2]食材支出表!AF192</f>
        <v>0</v>
      </c>
      <c r="AG192" s="55">
        <f>[2]食材支出表!AG192</f>
        <v>0</v>
      </c>
      <c r="AH192" s="55">
        <f>[2]食材支出表!AH192</f>
        <v>0</v>
      </c>
      <c r="AI192" s="55">
        <f>[2]食材支出表!AI192</f>
        <v>0</v>
      </c>
      <c r="AJ192" s="55">
        <f>[2]食材支出表!AJ192</f>
        <v>0</v>
      </c>
      <c r="AK192" s="55">
        <f>[2]食材支出表!AK192</f>
        <v>0</v>
      </c>
      <c r="AL192" s="55">
        <f>[2]食材支出表!AL192</f>
        <v>0</v>
      </c>
      <c r="AM192" s="55">
        <f>[2]食材支出表!AM192</f>
        <v>0</v>
      </c>
      <c r="AN192" s="55">
        <f>[2]食材支出表!AN192</f>
        <v>0</v>
      </c>
      <c r="AO192" s="55">
        <f>[2]食材支出表!AO192</f>
        <v>0</v>
      </c>
      <c r="AP192" s="55">
        <f>[2]食材支出表!AP192</f>
        <v>0</v>
      </c>
      <c r="AQ192" s="55">
        <f>[2]食材支出表!AQ192</f>
        <v>0</v>
      </c>
      <c r="AR192" s="55">
        <f>[2]食材支出表!AR192</f>
        <v>0</v>
      </c>
      <c r="AS192" s="55">
        <f>[2]食材支出表!AS192</f>
        <v>0</v>
      </c>
      <c r="AT192" s="55">
        <f>[2]食材支出表!AT192</f>
        <v>0</v>
      </c>
      <c r="AU192" s="55">
        <f>[2]食材支出表!AU192</f>
        <v>0</v>
      </c>
      <c r="AV192" s="55">
        <f>[2]食材支出表!AV192</f>
        <v>0</v>
      </c>
      <c r="AW192" s="55">
        <f>[2]食材支出表!AW192</f>
        <v>0</v>
      </c>
      <c r="AX192" s="55">
        <f>[2]食材支出表!AX192</f>
        <v>0</v>
      </c>
      <c r="AY192" s="55">
        <f>[2]食材支出表!AY192</f>
        <v>0</v>
      </c>
      <c r="AZ192" s="55">
        <f>[2]食材支出表!AZ192</f>
        <v>0</v>
      </c>
      <c r="BA192" s="55">
        <f>[2]食材支出表!BA192</f>
        <v>0</v>
      </c>
      <c r="BB192" s="55">
        <f>[2]食材支出表!BB192</f>
        <v>0</v>
      </c>
      <c r="BC192" s="55">
        <f>[2]食材支出表!BC192</f>
        <v>0</v>
      </c>
      <c r="BD192" s="55">
        <f>[2]食材支出表!BD192</f>
        <v>0</v>
      </c>
      <c r="BE192" s="55">
        <f>[2]食材支出表!BE192</f>
        <v>0</v>
      </c>
      <c r="BF192" s="55">
        <f>[2]食材支出表!BF192</f>
        <v>0</v>
      </c>
      <c r="BG192" s="55">
        <f>[2]食材支出表!BG192</f>
        <v>0</v>
      </c>
      <c r="BH192" s="55">
        <f>[2]食材支出表!BH192</f>
        <v>540</v>
      </c>
      <c r="BI192" s="55">
        <f>[2]食材支出表!BI192</f>
        <v>6</v>
      </c>
      <c r="BJ192" s="55">
        <f>[2]食材支出表!BJ192</f>
        <v>0</v>
      </c>
      <c r="BK192" s="55">
        <f>[2]食材支出表!BK192</f>
        <v>0</v>
      </c>
      <c r="BL192" s="55">
        <f>[2]食材支出表!BL192</f>
        <v>0</v>
      </c>
      <c r="BM192" s="55">
        <f>[2]食材支出表!BM192</f>
        <v>0</v>
      </c>
      <c r="BN192" s="87">
        <f t="shared" si="14"/>
        <v>1440</v>
      </c>
      <c r="BO192" s="87">
        <f t="shared" si="12"/>
        <v>900</v>
      </c>
      <c r="BP192" s="34">
        <f t="shared" si="13"/>
        <v>540</v>
      </c>
      <c r="BQ192" s="103"/>
    </row>
    <row r="193" spans="1:69" ht="18">
      <c r="A193" s="64" t="s">
        <v>126</v>
      </c>
      <c r="B193" s="65" t="s">
        <v>45</v>
      </c>
      <c r="C193" s="69" t="s">
        <v>156</v>
      </c>
      <c r="D193" s="55">
        <f>[2]食材支出表!D193</f>
        <v>0</v>
      </c>
      <c r="E193" s="55">
        <f>[2]食材支出表!E193</f>
        <v>0</v>
      </c>
      <c r="F193" s="55">
        <f>[2]食材支出表!F193</f>
        <v>0</v>
      </c>
      <c r="G193" s="55">
        <f>[2]食材支出表!G193</f>
        <v>0</v>
      </c>
      <c r="H193" s="55">
        <f>[2]食材支出表!H193</f>
        <v>0</v>
      </c>
      <c r="I193" s="55">
        <f>[2]食材支出表!I193</f>
        <v>0</v>
      </c>
      <c r="J193" s="55">
        <f>[2]食材支出表!J193</f>
        <v>0</v>
      </c>
      <c r="K193" s="55">
        <f>[2]食材支出表!K193</f>
        <v>0</v>
      </c>
      <c r="L193" s="55">
        <f>[2]食材支出表!L193</f>
        <v>0</v>
      </c>
      <c r="M193" s="55">
        <f>[2]食材支出表!M193</f>
        <v>0</v>
      </c>
      <c r="N193" s="55">
        <f>[2]食材支出表!N193</f>
        <v>0</v>
      </c>
      <c r="O193" s="55">
        <f>[2]食材支出表!O193</f>
        <v>0</v>
      </c>
      <c r="P193" s="55">
        <f>[2]食材支出表!P193</f>
        <v>0</v>
      </c>
      <c r="Q193" s="55">
        <f>[2]食材支出表!Q193</f>
        <v>0</v>
      </c>
      <c r="R193" s="55">
        <f>[2]食材支出表!R193</f>
        <v>0</v>
      </c>
      <c r="S193" s="55">
        <f>[2]食材支出表!S193</f>
        <v>0</v>
      </c>
      <c r="T193" s="55">
        <f>[2]食材支出表!T193</f>
        <v>0</v>
      </c>
      <c r="U193" s="55">
        <f>[2]食材支出表!U193</f>
        <v>0</v>
      </c>
      <c r="V193" s="55">
        <f>[2]食材支出表!V193</f>
        <v>0</v>
      </c>
      <c r="W193" s="55">
        <f>[2]食材支出表!W193</f>
        <v>0</v>
      </c>
      <c r="X193" s="55">
        <f>[2]食材支出表!X193</f>
        <v>0</v>
      </c>
      <c r="Y193" s="55">
        <f>[2]食材支出表!Y193</f>
        <v>0</v>
      </c>
      <c r="Z193" s="55">
        <f>[2]食材支出表!Z193</f>
        <v>0</v>
      </c>
      <c r="AA193" s="55">
        <f>[2]食材支出表!AA193</f>
        <v>0</v>
      </c>
      <c r="AB193" s="55">
        <f>[2]食材支出表!AB193</f>
        <v>0</v>
      </c>
      <c r="AC193" s="55">
        <f>[2]食材支出表!AC193</f>
        <v>0</v>
      </c>
      <c r="AD193" s="55">
        <f>[2]食材支出表!AD193</f>
        <v>0</v>
      </c>
      <c r="AE193" s="55">
        <f>[2]食材支出表!AE193</f>
        <v>0</v>
      </c>
      <c r="AF193" s="55">
        <f>[2]食材支出表!AF193</f>
        <v>0</v>
      </c>
      <c r="AG193" s="55">
        <f>[2]食材支出表!AG193</f>
        <v>0</v>
      </c>
      <c r="AH193" s="55">
        <f>[2]食材支出表!AH193</f>
        <v>0</v>
      </c>
      <c r="AI193" s="55">
        <f>[2]食材支出表!AI193</f>
        <v>0</v>
      </c>
      <c r="AJ193" s="55">
        <f>[2]食材支出表!AJ193</f>
        <v>0</v>
      </c>
      <c r="AK193" s="55">
        <f>[2]食材支出表!AK193</f>
        <v>0</v>
      </c>
      <c r="AL193" s="55">
        <f>[2]食材支出表!AL193</f>
        <v>0</v>
      </c>
      <c r="AM193" s="55">
        <f>[2]食材支出表!AM193</f>
        <v>0</v>
      </c>
      <c r="AN193" s="55">
        <f>[2]食材支出表!AN193</f>
        <v>0</v>
      </c>
      <c r="AO193" s="55">
        <f>[2]食材支出表!AO193</f>
        <v>0</v>
      </c>
      <c r="AP193" s="55">
        <f>[2]食材支出表!AP193</f>
        <v>0</v>
      </c>
      <c r="AQ193" s="55">
        <f>[2]食材支出表!AQ193</f>
        <v>0</v>
      </c>
      <c r="AR193" s="55">
        <f>[2]食材支出表!AR193</f>
        <v>0</v>
      </c>
      <c r="AS193" s="55">
        <f>[2]食材支出表!AS193</f>
        <v>0</v>
      </c>
      <c r="AT193" s="55">
        <f>[2]食材支出表!AT193</f>
        <v>0</v>
      </c>
      <c r="AU193" s="55">
        <f>[2]食材支出表!AU193</f>
        <v>0</v>
      </c>
      <c r="AV193" s="55">
        <f>[2]食材支出表!AV193</f>
        <v>0</v>
      </c>
      <c r="AW193" s="55">
        <f>[2]食材支出表!AW193</f>
        <v>0</v>
      </c>
      <c r="AX193" s="55">
        <f>[2]食材支出表!AX193</f>
        <v>0</v>
      </c>
      <c r="AY193" s="55">
        <f>[2]食材支出表!AY193</f>
        <v>0</v>
      </c>
      <c r="AZ193" s="55">
        <f>[2]食材支出表!AZ193</f>
        <v>0</v>
      </c>
      <c r="BA193" s="55">
        <f>[2]食材支出表!BA193</f>
        <v>0</v>
      </c>
      <c r="BB193" s="55">
        <f>[2]食材支出表!BB193</f>
        <v>0</v>
      </c>
      <c r="BC193" s="55">
        <f>[2]食材支出表!BC193</f>
        <v>0</v>
      </c>
      <c r="BD193" s="55">
        <f>[2]食材支出表!BD193</f>
        <v>0</v>
      </c>
      <c r="BE193" s="55">
        <f>[2]食材支出表!BE193</f>
        <v>0</v>
      </c>
      <c r="BF193" s="55">
        <f>[2]食材支出表!BF193</f>
        <v>0</v>
      </c>
      <c r="BG193" s="55">
        <f>[2]食材支出表!BG193</f>
        <v>0</v>
      </c>
      <c r="BH193" s="55">
        <f>[2]食材支出表!BH193</f>
        <v>360</v>
      </c>
      <c r="BI193" s="55">
        <f>[2]食材支出表!BI193</f>
        <v>4</v>
      </c>
      <c r="BJ193" s="55">
        <f>[2]食材支出表!BJ193</f>
        <v>0</v>
      </c>
      <c r="BK193" s="55">
        <f>[2]食材支出表!BK193</f>
        <v>0</v>
      </c>
      <c r="BL193" s="55">
        <f>[2]食材支出表!BL193</f>
        <v>0</v>
      </c>
      <c r="BM193" s="55">
        <f>[2]食材支出表!BM193</f>
        <v>0</v>
      </c>
      <c r="BN193" s="87">
        <f t="shared" si="14"/>
        <v>360</v>
      </c>
      <c r="BO193" s="87">
        <f t="shared" si="12"/>
        <v>0</v>
      </c>
      <c r="BP193" s="34">
        <f t="shared" si="13"/>
        <v>360</v>
      </c>
      <c r="BQ193" s="103"/>
    </row>
    <row r="194" spans="1:69" ht="18">
      <c r="A194" s="64" t="s">
        <v>126</v>
      </c>
      <c r="B194" s="65" t="s">
        <v>45</v>
      </c>
      <c r="C194" s="69" t="s">
        <v>157</v>
      </c>
      <c r="D194" s="55">
        <f>[2]食材支出表!D194</f>
        <v>0</v>
      </c>
      <c r="E194" s="55">
        <f>[2]食材支出表!E194</f>
        <v>0</v>
      </c>
      <c r="F194" s="55">
        <f>[2]食材支出表!F194</f>
        <v>0</v>
      </c>
      <c r="G194" s="55">
        <f>[2]食材支出表!G194</f>
        <v>0</v>
      </c>
      <c r="H194" s="55">
        <f>[2]食材支出表!H194</f>
        <v>0</v>
      </c>
      <c r="I194" s="55">
        <f>[2]食材支出表!I194</f>
        <v>0</v>
      </c>
      <c r="J194" s="55">
        <f>[2]食材支出表!J194</f>
        <v>0</v>
      </c>
      <c r="K194" s="55">
        <f>[2]食材支出表!K194</f>
        <v>0</v>
      </c>
      <c r="L194" s="55">
        <f>[2]食材支出表!L194</f>
        <v>0</v>
      </c>
      <c r="M194" s="55">
        <f>[2]食材支出表!M194</f>
        <v>0</v>
      </c>
      <c r="N194" s="55">
        <f>[2]食材支出表!N194</f>
        <v>0</v>
      </c>
      <c r="O194" s="55">
        <f>[2]食材支出表!O194</f>
        <v>0</v>
      </c>
      <c r="P194" s="55">
        <f>[2]食材支出表!P194</f>
        <v>0</v>
      </c>
      <c r="Q194" s="55">
        <f>[2]食材支出表!Q194</f>
        <v>0</v>
      </c>
      <c r="R194" s="55">
        <f>[2]食材支出表!R194</f>
        <v>180</v>
      </c>
      <c r="S194" s="55">
        <f>[2]食材支出表!S194</f>
        <v>1</v>
      </c>
      <c r="T194" s="55">
        <f>[2]食材支出表!T194</f>
        <v>0</v>
      </c>
      <c r="U194" s="55">
        <f>[2]食材支出表!U194</f>
        <v>0</v>
      </c>
      <c r="V194" s="55">
        <f>[2]食材支出表!V194</f>
        <v>0</v>
      </c>
      <c r="W194" s="55">
        <f>[2]食材支出表!W194</f>
        <v>0</v>
      </c>
      <c r="X194" s="55">
        <f>[2]食材支出表!X194</f>
        <v>0</v>
      </c>
      <c r="Y194" s="55">
        <f>[2]食材支出表!Y194</f>
        <v>0</v>
      </c>
      <c r="Z194" s="55">
        <f>[2]食材支出表!Z194</f>
        <v>0</v>
      </c>
      <c r="AA194" s="55">
        <f>[2]食材支出表!AA194</f>
        <v>0</v>
      </c>
      <c r="AB194" s="55">
        <f>[2]食材支出表!AB194</f>
        <v>0</v>
      </c>
      <c r="AC194" s="55">
        <f>[2]食材支出表!AC194</f>
        <v>0</v>
      </c>
      <c r="AD194" s="55">
        <f>[2]食材支出表!AD194</f>
        <v>0</v>
      </c>
      <c r="AE194" s="55">
        <f>[2]食材支出表!AE194</f>
        <v>0</v>
      </c>
      <c r="AF194" s="55">
        <f>[2]食材支出表!AF194</f>
        <v>0</v>
      </c>
      <c r="AG194" s="55">
        <f>[2]食材支出表!AG194</f>
        <v>0</v>
      </c>
      <c r="AH194" s="55">
        <f>[2]食材支出表!AH194</f>
        <v>0</v>
      </c>
      <c r="AI194" s="55">
        <f>[2]食材支出表!AI194</f>
        <v>0</v>
      </c>
      <c r="AJ194" s="55">
        <f>[2]食材支出表!AJ194</f>
        <v>0</v>
      </c>
      <c r="AK194" s="55">
        <f>[2]食材支出表!AK194</f>
        <v>0</v>
      </c>
      <c r="AL194" s="55">
        <f>[2]食材支出表!AL194</f>
        <v>0</v>
      </c>
      <c r="AM194" s="55">
        <f>[2]食材支出表!AM194</f>
        <v>0</v>
      </c>
      <c r="AN194" s="55">
        <f>[2]食材支出表!AN194</f>
        <v>0</v>
      </c>
      <c r="AO194" s="55">
        <f>[2]食材支出表!AO194</f>
        <v>0</v>
      </c>
      <c r="AP194" s="55">
        <f>[2]食材支出表!AP194</f>
        <v>0</v>
      </c>
      <c r="AQ194" s="55">
        <f>[2]食材支出表!AQ194</f>
        <v>0</v>
      </c>
      <c r="AR194" s="55">
        <f>[2]食材支出表!AR194</f>
        <v>0</v>
      </c>
      <c r="AS194" s="55">
        <f>[2]食材支出表!AS194</f>
        <v>0</v>
      </c>
      <c r="AT194" s="55">
        <f>[2]食材支出表!AT194</f>
        <v>0</v>
      </c>
      <c r="AU194" s="55">
        <f>[2]食材支出表!AU194</f>
        <v>0</v>
      </c>
      <c r="AV194" s="55">
        <f>[2]食材支出表!AV194</f>
        <v>0</v>
      </c>
      <c r="AW194" s="55">
        <f>[2]食材支出表!AW194</f>
        <v>0</v>
      </c>
      <c r="AX194" s="55">
        <f>[2]食材支出表!AX194</f>
        <v>0</v>
      </c>
      <c r="AY194" s="55">
        <f>[2]食材支出表!AY194</f>
        <v>0</v>
      </c>
      <c r="AZ194" s="55">
        <f>[2]食材支出表!AZ194</f>
        <v>0</v>
      </c>
      <c r="BA194" s="55">
        <f>[2]食材支出表!BA194</f>
        <v>0</v>
      </c>
      <c r="BB194" s="55">
        <f>[2]食材支出表!BB194</f>
        <v>0</v>
      </c>
      <c r="BC194" s="55">
        <f>[2]食材支出表!BC194</f>
        <v>0</v>
      </c>
      <c r="BD194" s="55">
        <f>[2]食材支出表!BD194</f>
        <v>0</v>
      </c>
      <c r="BE194" s="55">
        <f>[2]食材支出表!BE194</f>
        <v>0</v>
      </c>
      <c r="BF194" s="55">
        <f>[2]食材支出表!BF194</f>
        <v>0</v>
      </c>
      <c r="BG194" s="55">
        <f>[2]食材支出表!BG194</f>
        <v>0</v>
      </c>
      <c r="BH194" s="55">
        <f>[2]食材支出表!BH194</f>
        <v>0</v>
      </c>
      <c r="BI194" s="55">
        <f>[2]食材支出表!BI194</f>
        <v>0</v>
      </c>
      <c r="BJ194" s="55">
        <f>[2]食材支出表!BJ194</f>
        <v>0</v>
      </c>
      <c r="BK194" s="55">
        <f>[2]食材支出表!BK194</f>
        <v>0</v>
      </c>
      <c r="BL194" s="55">
        <f>[2]食材支出表!BL194</f>
        <v>0</v>
      </c>
      <c r="BM194" s="55">
        <f>[2]食材支出表!BM194</f>
        <v>0</v>
      </c>
      <c r="BN194" s="87">
        <f t="shared" si="14"/>
        <v>180</v>
      </c>
      <c r="BO194" s="87">
        <f t="shared" si="12"/>
        <v>180</v>
      </c>
      <c r="BP194" s="34">
        <f t="shared" si="13"/>
        <v>0</v>
      </c>
      <c r="BQ194" s="103"/>
    </row>
    <row r="195" spans="1:69" ht="18">
      <c r="A195" s="64" t="s">
        <v>405</v>
      </c>
      <c r="B195" s="65" t="s">
        <v>45</v>
      </c>
      <c r="C195" s="69" t="s">
        <v>166</v>
      </c>
      <c r="D195" s="55">
        <f>[2]食材支出表!D195</f>
        <v>0</v>
      </c>
      <c r="E195" s="55">
        <f>[2]食材支出表!E195</f>
        <v>0</v>
      </c>
      <c r="F195" s="55">
        <f>[2]食材支出表!F195</f>
        <v>170</v>
      </c>
      <c r="G195" s="55">
        <f>[2]食材支出表!G195</f>
        <v>1</v>
      </c>
      <c r="H195" s="55">
        <f>[2]食材支出表!H195</f>
        <v>0</v>
      </c>
      <c r="I195" s="55">
        <f>[2]食材支出表!I195</f>
        <v>0</v>
      </c>
      <c r="J195" s="55">
        <f>[2]食材支出表!J195</f>
        <v>0</v>
      </c>
      <c r="K195" s="55">
        <f>[2]食材支出表!K195</f>
        <v>0</v>
      </c>
      <c r="L195" s="55">
        <f>[2]食材支出表!L195</f>
        <v>0</v>
      </c>
      <c r="M195" s="55">
        <f>[2]食材支出表!M195</f>
        <v>0</v>
      </c>
      <c r="N195" s="55">
        <f>[2]食材支出表!N195</f>
        <v>0</v>
      </c>
      <c r="O195" s="55">
        <f>[2]食材支出表!O195</f>
        <v>0</v>
      </c>
      <c r="P195" s="55">
        <f>[2]食材支出表!P195</f>
        <v>0</v>
      </c>
      <c r="Q195" s="55">
        <f>[2]食材支出表!Q195</f>
        <v>0</v>
      </c>
      <c r="R195" s="55">
        <f>[2]食材支出表!R195</f>
        <v>0</v>
      </c>
      <c r="S195" s="55">
        <f>[2]食材支出表!S195</f>
        <v>0</v>
      </c>
      <c r="T195" s="55">
        <f>[2]食材支出表!T195</f>
        <v>0</v>
      </c>
      <c r="U195" s="55">
        <f>[2]食材支出表!U195</f>
        <v>0</v>
      </c>
      <c r="V195" s="55">
        <f>[2]食材支出表!V195</f>
        <v>0</v>
      </c>
      <c r="W195" s="55">
        <f>[2]食材支出表!W195</f>
        <v>0</v>
      </c>
      <c r="X195" s="55">
        <f>[2]食材支出表!X195</f>
        <v>0</v>
      </c>
      <c r="Y195" s="55">
        <f>[2]食材支出表!Y195</f>
        <v>0</v>
      </c>
      <c r="Z195" s="55">
        <f>[2]食材支出表!Z195</f>
        <v>0</v>
      </c>
      <c r="AA195" s="55">
        <f>[2]食材支出表!AA195</f>
        <v>0</v>
      </c>
      <c r="AB195" s="55">
        <f>[2]食材支出表!AB195</f>
        <v>0</v>
      </c>
      <c r="AC195" s="55">
        <f>[2]食材支出表!AC195</f>
        <v>0</v>
      </c>
      <c r="AD195" s="55">
        <f>[2]食材支出表!AD195</f>
        <v>170</v>
      </c>
      <c r="AE195" s="55">
        <f>[2]食材支出表!AE195</f>
        <v>1</v>
      </c>
      <c r="AF195" s="55">
        <f>[2]食材支出表!AF195</f>
        <v>0</v>
      </c>
      <c r="AG195" s="55">
        <f>[2]食材支出表!AG195</f>
        <v>0</v>
      </c>
      <c r="AH195" s="55">
        <f>[2]食材支出表!AH195</f>
        <v>0</v>
      </c>
      <c r="AI195" s="55">
        <f>[2]食材支出表!AI195</f>
        <v>0</v>
      </c>
      <c r="AJ195" s="55">
        <f>[2]食材支出表!AJ195</f>
        <v>0</v>
      </c>
      <c r="AK195" s="55">
        <f>[2]食材支出表!AK195</f>
        <v>0</v>
      </c>
      <c r="AL195" s="55">
        <f>[2]食材支出表!AL195</f>
        <v>0</v>
      </c>
      <c r="AM195" s="55">
        <f>[2]食材支出表!AM195</f>
        <v>0</v>
      </c>
      <c r="AN195" s="55">
        <f>[2]食材支出表!AN195</f>
        <v>0</v>
      </c>
      <c r="AO195" s="55">
        <f>[2]食材支出表!AO195</f>
        <v>0</v>
      </c>
      <c r="AP195" s="55">
        <f>[2]食材支出表!AP195</f>
        <v>0</v>
      </c>
      <c r="AQ195" s="55">
        <f>[2]食材支出表!AQ195</f>
        <v>0</v>
      </c>
      <c r="AR195" s="55">
        <f>[2]食材支出表!AR195</f>
        <v>0</v>
      </c>
      <c r="AS195" s="55">
        <f>[2]食材支出表!AS195</f>
        <v>0</v>
      </c>
      <c r="AT195" s="55">
        <f>[2]食材支出表!AT195</f>
        <v>0</v>
      </c>
      <c r="AU195" s="55">
        <f>[2]食材支出表!AU195</f>
        <v>0</v>
      </c>
      <c r="AV195" s="55">
        <f>[2]食材支出表!AV195</f>
        <v>0</v>
      </c>
      <c r="AW195" s="55">
        <f>[2]食材支出表!AW195</f>
        <v>0</v>
      </c>
      <c r="AX195" s="55">
        <f>[2]食材支出表!AX195</f>
        <v>0</v>
      </c>
      <c r="AY195" s="55">
        <f>[2]食材支出表!AY195</f>
        <v>0</v>
      </c>
      <c r="AZ195" s="55">
        <f>[2]食材支出表!AZ195</f>
        <v>0</v>
      </c>
      <c r="BA195" s="55">
        <f>[2]食材支出表!BA195</f>
        <v>0</v>
      </c>
      <c r="BB195" s="55">
        <f>[2]食材支出表!BB195</f>
        <v>0</v>
      </c>
      <c r="BC195" s="55">
        <f>[2]食材支出表!BC195</f>
        <v>0</v>
      </c>
      <c r="BD195" s="55">
        <f>[2]食材支出表!BD195</f>
        <v>0</v>
      </c>
      <c r="BE195" s="55">
        <f>[2]食材支出表!BE195</f>
        <v>0</v>
      </c>
      <c r="BF195" s="55">
        <f>[2]食材支出表!BF195</f>
        <v>0</v>
      </c>
      <c r="BG195" s="55">
        <f>[2]食材支出表!BG195</f>
        <v>0</v>
      </c>
      <c r="BH195" s="55">
        <f>[2]食材支出表!BH195</f>
        <v>0</v>
      </c>
      <c r="BI195" s="55">
        <f>[2]食材支出表!BI195</f>
        <v>0</v>
      </c>
      <c r="BJ195" s="55">
        <f>[2]食材支出表!BJ195</f>
        <v>0</v>
      </c>
      <c r="BK195" s="55">
        <f>[2]食材支出表!BK195</f>
        <v>0</v>
      </c>
      <c r="BL195" s="55">
        <f>[2]食材支出表!BL195</f>
        <v>0</v>
      </c>
      <c r="BM195" s="55">
        <f>[2]食材支出表!BM195</f>
        <v>0</v>
      </c>
      <c r="BN195" s="87">
        <f t="shared" si="14"/>
        <v>340</v>
      </c>
      <c r="BO195" s="87">
        <f t="shared" si="12"/>
        <v>340</v>
      </c>
      <c r="BP195" s="34">
        <f t="shared" si="13"/>
        <v>0</v>
      </c>
      <c r="BQ195" s="103"/>
    </row>
    <row r="196" spans="1:69" ht="18">
      <c r="A196" s="64" t="s">
        <v>126</v>
      </c>
      <c r="B196" s="65" t="s">
        <v>45</v>
      </c>
      <c r="C196" s="69" t="s">
        <v>166</v>
      </c>
      <c r="D196" s="55">
        <f>[2]食材支出表!D196</f>
        <v>0</v>
      </c>
      <c r="E196" s="55">
        <f>[2]食材支出表!E196</f>
        <v>0</v>
      </c>
      <c r="F196" s="55">
        <f>[2]食材支出表!F196</f>
        <v>0</v>
      </c>
      <c r="G196" s="55">
        <f>[2]食材支出表!G196</f>
        <v>0</v>
      </c>
      <c r="H196" s="55">
        <f>[2]食材支出表!H196</f>
        <v>0</v>
      </c>
      <c r="I196" s="55">
        <f>[2]食材支出表!I196</f>
        <v>0</v>
      </c>
      <c r="J196" s="55">
        <f>[2]食材支出表!J196</f>
        <v>0</v>
      </c>
      <c r="K196" s="55">
        <f>[2]食材支出表!K196</f>
        <v>0</v>
      </c>
      <c r="L196" s="55">
        <f>[2]食材支出表!L196</f>
        <v>0</v>
      </c>
      <c r="M196" s="55">
        <f>[2]食材支出表!M196</f>
        <v>0</v>
      </c>
      <c r="N196" s="55">
        <f>[2]食材支出表!N196</f>
        <v>0</v>
      </c>
      <c r="O196" s="55">
        <f>[2]食材支出表!O196</f>
        <v>0</v>
      </c>
      <c r="P196" s="55">
        <f>[2]食材支出表!P196</f>
        <v>0</v>
      </c>
      <c r="Q196" s="55">
        <f>[2]食材支出表!Q196</f>
        <v>0</v>
      </c>
      <c r="R196" s="55">
        <f>[2]食材支出表!R196</f>
        <v>0</v>
      </c>
      <c r="S196" s="55">
        <f>[2]食材支出表!S196</f>
        <v>0</v>
      </c>
      <c r="T196" s="55">
        <f>[2]食材支出表!T196</f>
        <v>0</v>
      </c>
      <c r="U196" s="55">
        <f>[2]食材支出表!U196</f>
        <v>0</v>
      </c>
      <c r="V196" s="55">
        <f>[2]食材支出表!V196</f>
        <v>0</v>
      </c>
      <c r="W196" s="55">
        <f>[2]食材支出表!W196</f>
        <v>0</v>
      </c>
      <c r="X196" s="55">
        <f>[2]食材支出表!X196</f>
        <v>0</v>
      </c>
      <c r="Y196" s="55">
        <f>[2]食材支出表!Y196</f>
        <v>0</v>
      </c>
      <c r="Z196" s="55">
        <f>[2]食材支出表!Z196</f>
        <v>0</v>
      </c>
      <c r="AA196" s="55">
        <f>[2]食材支出表!AA196</f>
        <v>0</v>
      </c>
      <c r="AB196" s="55">
        <f>[2]食材支出表!AB196</f>
        <v>0</v>
      </c>
      <c r="AC196" s="55">
        <f>[2]食材支出表!AC196</f>
        <v>0</v>
      </c>
      <c r="AD196" s="55">
        <f>[2]食材支出表!AD196</f>
        <v>0</v>
      </c>
      <c r="AE196" s="55">
        <f>[2]食材支出表!AE196</f>
        <v>0</v>
      </c>
      <c r="AF196" s="55">
        <f>[2]食材支出表!AF196</f>
        <v>0</v>
      </c>
      <c r="AG196" s="55">
        <f>[2]食材支出表!AG196</f>
        <v>0</v>
      </c>
      <c r="AH196" s="55">
        <f>[2]食材支出表!AH196</f>
        <v>0</v>
      </c>
      <c r="AI196" s="55">
        <f>[2]食材支出表!AI196</f>
        <v>0</v>
      </c>
      <c r="AJ196" s="55">
        <f>[2]食材支出表!AJ196</f>
        <v>0</v>
      </c>
      <c r="AK196" s="55">
        <f>[2]食材支出表!AK196</f>
        <v>0</v>
      </c>
      <c r="AL196" s="55">
        <f>[2]食材支出表!AL196</f>
        <v>0</v>
      </c>
      <c r="AM196" s="55">
        <f>[2]食材支出表!AM196</f>
        <v>0</v>
      </c>
      <c r="AN196" s="55">
        <f>[2]食材支出表!AN196</f>
        <v>0</v>
      </c>
      <c r="AO196" s="55">
        <f>[2]食材支出表!AO196</f>
        <v>0</v>
      </c>
      <c r="AP196" s="55">
        <f>[2]食材支出表!AP196</f>
        <v>0</v>
      </c>
      <c r="AQ196" s="55">
        <f>[2]食材支出表!AQ196</f>
        <v>0</v>
      </c>
      <c r="AR196" s="55">
        <f>[2]食材支出表!AR196</f>
        <v>0</v>
      </c>
      <c r="AS196" s="55">
        <f>[2]食材支出表!AS196</f>
        <v>0</v>
      </c>
      <c r="AT196" s="55">
        <f>[2]食材支出表!AT196</f>
        <v>0</v>
      </c>
      <c r="AU196" s="55">
        <f>[2]食材支出表!AU196</f>
        <v>0</v>
      </c>
      <c r="AV196" s="55">
        <f>[2]食材支出表!AV196</f>
        <v>0</v>
      </c>
      <c r="AW196" s="55">
        <f>[2]食材支出表!AW196</f>
        <v>0</v>
      </c>
      <c r="AX196" s="55">
        <f>[2]食材支出表!AX196</f>
        <v>0</v>
      </c>
      <c r="AY196" s="55">
        <f>[2]食材支出表!AY196</f>
        <v>0</v>
      </c>
      <c r="AZ196" s="55">
        <f>[2]食材支出表!AZ196</f>
        <v>0</v>
      </c>
      <c r="BA196" s="55">
        <f>[2]食材支出表!BA196</f>
        <v>0</v>
      </c>
      <c r="BB196" s="55">
        <f>[2]食材支出表!BB196</f>
        <v>0</v>
      </c>
      <c r="BC196" s="55">
        <f>[2]食材支出表!BC196</f>
        <v>0</v>
      </c>
      <c r="BD196" s="55">
        <f>[2]食材支出表!BD196</f>
        <v>0</v>
      </c>
      <c r="BE196" s="55">
        <f>[2]食材支出表!BE196</f>
        <v>0</v>
      </c>
      <c r="BF196" s="55">
        <f>[2]食材支出表!BF196</f>
        <v>0</v>
      </c>
      <c r="BG196" s="55">
        <f>[2]食材支出表!BG196</f>
        <v>0</v>
      </c>
      <c r="BH196" s="55">
        <f>[2]食材支出表!BH196</f>
        <v>0</v>
      </c>
      <c r="BI196" s="55">
        <f>[2]食材支出表!BI196</f>
        <v>0</v>
      </c>
      <c r="BJ196" s="55">
        <f>[2]食材支出表!BJ196</f>
        <v>0</v>
      </c>
      <c r="BK196" s="55">
        <f>[2]食材支出表!BK196</f>
        <v>0</v>
      </c>
      <c r="BL196" s="55">
        <f>[2]食材支出表!BL196</f>
        <v>0</v>
      </c>
      <c r="BM196" s="55">
        <f>[2]食材支出表!BM196</f>
        <v>0</v>
      </c>
      <c r="BN196" s="87">
        <f t="shared" si="14"/>
        <v>0</v>
      </c>
      <c r="BO196" s="87">
        <f t="shared" si="12"/>
        <v>0</v>
      </c>
      <c r="BP196" s="34">
        <f t="shared" si="13"/>
        <v>0</v>
      </c>
      <c r="BQ196" s="103"/>
    </row>
    <row r="197" spans="1:69" ht="18">
      <c r="A197" s="64" t="s">
        <v>126</v>
      </c>
      <c r="B197" s="65" t="s">
        <v>45</v>
      </c>
      <c r="C197" s="69" t="s">
        <v>167</v>
      </c>
      <c r="D197" s="55">
        <f>[2]食材支出表!D197</f>
        <v>0</v>
      </c>
      <c r="E197" s="55">
        <f>[2]食材支出表!E197</f>
        <v>0</v>
      </c>
      <c r="F197" s="55">
        <f>[2]食材支出表!F197</f>
        <v>125</v>
      </c>
      <c r="G197" s="55">
        <f>[2]食材支出表!G197</f>
        <v>5</v>
      </c>
      <c r="H197" s="55">
        <f>[2]食材支出表!H197</f>
        <v>0</v>
      </c>
      <c r="I197" s="55">
        <f>[2]食材支出表!I197</f>
        <v>0</v>
      </c>
      <c r="J197" s="55">
        <f>[2]食材支出表!J197</f>
        <v>0</v>
      </c>
      <c r="K197" s="55">
        <f>[2]食材支出表!K197</f>
        <v>0</v>
      </c>
      <c r="L197" s="55">
        <f>[2]食材支出表!L197</f>
        <v>0</v>
      </c>
      <c r="M197" s="55">
        <f>[2]食材支出表!M197</f>
        <v>0</v>
      </c>
      <c r="N197" s="55">
        <f>[2]食材支出表!N197</f>
        <v>0</v>
      </c>
      <c r="O197" s="55">
        <f>[2]食材支出表!O197</f>
        <v>0</v>
      </c>
      <c r="P197" s="55">
        <f>[2]食材支出表!P197</f>
        <v>0</v>
      </c>
      <c r="Q197" s="55">
        <f>[2]食材支出表!Q197</f>
        <v>0</v>
      </c>
      <c r="R197" s="55">
        <f>[2]食材支出表!R197</f>
        <v>0</v>
      </c>
      <c r="S197" s="55">
        <f>[2]食材支出表!S197</f>
        <v>0</v>
      </c>
      <c r="T197" s="55">
        <f>[2]食材支出表!T197</f>
        <v>0</v>
      </c>
      <c r="U197" s="55">
        <f>[2]食材支出表!U197</f>
        <v>0</v>
      </c>
      <c r="V197" s="55">
        <f>[2]食材支出表!V197</f>
        <v>0</v>
      </c>
      <c r="W197" s="55">
        <f>[2]食材支出表!W197</f>
        <v>0</v>
      </c>
      <c r="X197" s="55">
        <f>[2]食材支出表!X197</f>
        <v>0</v>
      </c>
      <c r="Y197" s="55">
        <f>[2]食材支出表!Y197</f>
        <v>0</v>
      </c>
      <c r="Z197" s="55">
        <f>[2]食材支出表!Z197</f>
        <v>0</v>
      </c>
      <c r="AA197" s="55">
        <f>[2]食材支出表!AA197</f>
        <v>0</v>
      </c>
      <c r="AB197" s="55">
        <f>[2]食材支出表!AB197</f>
        <v>0</v>
      </c>
      <c r="AC197" s="55">
        <f>[2]食材支出表!AC197</f>
        <v>0</v>
      </c>
      <c r="AD197" s="55">
        <f>[2]食材支出表!AD197</f>
        <v>125</v>
      </c>
      <c r="AE197" s="55">
        <f>[2]食材支出表!AE197</f>
        <v>5</v>
      </c>
      <c r="AF197" s="55">
        <f>[2]食材支出表!AF197</f>
        <v>0</v>
      </c>
      <c r="AG197" s="55">
        <f>[2]食材支出表!AG197</f>
        <v>0</v>
      </c>
      <c r="AH197" s="55">
        <f>[2]食材支出表!AH197</f>
        <v>0</v>
      </c>
      <c r="AI197" s="55">
        <f>[2]食材支出表!AI197</f>
        <v>0</v>
      </c>
      <c r="AJ197" s="55">
        <f>[2]食材支出表!AJ197</f>
        <v>0</v>
      </c>
      <c r="AK197" s="55">
        <f>[2]食材支出表!AK197</f>
        <v>0</v>
      </c>
      <c r="AL197" s="55">
        <f>[2]食材支出表!AL197</f>
        <v>0</v>
      </c>
      <c r="AM197" s="55">
        <f>[2]食材支出表!AM197</f>
        <v>0</v>
      </c>
      <c r="AN197" s="55">
        <f>[2]食材支出表!AN197</f>
        <v>0</v>
      </c>
      <c r="AO197" s="55">
        <f>[2]食材支出表!AO197</f>
        <v>0</v>
      </c>
      <c r="AP197" s="55">
        <f>[2]食材支出表!AP197</f>
        <v>0</v>
      </c>
      <c r="AQ197" s="55">
        <f>[2]食材支出表!AQ197</f>
        <v>0</v>
      </c>
      <c r="AR197" s="55">
        <f>[2]食材支出表!AR197</f>
        <v>0</v>
      </c>
      <c r="AS197" s="55">
        <f>[2]食材支出表!AS197</f>
        <v>0</v>
      </c>
      <c r="AT197" s="55">
        <f>[2]食材支出表!AT197</f>
        <v>0</v>
      </c>
      <c r="AU197" s="55">
        <f>[2]食材支出表!AU197</f>
        <v>0</v>
      </c>
      <c r="AV197" s="55">
        <f>[2]食材支出表!AV197</f>
        <v>125</v>
      </c>
      <c r="AW197" s="55">
        <f>[2]食材支出表!AW197</f>
        <v>5</v>
      </c>
      <c r="AX197" s="55">
        <f>[2]食材支出表!AX197</f>
        <v>0</v>
      </c>
      <c r="AY197" s="55">
        <f>[2]食材支出表!AY197</f>
        <v>0</v>
      </c>
      <c r="AZ197" s="55">
        <f>[2]食材支出表!AZ197</f>
        <v>0</v>
      </c>
      <c r="BA197" s="55">
        <f>[2]食材支出表!BA197</f>
        <v>0</v>
      </c>
      <c r="BB197" s="55">
        <f>[2]食材支出表!BB197</f>
        <v>0</v>
      </c>
      <c r="BC197" s="55">
        <f>[2]食材支出表!BC197</f>
        <v>0</v>
      </c>
      <c r="BD197" s="55">
        <f>[2]食材支出表!BD197</f>
        <v>0</v>
      </c>
      <c r="BE197" s="55">
        <f>[2]食材支出表!BE197</f>
        <v>0</v>
      </c>
      <c r="BF197" s="55">
        <f>[2]食材支出表!BF197</f>
        <v>0</v>
      </c>
      <c r="BG197" s="55">
        <f>[2]食材支出表!BG197</f>
        <v>0</v>
      </c>
      <c r="BH197" s="55">
        <f>[2]食材支出表!BH197</f>
        <v>0</v>
      </c>
      <c r="BI197" s="55">
        <f>[2]食材支出表!BI197</f>
        <v>0</v>
      </c>
      <c r="BJ197" s="55">
        <f>[2]食材支出表!BJ197</f>
        <v>0</v>
      </c>
      <c r="BK197" s="55">
        <f>[2]食材支出表!BK197</f>
        <v>0</v>
      </c>
      <c r="BL197" s="55">
        <f>[2]食材支出表!BL197</f>
        <v>0</v>
      </c>
      <c r="BM197" s="55">
        <f>[2]食材支出表!BM197</f>
        <v>0</v>
      </c>
      <c r="BN197" s="87">
        <f t="shared" si="14"/>
        <v>375</v>
      </c>
      <c r="BO197" s="87">
        <f t="shared" si="12"/>
        <v>250</v>
      </c>
      <c r="BP197" s="34">
        <f t="shared" si="13"/>
        <v>125</v>
      </c>
      <c r="BQ197" s="103"/>
    </row>
    <row r="198" spans="1:69" ht="18">
      <c r="A198" s="64" t="s">
        <v>120</v>
      </c>
      <c r="B198" s="65" t="s">
        <v>45</v>
      </c>
      <c r="C198" s="69" t="s">
        <v>172</v>
      </c>
      <c r="D198" s="55">
        <f>[2]食材支出表!D198</f>
        <v>0</v>
      </c>
      <c r="E198" s="55">
        <f>[2]食材支出表!E198</f>
        <v>0</v>
      </c>
      <c r="F198" s="55">
        <f>[2]食材支出表!F198</f>
        <v>0</v>
      </c>
      <c r="G198" s="55">
        <f>[2]食材支出表!G198</f>
        <v>0</v>
      </c>
      <c r="H198" s="55">
        <f>[2]食材支出表!H198</f>
        <v>0</v>
      </c>
      <c r="I198" s="55">
        <f>[2]食材支出表!I198</f>
        <v>0</v>
      </c>
      <c r="J198" s="55">
        <f>[2]食材支出表!J198</f>
        <v>0</v>
      </c>
      <c r="K198" s="55">
        <f>[2]食材支出表!K198</f>
        <v>0</v>
      </c>
      <c r="L198" s="55">
        <f>[2]食材支出表!L198</f>
        <v>0</v>
      </c>
      <c r="M198" s="55">
        <f>[2]食材支出表!M198</f>
        <v>0</v>
      </c>
      <c r="N198" s="55">
        <f>[2]食材支出表!N198</f>
        <v>0</v>
      </c>
      <c r="O198" s="55">
        <f>[2]食材支出表!O198</f>
        <v>0</v>
      </c>
      <c r="P198" s="55">
        <f>[2]食材支出表!P198</f>
        <v>0</v>
      </c>
      <c r="Q198" s="55">
        <f>[2]食材支出表!Q198</f>
        <v>0</v>
      </c>
      <c r="R198" s="55">
        <f>[2]食材支出表!R198</f>
        <v>0</v>
      </c>
      <c r="S198" s="55">
        <f>[2]食材支出表!S198</f>
        <v>0</v>
      </c>
      <c r="T198" s="55">
        <f>[2]食材支出表!T198</f>
        <v>0</v>
      </c>
      <c r="U198" s="55">
        <f>[2]食材支出表!U198</f>
        <v>0</v>
      </c>
      <c r="V198" s="55">
        <f>[2]食材支出表!V198</f>
        <v>0</v>
      </c>
      <c r="W198" s="55">
        <f>[2]食材支出表!W198</f>
        <v>0</v>
      </c>
      <c r="X198" s="55">
        <f>[2]食材支出表!X198</f>
        <v>0</v>
      </c>
      <c r="Y198" s="55">
        <f>[2]食材支出表!Y198</f>
        <v>0</v>
      </c>
      <c r="Z198" s="55">
        <f>[2]食材支出表!Z198</f>
        <v>0</v>
      </c>
      <c r="AA198" s="55">
        <f>[2]食材支出表!AA198</f>
        <v>0</v>
      </c>
      <c r="AB198" s="55">
        <f>[2]食材支出表!AB198</f>
        <v>0</v>
      </c>
      <c r="AC198" s="55">
        <f>[2]食材支出表!AC198</f>
        <v>0</v>
      </c>
      <c r="AD198" s="55">
        <f>[2]食材支出表!AD198</f>
        <v>0</v>
      </c>
      <c r="AE198" s="55">
        <f>[2]食材支出表!AE198</f>
        <v>0</v>
      </c>
      <c r="AF198" s="55">
        <f>[2]食材支出表!AF198</f>
        <v>0</v>
      </c>
      <c r="AG198" s="55">
        <f>[2]食材支出表!AG198</f>
        <v>0</v>
      </c>
      <c r="AH198" s="55">
        <f>[2]食材支出表!AH198</f>
        <v>0</v>
      </c>
      <c r="AI198" s="55">
        <f>[2]食材支出表!AI198</f>
        <v>0</v>
      </c>
      <c r="AJ198" s="55">
        <f>[2]食材支出表!AJ198</f>
        <v>0</v>
      </c>
      <c r="AK198" s="55">
        <f>[2]食材支出表!AK198</f>
        <v>0</v>
      </c>
      <c r="AL198" s="55">
        <f>[2]食材支出表!AL198</f>
        <v>0</v>
      </c>
      <c r="AM198" s="55">
        <f>[2]食材支出表!AM198</f>
        <v>0</v>
      </c>
      <c r="AN198" s="55">
        <f>[2]食材支出表!AN198</f>
        <v>0</v>
      </c>
      <c r="AO198" s="55">
        <f>[2]食材支出表!AO198</f>
        <v>0</v>
      </c>
      <c r="AP198" s="55">
        <f>[2]食材支出表!AP198</f>
        <v>0</v>
      </c>
      <c r="AQ198" s="55">
        <f>[2]食材支出表!AQ198</f>
        <v>0</v>
      </c>
      <c r="AR198" s="55">
        <f>[2]食材支出表!AR198</f>
        <v>0</v>
      </c>
      <c r="AS198" s="55">
        <f>[2]食材支出表!AS198</f>
        <v>0</v>
      </c>
      <c r="AT198" s="55">
        <f>[2]食材支出表!AT198</f>
        <v>0</v>
      </c>
      <c r="AU198" s="55">
        <f>[2]食材支出表!AU198</f>
        <v>0</v>
      </c>
      <c r="AV198" s="55">
        <f>[2]食材支出表!AV198</f>
        <v>0</v>
      </c>
      <c r="AW198" s="55">
        <f>[2]食材支出表!AW198</f>
        <v>0</v>
      </c>
      <c r="AX198" s="55">
        <f>[2]食材支出表!AX198</f>
        <v>0</v>
      </c>
      <c r="AY198" s="55">
        <f>[2]食材支出表!AY198</f>
        <v>0</v>
      </c>
      <c r="AZ198" s="55">
        <f>[2]食材支出表!AZ198</f>
        <v>0</v>
      </c>
      <c r="BA198" s="55">
        <f>[2]食材支出表!BA198</f>
        <v>0</v>
      </c>
      <c r="BB198" s="55">
        <f>[2]食材支出表!BB198</f>
        <v>0</v>
      </c>
      <c r="BC198" s="55">
        <f>[2]食材支出表!BC198</f>
        <v>0</v>
      </c>
      <c r="BD198" s="55">
        <f>[2]食材支出表!BD198</f>
        <v>0</v>
      </c>
      <c r="BE198" s="55">
        <f>[2]食材支出表!BE198</f>
        <v>0</v>
      </c>
      <c r="BF198" s="55">
        <f>[2]食材支出表!BF198</f>
        <v>0</v>
      </c>
      <c r="BG198" s="55">
        <f>[2]食材支出表!BG198</f>
        <v>0</v>
      </c>
      <c r="BH198" s="55">
        <f>[2]食材支出表!BH198</f>
        <v>0</v>
      </c>
      <c r="BI198" s="55">
        <f>[2]食材支出表!BI198</f>
        <v>0</v>
      </c>
      <c r="BJ198" s="55">
        <f>[2]食材支出表!BJ198</f>
        <v>0</v>
      </c>
      <c r="BK198" s="55">
        <f>[2]食材支出表!BK198</f>
        <v>0</v>
      </c>
      <c r="BL198" s="55">
        <f>[2]食材支出表!BL198</f>
        <v>0</v>
      </c>
      <c r="BM198" s="55">
        <f>[2]食材支出表!BM198</f>
        <v>0</v>
      </c>
      <c r="BN198" s="87">
        <f t="shared" si="14"/>
        <v>0</v>
      </c>
      <c r="BO198" s="87">
        <f t="shared" si="12"/>
        <v>0</v>
      </c>
      <c r="BP198" s="34">
        <f t="shared" si="13"/>
        <v>0</v>
      </c>
      <c r="BQ198" s="103"/>
    </row>
    <row r="199" spans="1:69" ht="18">
      <c r="A199" s="64" t="s">
        <v>120</v>
      </c>
      <c r="B199" s="65" t="s">
        <v>45</v>
      </c>
      <c r="C199" s="69" t="s">
        <v>369</v>
      </c>
      <c r="D199" s="55">
        <f>[2]食材支出表!D199</f>
        <v>0</v>
      </c>
      <c r="E199" s="55">
        <f>[2]食材支出表!E199</f>
        <v>0</v>
      </c>
      <c r="F199" s="55">
        <f>[2]食材支出表!F199</f>
        <v>0</v>
      </c>
      <c r="G199" s="55">
        <f>[2]食材支出表!G199</f>
        <v>0</v>
      </c>
      <c r="H199" s="55">
        <f>[2]食材支出表!H199</f>
        <v>0</v>
      </c>
      <c r="I199" s="55">
        <f>[2]食材支出表!I199</f>
        <v>0</v>
      </c>
      <c r="J199" s="55">
        <f>[2]食材支出表!J199</f>
        <v>0</v>
      </c>
      <c r="K199" s="55">
        <f>[2]食材支出表!K199</f>
        <v>0</v>
      </c>
      <c r="L199" s="55">
        <f>[2]食材支出表!L199</f>
        <v>0</v>
      </c>
      <c r="M199" s="55">
        <f>[2]食材支出表!M199</f>
        <v>0</v>
      </c>
      <c r="N199" s="55">
        <f>[2]食材支出表!N199</f>
        <v>0</v>
      </c>
      <c r="O199" s="55">
        <f>[2]食材支出表!O199</f>
        <v>0</v>
      </c>
      <c r="P199" s="55">
        <f>[2]食材支出表!P199</f>
        <v>0</v>
      </c>
      <c r="Q199" s="55">
        <f>[2]食材支出表!Q199</f>
        <v>0</v>
      </c>
      <c r="R199" s="55">
        <f>[2]食材支出表!R199</f>
        <v>0</v>
      </c>
      <c r="S199" s="55">
        <f>[2]食材支出表!S199</f>
        <v>0</v>
      </c>
      <c r="T199" s="55">
        <f>[2]食材支出表!T199</f>
        <v>0</v>
      </c>
      <c r="U199" s="55">
        <f>[2]食材支出表!U199</f>
        <v>0</v>
      </c>
      <c r="V199" s="55">
        <f>[2]食材支出表!V199</f>
        <v>0</v>
      </c>
      <c r="W199" s="55">
        <f>[2]食材支出表!W199</f>
        <v>0</v>
      </c>
      <c r="X199" s="55">
        <f>[2]食材支出表!X199</f>
        <v>975</v>
      </c>
      <c r="Y199" s="55">
        <f>[2]食材支出表!Y199</f>
        <v>5</v>
      </c>
      <c r="Z199" s="55">
        <f>[2]食材支出表!Z199</f>
        <v>0</v>
      </c>
      <c r="AA199" s="55">
        <f>[2]食材支出表!AA199</f>
        <v>0</v>
      </c>
      <c r="AB199" s="55">
        <f>[2]食材支出表!AB199</f>
        <v>0</v>
      </c>
      <c r="AC199" s="55">
        <f>[2]食材支出表!AC199</f>
        <v>0</v>
      </c>
      <c r="AD199" s="55">
        <f>[2]食材支出表!AD199</f>
        <v>0</v>
      </c>
      <c r="AE199" s="55">
        <f>[2]食材支出表!AE199</f>
        <v>0</v>
      </c>
      <c r="AF199" s="55">
        <f>[2]食材支出表!AF199</f>
        <v>0</v>
      </c>
      <c r="AG199" s="55">
        <f>[2]食材支出表!AG199</f>
        <v>0</v>
      </c>
      <c r="AH199" s="55">
        <f>[2]食材支出表!AH199</f>
        <v>0</v>
      </c>
      <c r="AI199" s="55">
        <f>[2]食材支出表!AI199</f>
        <v>0</v>
      </c>
      <c r="AJ199" s="55">
        <f>[2]食材支出表!AJ199</f>
        <v>0</v>
      </c>
      <c r="AK199" s="55">
        <f>[2]食材支出表!AK199</f>
        <v>0</v>
      </c>
      <c r="AL199" s="55">
        <f>[2]食材支出表!AL199</f>
        <v>0</v>
      </c>
      <c r="AM199" s="55">
        <f>[2]食材支出表!AM199</f>
        <v>0</v>
      </c>
      <c r="AN199" s="55">
        <f>[2]食材支出表!AN199</f>
        <v>0</v>
      </c>
      <c r="AO199" s="55">
        <f>[2]食材支出表!AO199</f>
        <v>0</v>
      </c>
      <c r="AP199" s="55">
        <f>[2]食材支出表!AP199</f>
        <v>0</v>
      </c>
      <c r="AQ199" s="55">
        <f>[2]食材支出表!AQ199</f>
        <v>0</v>
      </c>
      <c r="AR199" s="55">
        <f>[2]食材支出表!AR199</f>
        <v>0</v>
      </c>
      <c r="AS199" s="55">
        <f>[2]食材支出表!AS199</f>
        <v>0</v>
      </c>
      <c r="AT199" s="55">
        <f>[2]食材支出表!AT199</f>
        <v>0</v>
      </c>
      <c r="AU199" s="55">
        <f>[2]食材支出表!AU199</f>
        <v>0</v>
      </c>
      <c r="AV199" s="55">
        <f>[2]食材支出表!AV199</f>
        <v>0</v>
      </c>
      <c r="AW199" s="55">
        <f>[2]食材支出表!AW199</f>
        <v>0</v>
      </c>
      <c r="AX199" s="55">
        <f>[2]食材支出表!AX199</f>
        <v>0</v>
      </c>
      <c r="AY199" s="55">
        <f>[2]食材支出表!AY199</f>
        <v>0</v>
      </c>
      <c r="AZ199" s="55">
        <f>[2]食材支出表!AZ199</f>
        <v>0</v>
      </c>
      <c r="BA199" s="55">
        <f>[2]食材支出表!BA199</f>
        <v>0</v>
      </c>
      <c r="BB199" s="55">
        <f>[2]食材支出表!BB199</f>
        <v>0</v>
      </c>
      <c r="BC199" s="55">
        <f>[2]食材支出表!BC199</f>
        <v>0</v>
      </c>
      <c r="BD199" s="55">
        <f>[2]食材支出表!BD199</f>
        <v>0</v>
      </c>
      <c r="BE199" s="55">
        <f>[2]食材支出表!BE199</f>
        <v>0</v>
      </c>
      <c r="BF199" s="55">
        <f>[2]食材支出表!BF199</f>
        <v>0</v>
      </c>
      <c r="BG199" s="55">
        <f>[2]食材支出表!BG199</f>
        <v>0</v>
      </c>
      <c r="BH199" s="55">
        <f>[2]食材支出表!BH199</f>
        <v>0</v>
      </c>
      <c r="BI199" s="55">
        <f>[2]食材支出表!BI199</f>
        <v>0</v>
      </c>
      <c r="BJ199" s="55">
        <f>[2]食材支出表!BJ199</f>
        <v>0</v>
      </c>
      <c r="BK199" s="55">
        <f>[2]食材支出表!BK199</f>
        <v>0</v>
      </c>
      <c r="BL199" s="55">
        <f>[2]食材支出表!BL199</f>
        <v>0</v>
      </c>
      <c r="BM199" s="55">
        <f>[2]食材支出表!BM199</f>
        <v>0</v>
      </c>
      <c r="BN199" s="87">
        <f t="shared" si="14"/>
        <v>975</v>
      </c>
      <c r="BO199" s="87">
        <f t="shared" si="12"/>
        <v>975</v>
      </c>
      <c r="BP199" s="34">
        <f t="shared" si="13"/>
        <v>0</v>
      </c>
      <c r="BQ199" s="103"/>
    </row>
    <row r="200" spans="1:69" ht="18">
      <c r="A200" s="64" t="s">
        <v>120</v>
      </c>
      <c r="B200" s="65" t="s">
        <v>45</v>
      </c>
      <c r="C200" s="69" t="s">
        <v>416</v>
      </c>
      <c r="D200" s="55">
        <f>[2]食材支出表!D200</f>
        <v>0</v>
      </c>
      <c r="E200" s="55">
        <f>[2]食材支出表!E200</f>
        <v>0</v>
      </c>
      <c r="F200" s="55">
        <f>[2]食材支出表!F200</f>
        <v>0</v>
      </c>
      <c r="G200" s="55">
        <f>[2]食材支出表!G200</f>
        <v>0</v>
      </c>
      <c r="H200" s="55">
        <f>[2]食材支出表!H200</f>
        <v>0</v>
      </c>
      <c r="I200" s="55">
        <f>[2]食材支出表!I200</f>
        <v>0</v>
      </c>
      <c r="J200" s="55">
        <f>[2]食材支出表!J200</f>
        <v>0</v>
      </c>
      <c r="K200" s="55">
        <f>[2]食材支出表!K200</f>
        <v>0</v>
      </c>
      <c r="L200" s="55">
        <f>[2]食材支出表!L200</f>
        <v>0</v>
      </c>
      <c r="M200" s="55">
        <f>[2]食材支出表!M200</f>
        <v>0</v>
      </c>
      <c r="N200" s="55">
        <f>[2]食材支出表!N200</f>
        <v>0</v>
      </c>
      <c r="O200" s="55">
        <f>[2]食材支出表!O200</f>
        <v>0</v>
      </c>
      <c r="P200" s="55">
        <f>[2]食材支出表!P200</f>
        <v>0</v>
      </c>
      <c r="Q200" s="55">
        <f>[2]食材支出表!Q200</f>
        <v>0</v>
      </c>
      <c r="R200" s="55">
        <f>[2]食材支出表!R200</f>
        <v>0</v>
      </c>
      <c r="S200" s="55">
        <f>[2]食材支出表!S200</f>
        <v>0</v>
      </c>
      <c r="T200" s="55">
        <f>[2]食材支出表!T200</f>
        <v>0</v>
      </c>
      <c r="U200" s="55">
        <f>[2]食材支出表!U200</f>
        <v>0</v>
      </c>
      <c r="V200" s="55">
        <f>[2]食材支出表!V200</f>
        <v>0</v>
      </c>
      <c r="W200" s="55">
        <f>[2]食材支出表!W200</f>
        <v>0</v>
      </c>
      <c r="X200" s="55">
        <f>[2]食材支出表!X200</f>
        <v>0</v>
      </c>
      <c r="Y200" s="55">
        <f>[2]食材支出表!Y200</f>
        <v>0</v>
      </c>
      <c r="Z200" s="55">
        <f>[2]食材支出表!Z200</f>
        <v>0</v>
      </c>
      <c r="AA200" s="55">
        <f>[2]食材支出表!AA200</f>
        <v>0</v>
      </c>
      <c r="AB200" s="55">
        <f>[2]食材支出表!AB200</f>
        <v>0</v>
      </c>
      <c r="AC200" s="55">
        <f>[2]食材支出表!AC200</f>
        <v>0</v>
      </c>
      <c r="AD200" s="55">
        <f>[2]食材支出表!AD200</f>
        <v>0</v>
      </c>
      <c r="AE200" s="55">
        <f>[2]食材支出表!AE200</f>
        <v>0</v>
      </c>
      <c r="AF200" s="55">
        <f>[2]食材支出表!AF200</f>
        <v>0</v>
      </c>
      <c r="AG200" s="55">
        <f>[2]食材支出表!AG200</f>
        <v>0</v>
      </c>
      <c r="AH200" s="55">
        <f>[2]食材支出表!AH200</f>
        <v>0</v>
      </c>
      <c r="AI200" s="55">
        <f>[2]食材支出表!AI200</f>
        <v>0</v>
      </c>
      <c r="AJ200" s="55">
        <f>[2]食材支出表!AJ200</f>
        <v>0</v>
      </c>
      <c r="AK200" s="55">
        <f>[2]食材支出表!AK200</f>
        <v>0</v>
      </c>
      <c r="AL200" s="55">
        <f>[2]食材支出表!AL200</f>
        <v>0</v>
      </c>
      <c r="AM200" s="55">
        <f>[2]食材支出表!AM200</f>
        <v>0</v>
      </c>
      <c r="AN200" s="55">
        <f>[2]食材支出表!AN200</f>
        <v>0</v>
      </c>
      <c r="AO200" s="55">
        <f>[2]食材支出表!AO200</f>
        <v>0</v>
      </c>
      <c r="AP200" s="55">
        <f>[2]食材支出表!AP200</f>
        <v>0</v>
      </c>
      <c r="AQ200" s="55">
        <f>[2]食材支出表!AQ200</f>
        <v>0</v>
      </c>
      <c r="AR200" s="55">
        <f>[2]食材支出表!AR200</f>
        <v>0</v>
      </c>
      <c r="AS200" s="55">
        <f>[2]食材支出表!AS200</f>
        <v>0</v>
      </c>
      <c r="AT200" s="55">
        <f>[2]食材支出表!AT200</f>
        <v>0</v>
      </c>
      <c r="AU200" s="55">
        <f>[2]食材支出表!AU200</f>
        <v>0</v>
      </c>
      <c r="AV200" s="55">
        <f>[2]食材支出表!AV200</f>
        <v>0</v>
      </c>
      <c r="AW200" s="55">
        <f>[2]食材支出表!AW200</f>
        <v>0</v>
      </c>
      <c r="AX200" s="55">
        <f>[2]食材支出表!AX200</f>
        <v>0</v>
      </c>
      <c r="AY200" s="55">
        <f>[2]食材支出表!AY200</f>
        <v>0</v>
      </c>
      <c r="AZ200" s="55">
        <f>[2]食材支出表!AZ200</f>
        <v>0</v>
      </c>
      <c r="BA200" s="55">
        <f>[2]食材支出表!BA200</f>
        <v>0</v>
      </c>
      <c r="BB200" s="55">
        <f>[2]食材支出表!BB200</f>
        <v>0</v>
      </c>
      <c r="BC200" s="55">
        <f>[2]食材支出表!BC200</f>
        <v>0</v>
      </c>
      <c r="BD200" s="55">
        <f>[2]食材支出表!BD200</f>
        <v>0</v>
      </c>
      <c r="BE200" s="55">
        <f>[2]食材支出表!BE200</f>
        <v>0</v>
      </c>
      <c r="BF200" s="55">
        <f>[2]食材支出表!BF200</f>
        <v>0</v>
      </c>
      <c r="BG200" s="55">
        <f>[2]食材支出表!BG200</f>
        <v>0</v>
      </c>
      <c r="BH200" s="55">
        <f>[2]食材支出表!BH200</f>
        <v>0</v>
      </c>
      <c r="BI200" s="55">
        <f>[2]食材支出表!BI200</f>
        <v>0</v>
      </c>
      <c r="BJ200" s="55">
        <f>[2]食材支出表!BJ200</f>
        <v>0</v>
      </c>
      <c r="BK200" s="55">
        <f>[2]食材支出表!BK200</f>
        <v>0</v>
      </c>
      <c r="BL200" s="55">
        <f>[2]食材支出表!BL200</f>
        <v>0</v>
      </c>
      <c r="BM200" s="55">
        <f>[2]食材支出表!BM200</f>
        <v>0</v>
      </c>
      <c r="BN200" s="87">
        <f t="shared" si="14"/>
        <v>0</v>
      </c>
      <c r="BO200" s="87">
        <f t="shared" si="12"/>
        <v>0</v>
      </c>
      <c r="BP200" s="34">
        <f t="shared" si="13"/>
        <v>0</v>
      </c>
      <c r="BQ200" s="103"/>
    </row>
    <row r="201" spans="1:69" ht="18">
      <c r="A201" s="64" t="s">
        <v>126</v>
      </c>
      <c r="B201" s="65" t="s">
        <v>45</v>
      </c>
      <c r="C201" s="69" t="s">
        <v>222</v>
      </c>
      <c r="D201" s="55">
        <f>[2]食材支出表!D201</f>
        <v>3811</v>
      </c>
      <c r="E201" s="55">
        <f>[2]食材支出表!E201</f>
        <v>13.61</v>
      </c>
      <c r="F201" s="55">
        <f>[2]食材支出表!F201</f>
        <v>0</v>
      </c>
      <c r="G201" s="55">
        <f>[2]食材支出表!G201</f>
        <v>0</v>
      </c>
      <c r="H201" s="55">
        <f>[2]食材支出表!H201</f>
        <v>0</v>
      </c>
      <c r="I201" s="55">
        <f>[2]食材支出表!I201</f>
        <v>0</v>
      </c>
      <c r="J201" s="55">
        <f>[2]食材支出表!J201</f>
        <v>0</v>
      </c>
      <c r="K201" s="55">
        <f>[2]食材支出表!K201</f>
        <v>0</v>
      </c>
      <c r="L201" s="55">
        <f>[2]食材支出表!L201</f>
        <v>0</v>
      </c>
      <c r="M201" s="55">
        <f>[2]食材支出表!M201</f>
        <v>0</v>
      </c>
      <c r="N201" s="55">
        <f>[2]食材支出表!N201</f>
        <v>0</v>
      </c>
      <c r="O201" s="55">
        <f>[2]食材支出表!O201</f>
        <v>0</v>
      </c>
      <c r="P201" s="55">
        <f>[2]食材支出表!P201</f>
        <v>0</v>
      </c>
      <c r="Q201" s="55">
        <f>[2]食材支出表!Q201</f>
        <v>0</v>
      </c>
      <c r="R201" s="55">
        <f>[2]食材支出表!R201</f>
        <v>0</v>
      </c>
      <c r="S201" s="55">
        <f>[2]食材支出表!S201</f>
        <v>0</v>
      </c>
      <c r="T201" s="55">
        <f>[2]食材支出表!T201</f>
        <v>0</v>
      </c>
      <c r="U201" s="55">
        <f>[2]食材支出表!U201</f>
        <v>0</v>
      </c>
      <c r="V201" s="55">
        <f>[2]食材支出表!V201</f>
        <v>0</v>
      </c>
      <c r="W201" s="55">
        <f>[2]食材支出表!W201</f>
        <v>0</v>
      </c>
      <c r="X201" s="55">
        <f>[2]食材支出表!X201</f>
        <v>0</v>
      </c>
      <c r="Y201" s="55">
        <f>[2]食材支出表!Y201</f>
        <v>0</v>
      </c>
      <c r="Z201" s="55">
        <f>[2]食材支出表!Z201</f>
        <v>0</v>
      </c>
      <c r="AA201" s="55">
        <f>[2]食材支出表!AA201</f>
        <v>0</v>
      </c>
      <c r="AB201" s="55">
        <f>[2]食材支出表!AB201</f>
        <v>0</v>
      </c>
      <c r="AC201" s="55">
        <f>[2]食材支出表!AC201</f>
        <v>0</v>
      </c>
      <c r="AD201" s="55">
        <f>[2]食材支出表!AD201</f>
        <v>0</v>
      </c>
      <c r="AE201" s="55">
        <f>[2]食材支出表!AE201</f>
        <v>0</v>
      </c>
      <c r="AF201" s="55">
        <f>[2]食材支出表!AF201</f>
        <v>0</v>
      </c>
      <c r="AG201" s="55">
        <f>[2]食材支出表!AG201</f>
        <v>0</v>
      </c>
      <c r="AH201" s="55">
        <f>[2]食材支出表!AH201</f>
        <v>0</v>
      </c>
      <c r="AI201" s="55">
        <f>[2]食材支出表!AI201</f>
        <v>0</v>
      </c>
      <c r="AJ201" s="55">
        <f>[2]食材支出表!AJ201</f>
        <v>0</v>
      </c>
      <c r="AK201" s="55">
        <f>[2]食材支出表!AK201</f>
        <v>0</v>
      </c>
      <c r="AL201" s="55">
        <f>[2]食材支出表!AL201</f>
        <v>0</v>
      </c>
      <c r="AM201" s="55">
        <f>[2]食材支出表!AM201</f>
        <v>0</v>
      </c>
      <c r="AN201" s="55">
        <f>[2]食材支出表!AN201</f>
        <v>0</v>
      </c>
      <c r="AO201" s="55">
        <f>[2]食材支出表!AO201</f>
        <v>0</v>
      </c>
      <c r="AP201" s="55">
        <f>[2]食材支出表!AP201</f>
        <v>0</v>
      </c>
      <c r="AQ201" s="55">
        <f>[2]食材支出表!AQ201</f>
        <v>0</v>
      </c>
      <c r="AR201" s="55">
        <f>[2]食材支出表!AR201</f>
        <v>0</v>
      </c>
      <c r="AS201" s="55">
        <f>[2]食材支出表!AS201</f>
        <v>0</v>
      </c>
      <c r="AT201" s="55">
        <f>[2]食材支出表!AT201</f>
        <v>0</v>
      </c>
      <c r="AU201" s="55">
        <f>[2]食材支出表!AU201</f>
        <v>0</v>
      </c>
      <c r="AV201" s="55">
        <f>[2]食材支出表!AV201</f>
        <v>0</v>
      </c>
      <c r="AW201" s="55">
        <f>[2]食材支出表!AW201</f>
        <v>0</v>
      </c>
      <c r="AX201" s="55">
        <f>[2]食材支出表!AX201</f>
        <v>0</v>
      </c>
      <c r="AY201" s="55">
        <f>[2]食材支出表!AY201</f>
        <v>0</v>
      </c>
      <c r="AZ201" s="55">
        <f>[2]食材支出表!AZ201</f>
        <v>0</v>
      </c>
      <c r="BA201" s="55">
        <f>[2]食材支出表!BA201</f>
        <v>0</v>
      </c>
      <c r="BB201" s="55">
        <f>[2]食材支出表!BB201</f>
        <v>0</v>
      </c>
      <c r="BC201" s="55">
        <f>[2]食材支出表!BC201</f>
        <v>0</v>
      </c>
      <c r="BD201" s="55">
        <f>[2]食材支出表!BD201</f>
        <v>0</v>
      </c>
      <c r="BE201" s="55">
        <f>[2]食材支出表!BE201</f>
        <v>0</v>
      </c>
      <c r="BF201" s="55">
        <f>[2]食材支出表!BF201</f>
        <v>0</v>
      </c>
      <c r="BG201" s="55">
        <f>[2]食材支出表!BG201</f>
        <v>0</v>
      </c>
      <c r="BH201" s="55">
        <f>[2]食材支出表!BH201</f>
        <v>0</v>
      </c>
      <c r="BI201" s="55">
        <f>[2]食材支出表!BI201</f>
        <v>0</v>
      </c>
      <c r="BJ201" s="55">
        <f>[2]食材支出表!BJ201</f>
        <v>0</v>
      </c>
      <c r="BK201" s="55">
        <f>[2]食材支出表!BK201</f>
        <v>0</v>
      </c>
      <c r="BL201" s="55">
        <f>[2]食材支出表!BL201</f>
        <v>0</v>
      </c>
      <c r="BM201" s="55">
        <f>[2]食材支出表!BM201</f>
        <v>0</v>
      </c>
      <c r="BN201" s="87">
        <f t="shared" si="14"/>
        <v>3811</v>
      </c>
      <c r="BO201" s="87">
        <f t="shared" si="12"/>
        <v>3811</v>
      </c>
      <c r="BP201" s="34">
        <f t="shared" si="13"/>
        <v>0</v>
      </c>
      <c r="BQ201" s="103"/>
    </row>
    <row r="202" spans="1:69" ht="18">
      <c r="A202" s="64" t="s">
        <v>126</v>
      </c>
      <c r="B202" s="65" t="s">
        <v>45</v>
      </c>
      <c r="C202" s="69" t="s">
        <v>231</v>
      </c>
      <c r="D202" s="55">
        <f>[2]食材支出表!D202</f>
        <v>0</v>
      </c>
      <c r="E202" s="55">
        <f>[2]食材支出表!E202</f>
        <v>0</v>
      </c>
      <c r="F202" s="55">
        <f>[2]食材支出表!F202</f>
        <v>0</v>
      </c>
      <c r="G202" s="55">
        <f>[2]食材支出表!G202</f>
        <v>0</v>
      </c>
      <c r="H202" s="55">
        <f>[2]食材支出表!H202</f>
        <v>0</v>
      </c>
      <c r="I202" s="55">
        <f>[2]食材支出表!I202</f>
        <v>0</v>
      </c>
      <c r="J202" s="55">
        <f>[2]食材支出表!J202</f>
        <v>0</v>
      </c>
      <c r="K202" s="55">
        <f>[2]食材支出表!K202</f>
        <v>0</v>
      </c>
      <c r="L202" s="55">
        <f>[2]食材支出表!L202</f>
        <v>0</v>
      </c>
      <c r="M202" s="55">
        <f>[2]食材支出表!M202</f>
        <v>0</v>
      </c>
      <c r="N202" s="55">
        <f>[2]食材支出表!N202</f>
        <v>0</v>
      </c>
      <c r="O202" s="55">
        <f>[2]食材支出表!O202</f>
        <v>0</v>
      </c>
      <c r="P202" s="55">
        <f>[2]食材支出表!P202</f>
        <v>0</v>
      </c>
      <c r="Q202" s="55">
        <f>[2]食材支出表!Q202</f>
        <v>0</v>
      </c>
      <c r="R202" s="55">
        <f>[2]食材支出表!R202</f>
        <v>0</v>
      </c>
      <c r="S202" s="55">
        <f>[2]食材支出表!S202</f>
        <v>0</v>
      </c>
      <c r="T202" s="55">
        <f>[2]食材支出表!T202</f>
        <v>0</v>
      </c>
      <c r="U202" s="55">
        <f>[2]食材支出表!U202</f>
        <v>0</v>
      </c>
      <c r="V202" s="55">
        <f>[2]食材支出表!V202</f>
        <v>0</v>
      </c>
      <c r="W202" s="55">
        <f>[2]食材支出表!W202</f>
        <v>0</v>
      </c>
      <c r="X202" s="55">
        <f>[2]食材支出表!X202</f>
        <v>0</v>
      </c>
      <c r="Y202" s="55">
        <f>[2]食材支出表!Y202</f>
        <v>0</v>
      </c>
      <c r="Z202" s="55">
        <f>[2]食材支出表!Z202</f>
        <v>0</v>
      </c>
      <c r="AA202" s="55">
        <f>[2]食材支出表!AA202</f>
        <v>0</v>
      </c>
      <c r="AB202" s="55">
        <f>[2]食材支出表!AB202</f>
        <v>0</v>
      </c>
      <c r="AC202" s="55">
        <f>[2]食材支出表!AC202</f>
        <v>0</v>
      </c>
      <c r="AD202" s="55">
        <f>[2]食材支出表!AD202</f>
        <v>0</v>
      </c>
      <c r="AE202" s="55">
        <f>[2]食材支出表!AE202</f>
        <v>0</v>
      </c>
      <c r="AF202" s="55">
        <f>[2]食材支出表!AF202</f>
        <v>0</v>
      </c>
      <c r="AG202" s="55">
        <f>[2]食材支出表!AG202</f>
        <v>0</v>
      </c>
      <c r="AH202" s="55">
        <f>[2]食材支出表!AH202</f>
        <v>0</v>
      </c>
      <c r="AI202" s="55">
        <f>[2]食材支出表!AI202</f>
        <v>0</v>
      </c>
      <c r="AJ202" s="55">
        <f>[2]食材支出表!AJ202</f>
        <v>0</v>
      </c>
      <c r="AK202" s="55">
        <f>[2]食材支出表!AK202</f>
        <v>0</v>
      </c>
      <c r="AL202" s="55">
        <f>[2]食材支出表!AL202</f>
        <v>0</v>
      </c>
      <c r="AM202" s="55">
        <f>[2]食材支出表!AM202</f>
        <v>0</v>
      </c>
      <c r="AN202" s="55">
        <f>[2]食材支出表!AN202</f>
        <v>0</v>
      </c>
      <c r="AO202" s="55">
        <f>[2]食材支出表!AO202</f>
        <v>0</v>
      </c>
      <c r="AP202" s="55">
        <f>[2]食材支出表!AP202</f>
        <v>0</v>
      </c>
      <c r="AQ202" s="55">
        <f>[2]食材支出表!AQ202</f>
        <v>0</v>
      </c>
      <c r="AR202" s="55">
        <f>[2]食材支出表!AR202</f>
        <v>0</v>
      </c>
      <c r="AS202" s="55">
        <f>[2]食材支出表!AS202</f>
        <v>0</v>
      </c>
      <c r="AT202" s="55">
        <f>[2]食材支出表!AT202</f>
        <v>0</v>
      </c>
      <c r="AU202" s="55">
        <f>[2]食材支出表!AU202</f>
        <v>0</v>
      </c>
      <c r="AV202" s="55">
        <f>[2]食材支出表!AV202</f>
        <v>0</v>
      </c>
      <c r="AW202" s="55">
        <f>[2]食材支出表!AW202</f>
        <v>0</v>
      </c>
      <c r="AX202" s="55">
        <f>[2]食材支出表!AX202</f>
        <v>0</v>
      </c>
      <c r="AY202" s="55">
        <f>[2]食材支出表!AY202</f>
        <v>0</v>
      </c>
      <c r="AZ202" s="55">
        <f>[2]食材支出表!AZ202</f>
        <v>0</v>
      </c>
      <c r="BA202" s="55">
        <f>[2]食材支出表!BA202</f>
        <v>0</v>
      </c>
      <c r="BB202" s="55">
        <f>[2]食材支出表!BB202</f>
        <v>0</v>
      </c>
      <c r="BC202" s="55">
        <f>[2]食材支出表!BC202</f>
        <v>0</v>
      </c>
      <c r="BD202" s="55">
        <f>[2]食材支出表!BD202</f>
        <v>0</v>
      </c>
      <c r="BE202" s="55">
        <f>[2]食材支出表!BE202</f>
        <v>0</v>
      </c>
      <c r="BF202" s="55">
        <f>[2]食材支出表!BF202</f>
        <v>0</v>
      </c>
      <c r="BG202" s="55">
        <f>[2]食材支出表!BG202</f>
        <v>0</v>
      </c>
      <c r="BH202" s="55">
        <f>[2]食材支出表!BH202</f>
        <v>0</v>
      </c>
      <c r="BI202" s="55">
        <f>[2]食材支出表!BI202</f>
        <v>0</v>
      </c>
      <c r="BJ202" s="55">
        <f>[2]食材支出表!BJ202</f>
        <v>0</v>
      </c>
      <c r="BK202" s="55">
        <f>[2]食材支出表!BK202</f>
        <v>0</v>
      </c>
      <c r="BL202" s="55">
        <f>[2]食材支出表!BL202</f>
        <v>0</v>
      </c>
      <c r="BM202" s="55">
        <f>[2]食材支出表!BM202</f>
        <v>0</v>
      </c>
      <c r="BN202" s="87">
        <f t="shared" si="14"/>
        <v>0</v>
      </c>
      <c r="BO202" s="87">
        <f t="shared" si="12"/>
        <v>0</v>
      </c>
      <c r="BP202" s="34">
        <f t="shared" si="13"/>
        <v>0</v>
      </c>
      <c r="BQ202" s="103"/>
    </row>
    <row r="203" spans="1:69" ht="18">
      <c r="A203" s="64" t="s">
        <v>126</v>
      </c>
      <c r="B203" s="65" t="s">
        <v>45</v>
      </c>
      <c r="C203" s="69" t="s">
        <v>173</v>
      </c>
      <c r="D203" s="55">
        <f>[2]食材支出表!D203</f>
        <v>0</v>
      </c>
      <c r="E203" s="55">
        <f>[2]食材支出表!E203</f>
        <v>0</v>
      </c>
      <c r="F203" s="55">
        <f>[2]食材支出表!F203</f>
        <v>0</v>
      </c>
      <c r="G203" s="55">
        <f>[2]食材支出表!G203</f>
        <v>0</v>
      </c>
      <c r="H203" s="55">
        <f>[2]食材支出表!H203</f>
        <v>0</v>
      </c>
      <c r="I203" s="55">
        <f>[2]食材支出表!I203</f>
        <v>0</v>
      </c>
      <c r="J203" s="55">
        <f>[2]食材支出表!J203</f>
        <v>0</v>
      </c>
      <c r="K203" s="55">
        <f>[2]食材支出表!K203</f>
        <v>0</v>
      </c>
      <c r="L203" s="55">
        <f>[2]食材支出表!L203</f>
        <v>0</v>
      </c>
      <c r="M203" s="55">
        <f>[2]食材支出表!M203</f>
        <v>0</v>
      </c>
      <c r="N203" s="55">
        <f>[2]食材支出表!N203</f>
        <v>0</v>
      </c>
      <c r="O203" s="55">
        <f>[2]食材支出表!O203</f>
        <v>0</v>
      </c>
      <c r="P203" s="55">
        <f>[2]食材支出表!P203</f>
        <v>0</v>
      </c>
      <c r="Q203" s="55">
        <f>[2]食材支出表!Q203</f>
        <v>0</v>
      </c>
      <c r="R203" s="55">
        <f>[2]食材支出表!R203</f>
        <v>0</v>
      </c>
      <c r="S203" s="55">
        <f>[2]食材支出表!S203</f>
        <v>0</v>
      </c>
      <c r="T203" s="55">
        <f>[2]食材支出表!T203</f>
        <v>0</v>
      </c>
      <c r="U203" s="55">
        <f>[2]食材支出表!U203</f>
        <v>0</v>
      </c>
      <c r="V203" s="55">
        <f>[2]食材支出表!V203</f>
        <v>0</v>
      </c>
      <c r="W203" s="55">
        <f>[2]食材支出表!W203</f>
        <v>0</v>
      </c>
      <c r="X203" s="55">
        <f>[2]食材支出表!X203</f>
        <v>0</v>
      </c>
      <c r="Y203" s="55">
        <f>[2]食材支出表!Y203</f>
        <v>0</v>
      </c>
      <c r="Z203" s="55">
        <f>[2]食材支出表!Z203</f>
        <v>0</v>
      </c>
      <c r="AA203" s="55">
        <f>[2]食材支出表!AA203</f>
        <v>0</v>
      </c>
      <c r="AB203" s="55">
        <f>[2]食材支出表!AB203</f>
        <v>0</v>
      </c>
      <c r="AC203" s="55">
        <f>[2]食材支出表!AC203</f>
        <v>0</v>
      </c>
      <c r="AD203" s="55">
        <f>[2]食材支出表!AD203</f>
        <v>0</v>
      </c>
      <c r="AE203" s="55">
        <f>[2]食材支出表!AE203</f>
        <v>0</v>
      </c>
      <c r="AF203" s="55">
        <f>[2]食材支出表!AF203</f>
        <v>0</v>
      </c>
      <c r="AG203" s="55">
        <f>[2]食材支出表!AG203</f>
        <v>0</v>
      </c>
      <c r="AH203" s="55">
        <f>[2]食材支出表!AH203</f>
        <v>0</v>
      </c>
      <c r="AI203" s="55">
        <f>[2]食材支出表!AI203</f>
        <v>0</v>
      </c>
      <c r="AJ203" s="55">
        <f>[2]食材支出表!AJ203</f>
        <v>0</v>
      </c>
      <c r="AK203" s="55">
        <f>[2]食材支出表!AK203</f>
        <v>0</v>
      </c>
      <c r="AL203" s="55">
        <f>[2]食材支出表!AL203</f>
        <v>0</v>
      </c>
      <c r="AM203" s="55">
        <f>[2]食材支出表!AM203</f>
        <v>0</v>
      </c>
      <c r="AN203" s="55">
        <f>[2]食材支出表!AN203</f>
        <v>0</v>
      </c>
      <c r="AO203" s="55">
        <f>[2]食材支出表!AO203</f>
        <v>0</v>
      </c>
      <c r="AP203" s="55">
        <f>[2]食材支出表!AP203</f>
        <v>0</v>
      </c>
      <c r="AQ203" s="55">
        <f>[2]食材支出表!AQ203</f>
        <v>0</v>
      </c>
      <c r="AR203" s="55">
        <f>[2]食材支出表!AR203</f>
        <v>0</v>
      </c>
      <c r="AS203" s="55">
        <f>[2]食材支出表!AS203</f>
        <v>0</v>
      </c>
      <c r="AT203" s="55">
        <f>[2]食材支出表!AT203</f>
        <v>0</v>
      </c>
      <c r="AU203" s="55">
        <f>[2]食材支出表!AU203</f>
        <v>0</v>
      </c>
      <c r="AV203" s="55">
        <f>[2]食材支出表!AV203</f>
        <v>0</v>
      </c>
      <c r="AW203" s="55">
        <f>[2]食材支出表!AW203</f>
        <v>0</v>
      </c>
      <c r="AX203" s="55">
        <f>[2]食材支出表!AX203</f>
        <v>0</v>
      </c>
      <c r="AY203" s="55">
        <f>[2]食材支出表!AY203</f>
        <v>0</v>
      </c>
      <c r="AZ203" s="55">
        <f>[2]食材支出表!AZ203</f>
        <v>0</v>
      </c>
      <c r="BA203" s="55">
        <f>[2]食材支出表!BA203</f>
        <v>0</v>
      </c>
      <c r="BB203" s="55">
        <f>[2]食材支出表!BB203</f>
        <v>0</v>
      </c>
      <c r="BC203" s="55">
        <f>[2]食材支出表!BC203</f>
        <v>0</v>
      </c>
      <c r="BD203" s="55">
        <f>[2]食材支出表!BD203</f>
        <v>0</v>
      </c>
      <c r="BE203" s="55">
        <f>[2]食材支出表!BE203</f>
        <v>0</v>
      </c>
      <c r="BF203" s="55">
        <f>[2]食材支出表!BF203</f>
        <v>0</v>
      </c>
      <c r="BG203" s="55">
        <f>[2]食材支出表!BG203</f>
        <v>0</v>
      </c>
      <c r="BH203" s="55">
        <f>[2]食材支出表!BH203</f>
        <v>0</v>
      </c>
      <c r="BI203" s="55">
        <f>[2]食材支出表!BI203</f>
        <v>0</v>
      </c>
      <c r="BJ203" s="55">
        <f>[2]食材支出表!BJ203</f>
        <v>0</v>
      </c>
      <c r="BK203" s="55">
        <f>[2]食材支出表!BK203</f>
        <v>0</v>
      </c>
      <c r="BL203" s="55">
        <f>[2]食材支出表!BL203</f>
        <v>0</v>
      </c>
      <c r="BM203" s="55">
        <f>[2]食材支出表!BM203</f>
        <v>0</v>
      </c>
      <c r="BN203" s="87">
        <f t="shared" si="14"/>
        <v>0</v>
      </c>
      <c r="BO203" s="87">
        <f t="shared" si="12"/>
        <v>0</v>
      </c>
      <c r="BP203" s="34">
        <f t="shared" si="13"/>
        <v>0</v>
      </c>
      <c r="BQ203" s="103"/>
    </row>
    <row r="204" spans="1:69" ht="18">
      <c r="A204" s="64" t="s">
        <v>126</v>
      </c>
      <c r="B204" s="65" t="s">
        <v>45</v>
      </c>
      <c r="C204" s="69" t="s">
        <v>236</v>
      </c>
      <c r="D204" s="55">
        <f>[2]食材支出表!D204</f>
        <v>0</v>
      </c>
      <c r="E204" s="55">
        <f>[2]食材支出表!E204</f>
        <v>0</v>
      </c>
      <c r="F204" s="55">
        <f>[2]食材支出表!F204</f>
        <v>220</v>
      </c>
      <c r="G204" s="55">
        <f>[2]食材支出表!G204</f>
        <v>1</v>
      </c>
      <c r="H204" s="55">
        <f>[2]食材支出表!H204</f>
        <v>0</v>
      </c>
      <c r="I204" s="55">
        <f>[2]食材支出表!I204</f>
        <v>0</v>
      </c>
      <c r="J204" s="55">
        <f>[2]食材支出表!J204</f>
        <v>0</v>
      </c>
      <c r="K204" s="55">
        <f>[2]食材支出表!K204</f>
        <v>0</v>
      </c>
      <c r="L204" s="55">
        <f>[2]食材支出表!L204</f>
        <v>0</v>
      </c>
      <c r="M204" s="55">
        <f>[2]食材支出表!M204</f>
        <v>0</v>
      </c>
      <c r="N204" s="55">
        <f>[2]食材支出表!N204</f>
        <v>0</v>
      </c>
      <c r="O204" s="55">
        <f>[2]食材支出表!O204</f>
        <v>0</v>
      </c>
      <c r="P204" s="55">
        <f>[2]食材支出表!P204</f>
        <v>0</v>
      </c>
      <c r="Q204" s="55">
        <f>[2]食材支出表!Q204</f>
        <v>0</v>
      </c>
      <c r="R204" s="55">
        <f>[2]食材支出表!R204</f>
        <v>0</v>
      </c>
      <c r="S204" s="55">
        <f>[2]食材支出表!S204</f>
        <v>0</v>
      </c>
      <c r="T204" s="55">
        <f>[2]食材支出表!T204</f>
        <v>0</v>
      </c>
      <c r="U204" s="55">
        <f>[2]食材支出表!U204</f>
        <v>0</v>
      </c>
      <c r="V204" s="55">
        <f>[2]食材支出表!V204</f>
        <v>0</v>
      </c>
      <c r="W204" s="55">
        <f>[2]食材支出表!W204</f>
        <v>0</v>
      </c>
      <c r="X204" s="55">
        <f>[2]食材支出表!X204</f>
        <v>0</v>
      </c>
      <c r="Y204" s="55">
        <f>[2]食材支出表!Y204</f>
        <v>0</v>
      </c>
      <c r="Z204" s="55">
        <f>[2]食材支出表!Z204</f>
        <v>0</v>
      </c>
      <c r="AA204" s="55">
        <f>[2]食材支出表!AA204</f>
        <v>0</v>
      </c>
      <c r="AB204" s="55">
        <f>[2]食材支出表!AB204</f>
        <v>0</v>
      </c>
      <c r="AC204" s="55">
        <f>[2]食材支出表!AC204</f>
        <v>0</v>
      </c>
      <c r="AD204" s="55">
        <f>[2]食材支出表!AD204</f>
        <v>0</v>
      </c>
      <c r="AE204" s="55">
        <f>[2]食材支出表!AE204</f>
        <v>0</v>
      </c>
      <c r="AF204" s="55">
        <f>[2]食材支出表!AF204</f>
        <v>0</v>
      </c>
      <c r="AG204" s="55">
        <f>[2]食材支出表!AG204</f>
        <v>0</v>
      </c>
      <c r="AH204" s="55">
        <f>[2]食材支出表!AH204</f>
        <v>0</v>
      </c>
      <c r="AI204" s="55">
        <f>[2]食材支出表!AI204</f>
        <v>0</v>
      </c>
      <c r="AJ204" s="55">
        <f>[2]食材支出表!AJ204</f>
        <v>0</v>
      </c>
      <c r="AK204" s="55">
        <f>[2]食材支出表!AK204</f>
        <v>0</v>
      </c>
      <c r="AL204" s="55">
        <f>[2]食材支出表!AL204</f>
        <v>0</v>
      </c>
      <c r="AM204" s="55">
        <f>[2]食材支出表!AM204</f>
        <v>0</v>
      </c>
      <c r="AN204" s="55">
        <f>[2]食材支出表!AN204</f>
        <v>0</v>
      </c>
      <c r="AO204" s="55">
        <f>[2]食材支出表!AO204</f>
        <v>0</v>
      </c>
      <c r="AP204" s="55">
        <f>[2]食材支出表!AP204</f>
        <v>0</v>
      </c>
      <c r="AQ204" s="55">
        <f>[2]食材支出表!AQ204</f>
        <v>0</v>
      </c>
      <c r="AR204" s="55">
        <f>[2]食材支出表!AR204</f>
        <v>0</v>
      </c>
      <c r="AS204" s="55">
        <f>[2]食材支出表!AS204</f>
        <v>0</v>
      </c>
      <c r="AT204" s="55">
        <f>[2]食材支出表!AT204</f>
        <v>0</v>
      </c>
      <c r="AU204" s="55">
        <f>[2]食材支出表!AU204</f>
        <v>0</v>
      </c>
      <c r="AV204" s="55">
        <f>[2]食材支出表!AV204</f>
        <v>0</v>
      </c>
      <c r="AW204" s="55">
        <f>[2]食材支出表!AW204</f>
        <v>0</v>
      </c>
      <c r="AX204" s="55">
        <f>[2]食材支出表!AX204</f>
        <v>0</v>
      </c>
      <c r="AY204" s="55">
        <f>[2]食材支出表!AY204</f>
        <v>0</v>
      </c>
      <c r="AZ204" s="55">
        <f>[2]食材支出表!AZ204</f>
        <v>0</v>
      </c>
      <c r="BA204" s="55">
        <f>[2]食材支出表!BA204</f>
        <v>0</v>
      </c>
      <c r="BB204" s="55">
        <f>[2]食材支出表!BB204</f>
        <v>0</v>
      </c>
      <c r="BC204" s="55">
        <f>[2]食材支出表!BC204</f>
        <v>0</v>
      </c>
      <c r="BD204" s="55">
        <f>[2]食材支出表!BD204</f>
        <v>0</v>
      </c>
      <c r="BE204" s="55">
        <f>[2]食材支出表!BE204</f>
        <v>0</v>
      </c>
      <c r="BF204" s="55">
        <f>[2]食材支出表!BF204</f>
        <v>0</v>
      </c>
      <c r="BG204" s="55">
        <f>[2]食材支出表!BG204</f>
        <v>0</v>
      </c>
      <c r="BH204" s="55">
        <f>[2]食材支出表!BH204</f>
        <v>0</v>
      </c>
      <c r="BI204" s="55">
        <f>[2]食材支出表!BI204</f>
        <v>0</v>
      </c>
      <c r="BJ204" s="55">
        <f>[2]食材支出表!BJ204</f>
        <v>0</v>
      </c>
      <c r="BK204" s="55">
        <f>[2]食材支出表!BK204</f>
        <v>0</v>
      </c>
      <c r="BL204" s="55">
        <f>[2]食材支出表!BL204</f>
        <v>0</v>
      </c>
      <c r="BM204" s="55">
        <f>[2]食材支出表!BM204</f>
        <v>0</v>
      </c>
      <c r="BN204" s="87">
        <f t="shared" si="14"/>
        <v>220</v>
      </c>
      <c r="BO204" s="87">
        <f t="shared" si="12"/>
        <v>220</v>
      </c>
      <c r="BP204" s="34">
        <f t="shared" si="13"/>
        <v>0</v>
      </c>
      <c r="BQ204" s="103"/>
    </row>
    <row r="205" spans="1:69" ht="18">
      <c r="A205" s="64" t="s">
        <v>126</v>
      </c>
      <c r="B205" s="65" t="s">
        <v>45</v>
      </c>
      <c r="C205" s="69" t="s">
        <v>235</v>
      </c>
      <c r="D205" s="55">
        <f>[2]食材支出表!D205</f>
        <v>0</v>
      </c>
      <c r="E205" s="55">
        <f>[2]食材支出表!E205</f>
        <v>0</v>
      </c>
      <c r="F205" s="55">
        <f>[2]食材支出表!F205</f>
        <v>0</v>
      </c>
      <c r="G205" s="55">
        <f>[2]食材支出表!G205</f>
        <v>0</v>
      </c>
      <c r="H205" s="55">
        <f>[2]食材支出表!H205</f>
        <v>0</v>
      </c>
      <c r="I205" s="55">
        <f>[2]食材支出表!I205</f>
        <v>0</v>
      </c>
      <c r="J205" s="55">
        <f>[2]食材支出表!J205</f>
        <v>0</v>
      </c>
      <c r="K205" s="55">
        <f>[2]食材支出表!K205</f>
        <v>0</v>
      </c>
      <c r="L205" s="55">
        <f>[2]食材支出表!L205</f>
        <v>0</v>
      </c>
      <c r="M205" s="55">
        <f>[2]食材支出表!M205</f>
        <v>0</v>
      </c>
      <c r="N205" s="55">
        <f>[2]食材支出表!N205</f>
        <v>0</v>
      </c>
      <c r="O205" s="55">
        <f>[2]食材支出表!O205</f>
        <v>0</v>
      </c>
      <c r="P205" s="55">
        <f>[2]食材支出表!P205</f>
        <v>0</v>
      </c>
      <c r="Q205" s="55">
        <f>[2]食材支出表!Q205</f>
        <v>0</v>
      </c>
      <c r="R205" s="55">
        <f>[2]食材支出表!R205</f>
        <v>0</v>
      </c>
      <c r="S205" s="55">
        <f>[2]食材支出表!S205</f>
        <v>0</v>
      </c>
      <c r="T205" s="55">
        <f>[2]食材支出表!T205</f>
        <v>0</v>
      </c>
      <c r="U205" s="55">
        <f>[2]食材支出表!U205</f>
        <v>0</v>
      </c>
      <c r="V205" s="55">
        <f>[2]食材支出表!V205</f>
        <v>0</v>
      </c>
      <c r="W205" s="55">
        <f>[2]食材支出表!W205</f>
        <v>0</v>
      </c>
      <c r="X205" s="55">
        <f>[2]食材支出表!X205</f>
        <v>0</v>
      </c>
      <c r="Y205" s="55">
        <f>[2]食材支出表!Y205</f>
        <v>0</v>
      </c>
      <c r="Z205" s="55">
        <f>[2]食材支出表!Z205</f>
        <v>0</v>
      </c>
      <c r="AA205" s="55">
        <f>[2]食材支出表!AA205</f>
        <v>0</v>
      </c>
      <c r="AB205" s="55">
        <f>[2]食材支出表!AB205</f>
        <v>0</v>
      </c>
      <c r="AC205" s="55">
        <f>[2]食材支出表!AC205</f>
        <v>0</v>
      </c>
      <c r="AD205" s="55">
        <f>[2]食材支出表!AD205</f>
        <v>0</v>
      </c>
      <c r="AE205" s="55">
        <f>[2]食材支出表!AE205</f>
        <v>0</v>
      </c>
      <c r="AF205" s="55">
        <f>[2]食材支出表!AF205</f>
        <v>0</v>
      </c>
      <c r="AG205" s="55">
        <f>[2]食材支出表!AG205</f>
        <v>0</v>
      </c>
      <c r="AH205" s="55">
        <f>[2]食材支出表!AH205</f>
        <v>0</v>
      </c>
      <c r="AI205" s="55">
        <f>[2]食材支出表!AI205</f>
        <v>0</v>
      </c>
      <c r="AJ205" s="55">
        <f>[2]食材支出表!AJ205</f>
        <v>0</v>
      </c>
      <c r="AK205" s="55">
        <f>[2]食材支出表!AK205</f>
        <v>0</v>
      </c>
      <c r="AL205" s="55">
        <f>[2]食材支出表!AL205</f>
        <v>0</v>
      </c>
      <c r="AM205" s="55">
        <f>[2]食材支出表!AM205</f>
        <v>0</v>
      </c>
      <c r="AN205" s="55">
        <f>[2]食材支出表!AN205</f>
        <v>0</v>
      </c>
      <c r="AO205" s="55">
        <f>[2]食材支出表!AO205</f>
        <v>0</v>
      </c>
      <c r="AP205" s="55">
        <f>[2]食材支出表!AP205</f>
        <v>0</v>
      </c>
      <c r="AQ205" s="55">
        <f>[2]食材支出表!AQ205</f>
        <v>0</v>
      </c>
      <c r="AR205" s="55">
        <f>[2]食材支出表!AR205</f>
        <v>0</v>
      </c>
      <c r="AS205" s="55">
        <f>[2]食材支出表!AS205</f>
        <v>0</v>
      </c>
      <c r="AT205" s="55">
        <f>[2]食材支出表!AT205</f>
        <v>0</v>
      </c>
      <c r="AU205" s="55">
        <f>[2]食材支出表!AU205</f>
        <v>0</v>
      </c>
      <c r="AV205" s="55">
        <f>[2]食材支出表!AV205</f>
        <v>0</v>
      </c>
      <c r="AW205" s="55">
        <f>[2]食材支出表!AW205</f>
        <v>0</v>
      </c>
      <c r="AX205" s="55">
        <f>[2]食材支出表!AX205</f>
        <v>0</v>
      </c>
      <c r="AY205" s="55">
        <f>[2]食材支出表!AY205</f>
        <v>0</v>
      </c>
      <c r="AZ205" s="55">
        <f>[2]食材支出表!AZ205</f>
        <v>0</v>
      </c>
      <c r="BA205" s="55">
        <f>[2]食材支出表!BA205</f>
        <v>0</v>
      </c>
      <c r="BB205" s="55">
        <f>[2]食材支出表!BB205</f>
        <v>0</v>
      </c>
      <c r="BC205" s="55">
        <f>[2]食材支出表!BC205</f>
        <v>0</v>
      </c>
      <c r="BD205" s="55">
        <f>[2]食材支出表!BD205</f>
        <v>0</v>
      </c>
      <c r="BE205" s="55">
        <f>[2]食材支出表!BE205</f>
        <v>0</v>
      </c>
      <c r="BF205" s="55">
        <f>[2]食材支出表!BF205</f>
        <v>0</v>
      </c>
      <c r="BG205" s="55">
        <f>[2]食材支出表!BG205</f>
        <v>0</v>
      </c>
      <c r="BH205" s="55">
        <f>[2]食材支出表!BH205</f>
        <v>0</v>
      </c>
      <c r="BI205" s="55">
        <f>[2]食材支出表!BI205</f>
        <v>0</v>
      </c>
      <c r="BJ205" s="55">
        <f>[2]食材支出表!BJ205</f>
        <v>0</v>
      </c>
      <c r="BK205" s="55">
        <f>[2]食材支出表!BK205</f>
        <v>0</v>
      </c>
      <c r="BL205" s="55">
        <f>[2]食材支出表!BL205</f>
        <v>0</v>
      </c>
      <c r="BM205" s="55">
        <f>[2]食材支出表!BM205</f>
        <v>0</v>
      </c>
      <c r="BN205" s="87">
        <f t="shared" si="14"/>
        <v>0</v>
      </c>
      <c r="BO205" s="87">
        <f t="shared" si="12"/>
        <v>0</v>
      </c>
      <c r="BP205" s="34">
        <f t="shared" si="13"/>
        <v>0</v>
      </c>
      <c r="BQ205" s="103"/>
    </row>
    <row r="206" spans="1:69" ht="18">
      <c r="A206" s="64" t="s">
        <v>126</v>
      </c>
      <c r="B206" s="65" t="s">
        <v>45</v>
      </c>
      <c r="C206" s="69" t="s">
        <v>367</v>
      </c>
      <c r="D206" s="55">
        <f>[2]食材支出表!D206</f>
        <v>0</v>
      </c>
      <c r="E206" s="55">
        <f>[2]食材支出表!E206</f>
        <v>0</v>
      </c>
      <c r="F206" s="55">
        <f>[2]食材支出表!F206</f>
        <v>0</v>
      </c>
      <c r="G206" s="55">
        <f>[2]食材支出表!G206</f>
        <v>0</v>
      </c>
      <c r="H206" s="55">
        <f>[2]食材支出表!H206</f>
        <v>0</v>
      </c>
      <c r="I206" s="55">
        <f>[2]食材支出表!I206</f>
        <v>0</v>
      </c>
      <c r="J206" s="55">
        <f>[2]食材支出表!J206</f>
        <v>0</v>
      </c>
      <c r="K206" s="55">
        <f>[2]食材支出表!K206</f>
        <v>0</v>
      </c>
      <c r="L206" s="55">
        <f>[2]食材支出表!L206</f>
        <v>0</v>
      </c>
      <c r="M206" s="55">
        <f>[2]食材支出表!M206</f>
        <v>0</v>
      </c>
      <c r="N206" s="55">
        <f>[2]食材支出表!N206</f>
        <v>0</v>
      </c>
      <c r="O206" s="55">
        <f>[2]食材支出表!O206</f>
        <v>0</v>
      </c>
      <c r="P206" s="55">
        <f>[2]食材支出表!P206</f>
        <v>0</v>
      </c>
      <c r="Q206" s="55">
        <f>[2]食材支出表!Q206</f>
        <v>0</v>
      </c>
      <c r="R206" s="55">
        <f>[2]食材支出表!R206</f>
        <v>180</v>
      </c>
      <c r="S206" s="55">
        <f>[2]食材支出表!S206</f>
        <v>1</v>
      </c>
      <c r="T206" s="55">
        <f>[2]食材支出表!T206</f>
        <v>0</v>
      </c>
      <c r="U206" s="55">
        <f>[2]食材支出表!U206</f>
        <v>0</v>
      </c>
      <c r="V206" s="55">
        <f>[2]食材支出表!V206</f>
        <v>0</v>
      </c>
      <c r="W206" s="55">
        <f>[2]食材支出表!W206</f>
        <v>0</v>
      </c>
      <c r="X206" s="55">
        <f>[2]食材支出表!X206</f>
        <v>0</v>
      </c>
      <c r="Y206" s="55">
        <f>[2]食材支出表!Y206</f>
        <v>0</v>
      </c>
      <c r="Z206" s="55">
        <f>[2]食材支出表!Z206</f>
        <v>0</v>
      </c>
      <c r="AA206" s="55">
        <f>[2]食材支出表!AA206</f>
        <v>0</v>
      </c>
      <c r="AB206" s="55">
        <f>[2]食材支出表!AB206</f>
        <v>0</v>
      </c>
      <c r="AC206" s="55">
        <f>[2]食材支出表!AC206</f>
        <v>0</v>
      </c>
      <c r="AD206" s="55">
        <f>[2]食材支出表!AD206</f>
        <v>0</v>
      </c>
      <c r="AE206" s="55">
        <f>[2]食材支出表!AE206</f>
        <v>0</v>
      </c>
      <c r="AF206" s="55">
        <f>[2]食材支出表!AF206</f>
        <v>0</v>
      </c>
      <c r="AG206" s="55">
        <f>[2]食材支出表!AG206</f>
        <v>0</v>
      </c>
      <c r="AH206" s="55">
        <f>[2]食材支出表!AH206</f>
        <v>0</v>
      </c>
      <c r="AI206" s="55">
        <f>[2]食材支出表!AI206</f>
        <v>0</v>
      </c>
      <c r="AJ206" s="55">
        <f>[2]食材支出表!AJ206</f>
        <v>0</v>
      </c>
      <c r="AK206" s="55">
        <f>[2]食材支出表!AK206</f>
        <v>0</v>
      </c>
      <c r="AL206" s="55">
        <f>[2]食材支出表!AL206</f>
        <v>0</v>
      </c>
      <c r="AM206" s="55">
        <f>[2]食材支出表!AM206</f>
        <v>0</v>
      </c>
      <c r="AN206" s="55">
        <f>[2]食材支出表!AN206</f>
        <v>0</v>
      </c>
      <c r="AO206" s="55">
        <f>[2]食材支出表!AO206</f>
        <v>0</v>
      </c>
      <c r="AP206" s="55">
        <f>[2]食材支出表!AP206</f>
        <v>0</v>
      </c>
      <c r="AQ206" s="55">
        <f>[2]食材支出表!AQ206</f>
        <v>0</v>
      </c>
      <c r="AR206" s="55">
        <f>[2]食材支出表!AR206</f>
        <v>0</v>
      </c>
      <c r="AS206" s="55">
        <f>[2]食材支出表!AS206</f>
        <v>0</v>
      </c>
      <c r="AT206" s="55">
        <f>[2]食材支出表!AT206</f>
        <v>0</v>
      </c>
      <c r="AU206" s="55">
        <f>[2]食材支出表!AU206</f>
        <v>0</v>
      </c>
      <c r="AV206" s="55">
        <f>[2]食材支出表!AV206</f>
        <v>0</v>
      </c>
      <c r="AW206" s="55">
        <f>[2]食材支出表!AW206</f>
        <v>0</v>
      </c>
      <c r="AX206" s="55">
        <f>[2]食材支出表!AX206</f>
        <v>0</v>
      </c>
      <c r="AY206" s="55">
        <f>[2]食材支出表!AY206</f>
        <v>0</v>
      </c>
      <c r="AZ206" s="55">
        <f>[2]食材支出表!AZ206</f>
        <v>0</v>
      </c>
      <c r="BA206" s="55">
        <f>[2]食材支出表!BA206</f>
        <v>0</v>
      </c>
      <c r="BB206" s="55">
        <f>[2]食材支出表!BB206</f>
        <v>0</v>
      </c>
      <c r="BC206" s="55">
        <f>[2]食材支出表!BC206</f>
        <v>0</v>
      </c>
      <c r="BD206" s="55">
        <f>[2]食材支出表!BD206</f>
        <v>0</v>
      </c>
      <c r="BE206" s="55">
        <f>[2]食材支出表!BE206</f>
        <v>0</v>
      </c>
      <c r="BF206" s="55">
        <f>[2]食材支出表!BF206</f>
        <v>0</v>
      </c>
      <c r="BG206" s="55">
        <f>[2]食材支出表!BG206</f>
        <v>0</v>
      </c>
      <c r="BH206" s="55">
        <f>[2]食材支出表!BH206</f>
        <v>180</v>
      </c>
      <c r="BI206" s="55">
        <f>[2]食材支出表!BI206</f>
        <v>1</v>
      </c>
      <c r="BJ206" s="55">
        <f>[2]食材支出表!BJ206</f>
        <v>0</v>
      </c>
      <c r="BK206" s="55">
        <f>[2]食材支出表!BK206</f>
        <v>0</v>
      </c>
      <c r="BL206" s="55">
        <f>[2]食材支出表!BL206</f>
        <v>0</v>
      </c>
      <c r="BM206" s="55">
        <f>[2]食材支出表!BM206</f>
        <v>0</v>
      </c>
      <c r="BN206" s="87">
        <f t="shared" si="14"/>
        <v>360</v>
      </c>
      <c r="BO206" s="87">
        <f t="shared" ref="BO206:BO222" si="15">$D206+$F206+$H206+$J206+$L206+$N206+$P206+$R206+$T206+$V206+$X206+$Z206+$AB206+$AD206+$AF206</f>
        <v>180</v>
      </c>
      <c r="BP206" s="34">
        <f t="shared" ref="BP206:BP222" si="16">$AH206+$AJ206+$AL206+$AN206+$AP206+$AR206+$AT206+$AV206+$AX206+$AZ206+$BB206+$BD206+$BF206+$BH206+$BJ206+$BL206</f>
        <v>180</v>
      </c>
      <c r="BQ206" s="103"/>
    </row>
    <row r="207" spans="1:69" ht="18">
      <c r="A207" s="64" t="s">
        <v>271</v>
      </c>
      <c r="B207" s="65" t="s">
        <v>109</v>
      </c>
      <c r="C207" s="69" t="s">
        <v>247</v>
      </c>
      <c r="D207" s="55">
        <f>[2]食材支出表!D207</f>
        <v>0</v>
      </c>
      <c r="E207" s="55">
        <f>[2]食材支出表!E207</f>
        <v>0</v>
      </c>
      <c r="F207" s="55">
        <f>[2]食材支出表!F207</f>
        <v>450</v>
      </c>
      <c r="G207" s="55">
        <f>[2]食材支出表!G207</f>
        <v>1</v>
      </c>
      <c r="H207" s="55">
        <f>[2]食材支出表!H207</f>
        <v>0</v>
      </c>
      <c r="I207" s="55">
        <f>[2]食材支出表!I207</f>
        <v>0</v>
      </c>
      <c r="J207" s="55">
        <f>[2]食材支出表!J207</f>
        <v>0</v>
      </c>
      <c r="K207" s="55">
        <f>[2]食材支出表!K207</f>
        <v>0</v>
      </c>
      <c r="L207" s="55">
        <f>[2]食材支出表!L207</f>
        <v>0</v>
      </c>
      <c r="M207" s="55">
        <f>[2]食材支出表!M207</f>
        <v>0</v>
      </c>
      <c r="N207" s="55">
        <f>[2]食材支出表!N207</f>
        <v>0</v>
      </c>
      <c r="O207" s="55">
        <f>[2]食材支出表!O207</f>
        <v>0</v>
      </c>
      <c r="P207" s="55">
        <f>[2]食材支出表!P207</f>
        <v>0</v>
      </c>
      <c r="Q207" s="55">
        <f>[2]食材支出表!Q207</f>
        <v>0</v>
      </c>
      <c r="R207" s="55">
        <f>[2]食材支出表!R207</f>
        <v>0</v>
      </c>
      <c r="S207" s="55">
        <f>[2]食材支出表!S207</f>
        <v>0</v>
      </c>
      <c r="T207" s="55">
        <f>[2]食材支出表!T207</f>
        <v>0</v>
      </c>
      <c r="U207" s="55">
        <f>[2]食材支出表!U207</f>
        <v>0</v>
      </c>
      <c r="V207" s="55">
        <f>[2]食材支出表!V207</f>
        <v>0</v>
      </c>
      <c r="W207" s="55">
        <f>[2]食材支出表!W207</f>
        <v>0</v>
      </c>
      <c r="X207" s="55">
        <f>[2]食材支出表!X207</f>
        <v>0</v>
      </c>
      <c r="Y207" s="55">
        <f>[2]食材支出表!Y207</f>
        <v>0</v>
      </c>
      <c r="Z207" s="55">
        <f>[2]食材支出表!Z207</f>
        <v>0</v>
      </c>
      <c r="AA207" s="55">
        <f>[2]食材支出表!AA207</f>
        <v>0</v>
      </c>
      <c r="AB207" s="55">
        <f>[2]食材支出表!AB207</f>
        <v>0</v>
      </c>
      <c r="AC207" s="55">
        <f>[2]食材支出表!AC207</f>
        <v>0</v>
      </c>
      <c r="AD207" s="55">
        <f>[2]食材支出表!AD207</f>
        <v>0</v>
      </c>
      <c r="AE207" s="55">
        <f>[2]食材支出表!AE207</f>
        <v>0</v>
      </c>
      <c r="AF207" s="55">
        <f>[2]食材支出表!AF207</f>
        <v>0</v>
      </c>
      <c r="AG207" s="55">
        <f>[2]食材支出表!AG207</f>
        <v>0</v>
      </c>
      <c r="AH207" s="55">
        <f>[2]食材支出表!AH207</f>
        <v>0</v>
      </c>
      <c r="AI207" s="55">
        <f>[2]食材支出表!AI207</f>
        <v>0</v>
      </c>
      <c r="AJ207" s="55">
        <f>[2]食材支出表!AJ207</f>
        <v>0</v>
      </c>
      <c r="AK207" s="55">
        <f>[2]食材支出表!AK207</f>
        <v>0</v>
      </c>
      <c r="AL207" s="55">
        <f>[2]食材支出表!AL207</f>
        <v>0</v>
      </c>
      <c r="AM207" s="55">
        <f>[2]食材支出表!AM207</f>
        <v>0</v>
      </c>
      <c r="AN207" s="55">
        <f>[2]食材支出表!AN207</f>
        <v>0</v>
      </c>
      <c r="AO207" s="55">
        <f>[2]食材支出表!AO207</f>
        <v>0</v>
      </c>
      <c r="AP207" s="55">
        <f>[2]食材支出表!AP207</f>
        <v>0</v>
      </c>
      <c r="AQ207" s="55">
        <f>[2]食材支出表!AQ207</f>
        <v>0</v>
      </c>
      <c r="AR207" s="55">
        <f>[2]食材支出表!AR207</f>
        <v>0</v>
      </c>
      <c r="AS207" s="55">
        <f>[2]食材支出表!AS207</f>
        <v>0</v>
      </c>
      <c r="AT207" s="55">
        <f>[2]食材支出表!AT207</f>
        <v>0</v>
      </c>
      <c r="AU207" s="55">
        <f>[2]食材支出表!AU207</f>
        <v>0</v>
      </c>
      <c r="AV207" s="55">
        <f>[2]食材支出表!AV207</f>
        <v>450</v>
      </c>
      <c r="AW207" s="55">
        <f>[2]食材支出表!AW207</f>
        <v>1</v>
      </c>
      <c r="AX207" s="55">
        <f>[2]食材支出表!AX207</f>
        <v>0</v>
      </c>
      <c r="AY207" s="55">
        <f>[2]食材支出表!AY207</f>
        <v>0</v>
      </c>
      <c r="AZ207" s="55">
        <f>[2]食材支出表!AZ207</f>
        <v>0</v>
      </c>
      <c r="BA207" s="55">
        <f>[2]食材支出表!BA207</f>
        <v>0</v>
      </c>
      <c r="BB207" s="55">
        <f>[2]食材支出表!BB207</f>
        <v>0</v>
      </c>
      <c r="BC207" s="55">
        <f>[2]食材支出表!BC207</f>
        <v>0</v>
      </c>
      <c r="BD207" s="55">
        <f>[2]食材支出表!BD207</f>
        <v>0</v>
      </c>
      <c r="BE207" s="55">
        <f>[2]食材支出表!BE207</f>
        <v>0</v>
      </c>
      <c r="BF207" s="55">
        <f>[2]食材支出表!BF207</f>
        <v>0</v>
      </c>
      <c r="BG207" s="55">
        <f>[2]食材支出表!BG207</f>
        <v>0</v>
      </c>
      <c r="BH207" s="55">
        <f>[2]食材支出表!BH207</f>
        <v>0</v>
      </c>
      <c r="BI207" s="55">
        <f>[2]食材支出表!BI207</f>
        <v>0</v>
      </c>
      <c r="BJ207" s="55">
        <f>[2]食材支出表!BJ207</f>
        <v>0</v>
      </c>
      <c r="BK207" s="55">
        <f>[2]食材支出表!BK207</f>
        <v>0</v>
      </c>
      <c r="BL207" s="55">
        <f>[2]食材支出表!BL207</f>
        <v>0</v>
      </c>
      <c r="BM207" s="55">
        <f>[2]食材支出表!BM207</f>
        <v>0</v>
      </c>
      <c r="BN207" s="87">
        <f t="shared" si="14"/>
        <v>900</v>
      </c>
      <c r="BO207" s="87">
        <f t="shared" si="15"/>
        <v>450</v>
      </c>
      <c r="BP207" s="34">
        <f t="shared" si="16"/>
        <v>450</v>
      </c>
      <c r="BQ207" s="103"/>
    </row>
    <row r="208" spans="1:69" ht="18">
      <c r="A208" s="64" t="s">
        <v>371</v>
      </c>
      <c r="B208" s="65" t="s">
        <v>45</v>
      </c>
      <c r="C208" s="69" t="s">
        <v>372</v>
      </c>
      <c r="D208" s="55">
        <f>[2]食材支出表!D208</f>
        <v>0</v>
      </c>
      <c r="E208" s="55">
        <f>[2]食材支出表!E208</f>
        <v>0</v>
      </c>
      <c r="F208" s="55">
        <f>[2]食材支出表!F208</f>
        <v>0</v>
      </c>
      <c r="G208" s="55">
        <f>[2]食材支出表!G208</f>
        <v>0</v>
      </c>
      <c r="H208" s="55">
        <f>[2]食材支出表!H208</f>
        <v>0</v>
      </c>
      <c r="I208" s="55">
        <f>[2]食材支出表!I208</f>
        <v>0</v>
      </c>
      <c r="J208" s="55">
        <f>[2]食材支出表!J208</f>
        <v>0</v>
      </c>
      <c r="K208" s="55">
        <f>[2]食材支出表!K208</f>
        <v>0</v>
      </c>
      <c r="L208" s="55">
        <f>[2]食材支出表!L208</f>
        <v>0</v>
      </c>
      <c r="M208" s="55">
        <f>[2]食材支出表!M208</f>
        <v>0</v>
      </c>
      <c r="N208" s="55">
        <f>[2]食材支出表!N208</f>
        <v>0</v>
      </c>
      <c r="O208" s="55">
        <f>[2]食材支出表!O208</f>
        <v>0</v>
      </c>
      <c r="P208" s="55">
        <f>[2]食材支出表!P208</f>
        <v>0</v>
      </c>
      <c r="Q208" s="55">
        <f>[2]食材支出表!Q208</f>
        <v>0</v>
      </c>
      <c r="R208" s="55">
        <f>[2]食材支出表!R208</f>
        <v>0</v>
      </c>
      <c r="S208" s="55">
        <f>[2]食材支出表!S208</f>
        <v>0</v>
      </c>
      <c r="T208" s="55">
        <f>[2]食材支出表!T208</f>
        <v>0</v>
      </c>
      <c r="U208" s="55">
        <f>[2]食材支出表!U208</f>
        <v>0</v>
      </c>
      <c r="V208" s="55">
        <f>[2]食材支出表!V208</f>
        <v>0</v>
      </c>
      <c r="W208" s="55">
        <f>[2]食材支出表!W208</f>
        <v>0</v>
      </c>
      <c r="X208" s="55">
        <f>[2]食材支出表!X208</f>
        <v>0</v>
      </c>
      <c r="Y208" s="55">
        <f>[2]食材支出表!Y208</f>
        <v>0</v>
      </c>
      <c r="Z208" s="55">
        <f>[2]食材支出表!Z208</f>
        <v>0</v>
      </c>
      <c r="AA208" s="55">
        <f>[2]食材支出表!AA208</f>
        <v>0</v>
      </c>
      <c r="AB208" s="55">
        <f>[2]食材支出表!AB208</f>
        <v>0</v>
      </c>
      <c r="AC208" s="55">
        <f>[2]食材支出表!AC208</f>
        <v>0</v>
      </c>
      <c r="AD208" s="55">
        <f>[2]食材支出表!AD208</f>
        <v>0</v>
      </c>
      <c r="AE208" s="55">
        <f>[2]食材支出表!AE208</f>
        <v>0</v>
      </c>
      <c r="AF208" s="55">
        <f>[2]食材支出表!AF208</f>
        <v>0</v>
      </c>
      <c r="AG208" s="55">
        <f>[2]食材支出表!AG208</f>
        <v>0</v>
      </c>
      <c r="AH208" s="55">
        <f>[2]食材支出表!AH208</f>
        <v>0</v>
      </c>
      <c r="AI208" s="55">
        <f>[2]食材支出表!AI208</f>
        <v>0</v>
      </c>
      <c r="AJ208" s="55">
        <f>[2]食材支出表!AJ208</f>
        <v>0</v>
      </c>
      <c r="AK208" s="55">
        <f>[2]食材支出表!AK208</f>
        <v>0</v>
      </c>
      <c r="AL208" s="55">
        <f>[2]食材支出表!AL208</f>
        <v>0</v>
      </c>
      <c r="AM208" s="55">
        <f>[2]食材支出表!AM208</f>
        <v>0</v>
      </c>
      <c r="AN208" s="55">
        <f>[2]食材支出表!AN208</f>
        <v>0</v>
      </c>
      <c r="AO208" s="55">
        <f>[2]食材支出表!AO208</f>
        <v>0</v>
      </c>
      <c r="AP208" s="55">
        <f>[2]食材支出表!AP208</f>
        <v>0</v>
      </c>
      <c r="AQ208" s="55">
        <f>[2]食材支出表!AQ208</f>
        <v>0</v>
      </c>
      <c r="AR208" s="55">
        <f>[2]食材支出表!AR208</f>
        <v>0</v>
      </c>
      <c r="AS208" s="55">
        <f>[2]食材支出表!AS208</f>
        <v>0</v>
      </c>
      <c r="AT208" s="55">
        <f>[2]食材支出表!AT208</f>
        <v>0</v>
      </c>
      <c r="AU208" s="55">
        <f>[2]食材支出表!AU208</f>
        <v>0</v>
      </c>
      <c r="AV208" s="55">
        <f>[2]食材支出表!AV208</f>
        <v>0</v>
      </c>
      <c r="AW208" s="55">
        <f>[2]食材支出表!AW208</f>
        <v>0</v>
      </c>
      <c r="AX208" s="55">
        <f>[2]食材支出表!AX208</f>
        <v>0</v>
      </c>
      <c r="AY208" s="55">
        <f>[2]食材支出表!AY208</f>
        <v>0</v>
      </c>
      <c r="AZ208" s="55">
        <f>[2]食材支出表!AZ208</f>
        <v>0</v>
      </c>
      <c r="BA208" s="55">
        <f>[2]食材支出表!BA208</f>
        <v>0</v>
      </c>
      <c r="BB208" s="55">
        <f>[2]食材支出表!BB208</f>
        <v>0</v>
      </c>
      <c r="BC208" s="55">
        <f>[2]食材支出表!BC208</f>
        <v>0</v>
      </c>
      <c r="BD208" s="55">
        <f>[2]食材支出表!BD208</f>
        <v>0</v>
      </c>
      <c r="BE208" s="55">
        <f>[2]食材支出表!BE208</f>
        <v>0</v>
      </c>
      <c r="BF208" s="55">
        <f>[2]食材支出表!BF208</f>
        <v>0</v>
      </c>
      <c r="BG208" s="55">
        <f>[2]食材支出表!BG208</f>
        <v>0</v>
      </c>
      <c r="BH208" s="55">
        <f>[2]食材支出表!BH208</f>
        <v>0</v>
      </c>
      <c r="BI208" s="55">
        <f>[2]食材支出表!BI208</f>
        <v>0</v>
      </c>
      <c r="BJ208" s="55">
        <f>[2]食材支出表!BJ208</f>
        <v>0</v>
      </c>
      <c r="BK208" s="55">
        <f>[2]食材支出表!BK208</f>
        <v>0</v>
      </c>
      <c r="BL208" s="55">
        <f>[2]食材支出表!BL208</f>
        <v>0</v>
      </c>
      <c r="BM208" s="55">
        <f>[2]食材支出表!BM208</f>
        <v>0</v>
      </c>
      <c r="BN208" s="87">
        <f t="shared" si="14"/>
        <v>0</v>
      </c>
      <c r="BO208" s="87">
        <f t="shared" si="15"/>
        <v>0</v>
      </c>
      <c r="BP208" s="34">
        <f t="shared" si="16"/>
        <v>0</v>
      </c>
      <c r="BQ208" s="103"/>
    </row>
    <row r="209" spans="1:69" ht="18">
      <c r="A209" s="64" t="s">
        <v>397</v>
      </c>
      <c r="B209" s="65" t="s">
        <v>45</v>
      </c>
      <c r="C209" s="69" t="s">
        <v>398</v>
      </c>
      <c r="D209" s="55">
        <f>[2]食材支出表!D209</f>
        <v>0</v>
      </c>
      <c r="E209" s="55">
        <f>[2]食材支出表!E209</f>
        <v>0</v>
      </c>
      <c r="F209" s="55">
        <f>[2]食材支出表!F209</f>
        <v>0</v>
      </c>
      <c r="G209" s="55">
        <f>[2]食材支出表!G209</f>
        <v>0</v>
      </c>
      <c r="H209" s="55">
        <f>[2]食材支出表!H209</f>
        <v>0</v>
      </c>
      <c r="I209" s="55">
        <f>[2]食材支出表!I209</f>
        <v>0</v>
      </c>
      <c r="J209" s="55">
        <f>[2]食材支出表!J209</f>
        <v>0</v>
      </c>
      <c r="K209" s="55">
        <f>[2]食材支出表!K209</f>
        <v>0</v>
      </c>
      <c r="L209" s="55">
        <f>[2]食材支出表!L209</f>
        <v>0</v>
      </c>
      <c r="M209" s="55">
        <f>[2]食材支出表!M209</f>
        <v>0</v>
      </c>
      <c r="N209" s="55">
        <f>[2]食材支出表!N209</f>
        <v>0</v>
      </c>
      <c r="O209" s="55">
        <f>[2]食材支出表!O209</f>
        <v>0</v>
      </c>
      <c r="P209" s="55">
        <f>[2]食材支出表!P209</f>
        <v>0</v>
      </c>
      <c r="Q209" s="55">
        <f>[2]食材支出表!Q209</f>
        <v>0</v>
      </c>
      <c r="R209" s="55">
        <f>[2]食材支出表!R209</f>
        <v>0</v>
      </c>
      <c r="S209" s="55">
        <f>[2]食材支出表!S209</f>
        <v>0</v>
      </c>
      <c r="T209" s="55">
        <f>[2]食材支出表!T209</f>
        <v>0</v>
      </c>
      <c r="U209" s="55">
        <f>[2]食材支出表!U209</f>
        <v>0</v>
      </c>
      <c r="V209" s="55">
        <f>[2]食材支出表!V209</f>
        <v>0</v>
      </c>
      <c r="W209" s="55">
        <f>[2]食材支出表!W209</f>
        <v>0</v>
      </c>
      <c r="X209" s="55">
        <f>[2]食材支出表!X209</f>
        <v>0</v>
      </c>
      <c r="Y209" s="55">
        <f>[2]食材支出表!Y209</f>
        <v>0</v>
      </c>
      <c r="Z209" s="55">
        <f>[2]食材支出表!Z209</f>
        <v>0</v>
      </c>
      <c r="AA209" s="55">
        <f>[2]食材支出表!AA209</f>
        <v>0</v>
      </c>
      <c r="AB209" s="55">
        <f>[2]食材支出表!AB209</f>
        <v>0</v>
      </c>
      <c r="AC209" s="55">
        <f>[2]食材支出表!AC209</f>
        <v>0</v>
      </c>
      <c r="AD209" s="55">
        <f>[2]食材支出表!AD209</f>
        <v>0</v>
      </c>
      <c r="AE209" s="55">
        <f>[2]食材支出表!AE209</f>
        <v>0</v>
      </c>
      <c r="AF209" s="55">
        <f>[2]食材支出表!AF209</f>
        <v>0</v>
      </c>
      <c r="AG209" s="55">
        <f>[2]食材支出表!AG209</f>
        <v>0</v>
      </c>
      <c r="AH209" s="55">
        <f>[2]食材支出表!AH209</f>
        <v>0</v>
      </c>
      <c r="AI209" s="55">
        <f>[2]食材支出表!AI209</f>
        <v>0</v>
      </c>
      <c r="AJ209" s="55">
        <f>[2]食材支出表!AJ209</f>
        <v>0</v>
      </c>
      <c r="AK209" s="55">
        <f>[2]食材支出表!AK209</f>
        <v>0</v>
      </c>
      <c r="AL209" s="55">
        <f>[2]食材支出表!AL209</f>
        <v>0</v>
      </c>
      <c r="AM209" s="55">
        <f>[2]食材支出表!AM209</f>
        <v>0</v>
      </c>
      <c r="AN209" s="55">
        <f>[2]食材支出表!AN209</f>
        <v>0</v>
      </c>
      <c r="AO209" s="55">
        <f>[2]食材支出表!AO209</f>
        <v>0</v>
      </c>
      <c r="AP209" s="55">
        <f>[2]食材支出表!AP209</f>
        <v>0</v>
      </c>
      <c r="AQ209" s="55">
        <f>[2]食材支出表!AQ209</f>
        <v>0</v>
      </c>
      <c r="AR209" s="55">
        <f>[2]食材支出表!AR209</f>
        <v>0</v>
      </c>
      <c r="AS209" s="55">
        <f>[2]食材支出表!AS209</f>
        <v>0</v>
      </c>
      <c r="AT209" s="55">
        <f>[2]食材支出表!AT209</f>
        <v>0</v>
      </c>
      <c r="AU209" s="55">
        <f>[2]食材支出表!AU209</f>
        <v>0</v>
      </c>
      <c r="AV209" s="55">
        <f>[2]食材支出表!AV209</f>
        <v>0</v>
      </c>
      <c r="AW209" s="55">
        <f>[2]食材支出表!AW209</f>
        <v>0</v>
      </c>
      <c r="AX209" s="55">
        <f>[2]食材支出表!AX209</f>
        <v>0</v>
      </c>
      <c r="AY209" s="55">
        <f>[2]食材支出表!AY209</f>
        <v>0</v>
      </c>
      <c r="AZ209" s="55">
        <f>[2]食材支出表!AZ209</f>
        <v>0</v>
      </c>
      <c r="BA209" s="55">
        <f>[2]食材支出表!BA209</f>
        <v>0</v>
      </c>
      <c r="BB209" s="55">
        <f>[2]食材支出表!BB209</f>
        <v>0</v>
      </c>
      <c r="BC209" s="55">
        <f>[2]食材支出表!BC209</f>
        <v>0</v>
      </c>
      <c r="BD209" s="55">
        <f>[2]食材支出表!BD209</f>
        <v>0</v>
      </c>
      <c r="BE209" s="55">
        <f>[2]食材支出表!BE209</f>
        <v>0</v>
      </c>
      <c r="BF209" s="55">
        <f>[2]食材支出表!BF209</f>
        <v>0</v>
      </c>
      <c r="BG209" s="55">
        <f>[2]食材支出表!BG209</f>
        <v>0</v>
      </c>
      <c r="BH209" s="55">
        <f>[2]食材支出表!BH209</f>
        <v>0</v>
      </c>
      <c r="BI209" s="55">
        <f>[2]食材支出表!BI209</f>
        <v>0</v>
      </c>
      <c r="BJ209" s="55">
        <f>[2]食材支出表!BJ209</f>
        <v>0</v>
      </c>
      <c r="BK209" s="55">
        <f>[2]食材支出表!BK209</f>
        <v>0</v>
      </c>
      <c r="BL209" s="55">
        <f>[2]食材支出表!BL209</f>
        <v>0</v>
      </c>
      <c r="BM209" s="55">
        <f>[2]食材支出表!BM209</f>
        <v>0</v>
      </c>
      <c r="BN209" s="87">
        <f t="shared" si="14"/>
        <v>0</v>
      </c>
      <c r="BO209" s="87">
        <f t="shared" si="15"/>
        <v>0</v>
      </c>
      <c r="BP209" s="34">
        <f t="shared" si="16"/>
        <v>0</v>
      </c>
      <c r="BQ209" s="103"/>
    </row>
    <row r="210" spans="1:69" ht="18">
      <c r="A210" s="64" t="s">
        <v>397</v>
      </c>
      <c r="B210" s="65" t="s">
        <v>45</v>
      </c>
      <c r="C210" s="69" t="s">
        <v>399</v>
      </c>
      <c r="D210" s="55">
        <f>[2]食材支出表!D210</f>
        <v>0</v>
      </c>
      <c r="E210" s="55">
        <f>[2]食材支出表!E210</f>
        <v>0</v>
      </c>
      <c r="F210" s="55">
        <f>[2]食材支出表!F210</f>
        <v>0</v>
      </c>
      <c r="G210" s="55">
        <f>[2]食材支出表!G210</f>
        <v>0</v>
      </c>
      <c r="H210" s="55">
        <f>[2]食材支出表!H210</f>
        <v>0</v>
      </c>
      <c r="I210" s="55">
        <f>[2]食材支出表!I210</f>
        <v>0</v>
      </c>
      <c r="J210" s="55">
        <f>[2]食材支出表!J210</f>
        <v>0</v>
      </c>
      <c r="K210" s="55">
        <f>[2]食材支出表!K210</f>
        <v>0</v>
      </c>
      <c r="L210" s="55">
        <f>[2]食材支出表!L210</f>
        <v>0</v>
      </c>
      <c r="M210" s="55">
        <f>[2]食材支出表!M210</f>
        <v>0</v>
      </c>
      <c r="N210" s="55">
        <f>[2]食材支出表!N210</f>
        <v>0</v>
      </c>
      <c r="O210" s="55">
        <f>[2]食材支出表!O210</f>
        <v>0</v>
      </c>
      <c r="P210" s="55">
        <f>[2]食材支出表!P210</f>
        <v>0</v>
      </c>
      <c r="Q210" s="55">
        <f>[2]食材支出表!Q210</f>
        <v>0</v>
      </c>
      <c r="R210" s="55">
        <f>[2]食材支出表!R210</f>
        <v>0</v>
      </c>
      <c r="S210" s="55">
        <f>[2]食材支出表!S210</f>
        <v>0</v>
      </c>
      <c r="T210" s="55">
        <f>[2]食材支出表!T210</f>
        <v>0</v>
      </c>
      <c r="U210" s="55">
        <f>[2]食材支出表!U210</f>
        <v>0</v>
      </c>
      <c r="V210" s="55">
        <f>[2]食材支出表!V210</f>
        <v>0</v>
      </c>
      <c r="W210" s="55">
        <f>[2]食材支出表!W210</f>
        <v>0</v>
      </c>
      <c r="X210" s="55">
        <f>[2]食材支出表!X210</f>
        <v>0</v>
      </c>
      <c r="Y210" s="55">
        <f>[2]食材支出表!Y210</f>
        <v>0</v>
      </c>
      <c r="Z210" s="55">
        <f>[2]食材支出表!Z210</f>
        <v>0</v>
      </c>
      <c r="AA210" s="55">
        <f>[2]食材支出表!AA210</f>
        <v>0</v>
      </c>
      <c r="AB210" s="55">
        <f>[2]食材支出表!AB210</f>
        <v>0</v>
      </c>
      <c r="AC210" s="55">
        <f>[2]食材支出表!AC210</f>
        <v>0</v>
      </c>
      <c r="AD210" s="55">
        <f>[2]食材支出表!AD210</f>
        <v>0</v>
      </c>
      <c r="AE210" s="55">
        <f>[2]食材支出表!AE210</f>
        <v>0</v>
      </c>
      <c r="AF210" s="55">
        <f>[2]食材支出表!AF210</f>
        <v>0</v>
      </c>
      <c r="AG210" s="55">
        <f>[2]食材支出表!AG210</f>
        <v>0</v>
      </c>
      <c r="AH210" s="55">
        <f>[2]食材支出表!AH210</f>
        <v>0</v>
      </c>
      <c r="AI210" s="55">
        <f>[2]食材支出表!AI210</f>
        <v>0</v>
      </c>
      <c r="AJ210" s="55">
        <f>[2]食材支出表!AJ210</f>
        <v>0</v>
      </c>
      <c r="AK210" s="55">
        <f>[2]食材支出表!AK210</f>
        <v>0</v>
      </c>
      <c r="AL210" s="55">
        <f>[2]食材支出表!AL210</f>
        <v>0</v>
      </c>
      <c r="AM210" s="55">
        <f>[2]食材支出表!AM210</f>
        <v>0</v>
      </c>
      <c r="AN210" s="55">
        <f>[2]食材支出表!AN210</f>
        <v>0</v>
      </c>
      <c r="AO210" s="55">
        <f>[2]食材支出表!AO210</f>
        <v>0</v>
      </c>
      <c r="AP210" s="55">
        <f>[2]食材支出表!AP210</f>
        <v>0</v>
      </c>
      <c r="AQ210" s="55">
        <f>[2]食材支出表!AQ210</f>
        <v>0</v>
      </c>
      <c r="AR210" s="55">
        <f>[2]食材支出表!AR210</f>
        <v>0</v>
      </c>
      <c r="AS210" s="55">
        <f>[2]食材支出表!AS210</f>
        <v>0</v>
      </c>
      <c r="AT210" s="55">
        <f>[2]食材支出表!AT210</f>
        <v>0</v>
      </c>
      <c r="AU210" s="55">
        <f>[2]食材支出表!AU210</f>
        <v>0</v>
      </c>
      <c r="AV210" s="55">
        <f>[2]食材支出表!AV210</f>
        <v>0</v>
      </c>
      <c r="AW210" s="55">
        <f>[2]食材支出表!AW210</f>
        <v>0</v>
      </c>
      <c r="AX210" s="55">
        <f>[2]食材支出表!AX210</f>
        <v>0</v>
      </c>
      <c r="AY210" s="55">
        <f>[2]食材支出表!AY210</f>
        <v>0</v>
      </c>
      <c r="AZ210" s="55">
        <f>[2]食材支出表!AZ210</f>
        <v>0</v>
      </c>
      <c r="BA210" s="55">
        <f>[2]食材支出表!BA210</f>
        <v>0</v>
      </c>
      <c r="BB210" s="55">
        <f>[2]食材支出表!BB210</f>
        <v>0</v>
      </c>
      <c r="BC210" s="55">
        <f>[2]食材支出表!BC210</f>
        <v>0</v>
      </c>
      <c r="BD210" s="55">
        <f>[2]食材支出表!BD210</f>
        <v>0</v>
      </c>
      <c r="BE210" s="55">
        <f>[2]食材支出表!BE210</f>
        <v>0</v>
      </c>
      <c r="BF210" s="55">
        <f>[2]食材支出表!BF210</f>
        <v>0</v>
      </c>
      <c r="BG210" s="55">
        <f>[2]食材支出表!BG210</f>
        <v>0</v>
      </c>
      <c r="BH210" s="55">
        <f>[2]食材支出表!BH210</f>
        <v>0</v>
      </c>
      <c r="BI210" s="55">
        <f>[2]食材支出表!BI210</f>
        <v>0</v>
      </c>
      <c r="BJ210" s="55">
        <f>[2]食材支出表!BJ210</f>
        <v>0</v>
      </c>
      <c r="BK210" s="55">
        <f>[2]食材支出表!BK210</f>
        <v>0</v>
      </c>
      <c r="BL210" s="55">
        <f>[2]食材支出表!BL210</f>
        <v>0</v>
      </c>
      <c r="BM210" s="55">
        <f>[2]食材支出表!BM210</f>
        <v>0</v>
      </c>
      <c r="BN210" s="87">
        <f t="shared" si="14"/>
        <v>0</v>
      </c>
      <c r="BO210" s="87">
        <f t="shared" si="15"/>
        <v>0</v>
      </c>
      <c r="BP210" s="34">
        <f t="shared" si="16"/>
        <v>0</v>
      </c>
      <c r="BQ210" s="103"/>
    </row>
    <row r="211" spans="1:69" ht="18">
      <c r="A211" s="64" t="s">
        <v>272</v>
      </c>
      <c r="B211" s="65" t="s">
        <v>45</v>
      </c>
      <c r="C211" s="69" t="s">
        <v>273</v>
      </c>
      <c r="D211" s="55">
        <f>[2]食材支出表!D211</f>
        <v>0</v>
      </c>
      <c r="E211" s="55">
        <f>[2]食材支出表!E211</f>
        <v>0</v>
      </c>
      <c r="F211" s="55">
        <f>[2]食材支出表!F211</f>
        <v>0</v>
      </c>
      <c r="G211" s="55">
        <f>[2]食材支出表!G211</f>
        <v>0</v>
      </c>
      <c r="H211" s="55">
        <f>[2]食材支出表!H211</f>
        <v>0</v>
      </c>
      <c r="I211" s="55">
        <f>[2]食材支出表!I211</f>
        <v>0</v>
      </c>
      <c r="J211" s="55">
        <f>[2]食材支出表!J211</f>
        <v>0</v>
      </c>
      <c r="K211" s="55">
        <f>[2]食材支出表!K211</f>
        <v>0</v>
      </c>
      <c r="L211" s="55">
        <f>[2]食材支出表!L211</f>
        <v>0</v>
      </c>
      <c r="M211" s="55">
        <f>[2]食材支出表!M211</f>
        <v>0</v>
      </c>
      <c r="N211" s="55">
        <f>[2]食材支出表!N211</f>
        <v>0</v>
      </c>
      <c r="O211" s="55">
        <f>[2]食材支出表!O211</f>
        <v>0</v>
      </c>
      <c r="P211" s="55">
        <f>[2]食材支出表!P211</f>
        <v>0</v>
      </c>
      <c r="Q211" s="55">
        <f>[2]食材支出表!Q211</f>
        <v>0</v>
      </c>
      <c r="R211" s="55">
        <f>[2]食材支出表!R211</f>
        <v>0</v>
      </c>
      <c r="S211" s="55">
        <f>[2]食材支出表!S211</f>
        <v>0</v>
      </c>
      <c r="T211" s="55">
        <f>[2]食材支出表!T211</f>
        <v>0</v>
      </c>
      <c r="U211" s="55">
        <f>[2]食材支出表!U211</f>
        <v>0</v>
      </c>
      <c r="V211" s="55">
        <f>[2]食材支出表!V211</f>
        <v>0</v>
      </c>
      <c r="W211" s="55">
        <f>[2]食材支出表!W211</f>
        <v>0</v>
      </c>
      <c r="X211" s="55">
        <f>[2]食材支出表!X211</f>
        <v>0</v>
      </c>
      <c r="Y211" s="55">
        <f>[2]食材支出表!Y211</f>
        <v>0</v>
      </c>
      <c r="Z211" s="55">
        <f>[2]食材支出表!Z211</f>
        <v>0</v>
      </c>
      <c r="AA211" s="55">
        <f>[2]食材支出表!AA211</f>
        <v>0</v>
      </c>
      <c r="AB211" s="55">
        <f>[2]食材支出表!AB211</f>
        <v>0</v>
      </c>
      <c r="AC211" s="55">
        <f>[2]食材支出表!AC211</f>
        <v>0</v>
      </c>
      <c r="AD211" s="55">
        <f>[2]食材支出表!AD211</f>
        <v>0</v>
      </c>
      <c r="AE211" s="55">
        <f>[2]食材支出表!AE211</f>
        <v>0</v>
      </c>
      <c r="AF211" s="55">
        <f>[2]食材支出表!AF211</f>
        <v>0</v>
      </c>
      <c r="AG211" s="55">
        <f>[2]食材支出表!AG211</f>
        <v>0</v>
      </c>
      <c r="AH211" s="55">
        <f>[2]食材支出表!AH211</f>
        <v>0</v>
      </c>
      <c r="AI211" s="55">
        <f>[2]食材支出表!AI211</f>
        <v>0</v>
      </c>
      <c r="AJ211" s="55">
        <f>[2]食材支出表!AJ211</f>
        <v>0</v>
      </c>
      <c r="AK211" s="55">
        <f>[2]食材支出表!AK211</f>
        <v>0</v>
      </c>
      <c r="AL211" s="55">
        <f>[2]食材支出表!AL211</f>
        <v>0</v>
      </c>
      <c r="AM211" s="55">
        <f>[2]食材支出表!AM211</f>
        <v>0</v>
      </c>
      <c r="AN211" s="55">
        <f>[2]食材支出表!AN211</f>
        <v>0</v>
      </c>
      <c r="AO211" s="55">
        <f>[2]食材支出表!AO211</f>
        <v>0</v>
      </c>
      <c r="AP211" s="55">
        <f>[2]食材支出表!AP211</f>
        <v>0</v>
      </c>
      <c r="AQ211" s="55">
        <f>[2]食材支出表!AQ211</f>
        <v>0</v>
      </c>
      <c r="AR211" s="55">
        <f>[2]食材支出表!AR211</f>
        <v>0</v>
      </c>
      <c r="AS211" s="55">
        <f>[2]食材支出表!AS211</f>
        <v>0</v>
      </c>
      <c r="AT211" s="55">
        <f>[2]食材支出表!AT211</f>
        <v>0</v>
      </c>
      <c r="AU211" s="55">
        <f>[2]食材支出表!AU211</f>
        <v>0</v>
      </c>
      <c r="AV211" s="55">
        <f>[2]食材支出表!AV211</f>
        <v>0</v>
      </c>
      <c r="AW211" s="55">
        <f>[2]食材支出表!AW211</f>
        <v>0</v>
      </c>
      <c r="AX211" s="55">
        <f>[2]食材支出表!AX211</f>
        <v>0</v>
      </c>
      <c r="AY211" s="55">
        <f>[2]食材支出表!AY211</f>
        <v>0</v>
      </c>
      <c r="AZ211" s="55">
        <f>[2]食材支出表!AZ211</f>
        <v>0</v>
      </c>
      <c r="BA211" s="55">
        <f>[2]食材支出表!BA211</f>
        <v>0</v>
      </c>
      <c r="BB211" s="55">
        <f>[2]食材支出表!BB211</f>
        <v>0</v>
      </c>
      <c r="BC211" s="55">
        <f>[2]食材支出表!BC211</f>
        <v>0</v>
      </c>
      <c r="BD211" s="55">
        <f>[2]食材支出表!BD211</f>
        <v>0</v>
      </c>
      <c r="BE211" s="55">
        <f>[2]食材支出表!BE211</f>
        <v>0</v>
      </c>
      <c r="BF211" s="55">
        <f>[2]食材支出表!BF211</f>
        <v>0</v>
      </c>
      <c r="BG211" s="55">
        <f>[2]食材支出表!BG211</f>
        <v>0</v>
      </c>
      <c r="BH211" s="55">
        <f>[2]食材支出表!BH211</f>
        <v>0</v>
      </c>
      <c r="BI211" s="55">
        <f>[2]食材支出表!BI211</f>
        <v>0</v>
      </c>
      <c r="BJ211" s="55">
        <f>[2]食材支出表!BJ211</f>
        <v>0</v>
      </c>
      <c r="BK211" s="55">
        <f>[2]食材支出表!BK211</f>
        <v>0</v>
      </c>
      <c r="BL211" s="55">
        <f>[2]食材支出表!BL211</f>
        <v>0</v>
      </c>
      <c r="BM211" s="55">
        <f>[2]食材支出表!BM211</f>
        <v>0</v>
      </c>
      <c r="BN211" s="87">
        <f t="shared" si="14"/>
        <v>0</v>
      </c>
      <c r="BO211" s="87">
        <f t="shared" si="15"/>
        <v>0</v>
      </c>
      <c r="BP211" s="34">
        <f t="shared" si="16"/>
        <v>0</v>
      </c>
      <c r="BQ211" s="103"/>
    </row>
    <row r="212" spans="1:69" ht="18">
      <c r="A212" s="64" t="s">
        <v>272</v>
      </c>
      <c r="B212" s="65" t="s">
        <v>109</v>
      </c>
      <c r="C212" s="69" t="s">
        <v>274</v>
      </c>
      <c r="D212" s="55">
        <f>[2]食材支出表!D212</f>
        <v>0</v>
      </c>
      <c r="E212" s="55">
        <f>[2]食材支出表!E212</f>
        <v>0</v>
      </c>
      <c r="F212" s="55">
        <f>[2]食材支出表!F212</f>
        <v>0</v>
      </c>
      <c r="G212" s="55">
        <f>[2]食材支出表!G212</f>
        <v>0</v>
      </c>
      <c r="H212" s="55">
        <f>[2]食材支出表!H212</f>
        <v>0</v>
      </c>
      <c r="I212" s="55">
        <f>[2]食材支出表!I212</f>
        <v>0</v>
      </c>
      <c r="J212" s="55">
        <f>[2]食材支出表!J212</f>
        <v>0</v>
      </c>
      <c r="K212" s="55">
        <f>[2]食材支出表!K212</f>
        <v>0</v>
      </c>
      <c r="L212" s="55">
        <f>[2]食材支出表!L212</f>
        <v>0</v>
      </c>
      <c r="M212" s="55">
        <f>[2]食材支出表!M212</f>
        <v>0</v>
      </c>
      <c r="N212" s="55">
        <f>[2]食材支出表!N212</f>
        <v>0</v>
      </c>
      <c r="O212" s="55">
        <f>[2]食材支出表!O212</f>
        <v>0</v>
      </c>
      <c r="P212" s="55">
        <f>[2]食材支出表!P212</f>
        <v>0</v>
      </c>
      <c r="Q212" s="55">
        <f>[2]食材支出表!Q212</f>
        <v>0</v>
      </c>
      <c r="R212" s="55">
        <f>[2]食材支出表!R212</f>
        <v>0</v>
      </c>
      <c r="S212" s="55">
        <f>[2]食材支出表!S212</f>
        <v>0</v>
      </c>
      <c r="T212" s="55">
        <f>[2]食材支出表!T212</f>
        <v>0</v>
      </c>
      <c r="U212" s="55">
        <f>[2]食材支出表!U212</f>
        <v>0</v>
      </c>
      <c r="V212" s="55">
        <f>[2]食材支出表!V212</f>
        <v>0</v>
      </c>
      <c r="W212" s="55">
        <f>[2]食材支出表!W212</f>
        <v>0</v>
      </c>
      <c r="X212" s="55">
        <f>[2]食材支出表!X212</f>
        <v>0</v>
      </c>
      <c r="Y212" s="55">
        <f>[2]食材支出表!Y212</f>
        <v>0</v>
      </c>
      <c r="Z212" s="55">
        <f>[2]食材支出表!Z212</f>
        <v>0</v>
      </c>
      <c r="AA212" s="55">
        <f>[2]食材支出表!AA212</f>
        <v>0</v>
      </c>
      <c r="AB212" s="55">
        <f>[2]食材支出表!AB212</f>
        <v>0</v>
      </c>
      <c r="AC212" s="55">
        <f>[2]食材支出表!AC212</f>
        <v>0</v>
      </c>
      <c r="AD212" s="55">
        <f>[2]食材支出表!AD212</f>
        <v>0</v>
      </c>
      <c r="AE212" s="55">
        <f>[2]食材支出表!AE212</f>
        <v>0</v>
      </c>
      <c r="AF212" s="55">
        <f>[2]食材支出表!AF212</f>
        <v>0</v>
      </c>
      <c r="AG212" s="55">
        <f>[2]食材支出表!AG212</f>
        <v>0</v>
      </c>
      <c r="AH212" s="55">
        <f>[2]食材支出表!AH212</f>
        <v>0</v>
      </c>
      <c r="AI212" s="55">
        <f>[2]食材支出表!AI212</f>
        <v>0</v>
      </c>
      <c r="AJ212" s="55">
        <f>[2]食材支出表!AJ212</f>
        <v>0</v>
      </c>
      <c r="AK212" s="55">
        <f>[2]食材支出表!AK212</f>
        <v>0</v>
      </c>
      <c r="AL212" s="55">
        <f>[2]食材支出表!AL212</f>
        <v>0</v>
      </c>
      <c r="AM212" s="55">
        <f>[2]食材支出表!AM212</f>
        <v>0</v>
      </c>
      <c r="AN212" s="55">
        <f>[2]食材支出表!AN212</f>
        <v>0</v>
      </c>
      <c r="AO212" s="55">
        <f>[2]食材支出表!AO212</f>
        <v>0</v>
      </c>
      <c r="AP212" s="55">
        <f>[2]食材支出表!AP212</f>
        <v>0</v>
      </c>
      <c r="AQ212" s="55">
        <f>[2]食材支出表!AQ212</f>
        <v>0</v>
      </c>
      <c r="AR212" s="55">
        <f>[2]食材支出表!AR212</f>
        <v>0</v>
      </c>
      <c r="AS212" s="55">
        <f>[2]食材支出表!AS212</f>
        <v>0</v>
      </c>
      <c r="AT212" s="55">
        <f>[2]食材支出表!AT212</f>
        <v>0</v>
      </c>
      <c r="AU212" s="55">
        <f>[2]食材支出表!AU212</f>
        <v>0</v>
      </c>
      <c r="AV212" s="55">
        <f>[2]食材支出表!AV212</f>
        <v>0</v>
      </c>
      <c r="AW212" s="55">
        <f>[2]食材支出表!AW212</f>
        <v>0</v>
      </c>
      <c r="AX212" s="55">
        <f>[2]食材支出表!AX212</f>
        <v>0</v>
      </c>
      <c r="AY212" s="55">
        <f>[2]食材支出表!AY212</f>
        <v>0</v>
      </c>
      <c r="AZ212" s="55">
        <f>[2]食材支出表!AZ212</f>
        <v>0</v>
      </c>
      <c r="BA212" s="55">
        <f>[2]食材支出表!BA212</f>
        <v>0</v>
      </c>
      <c r="BB212" s="55">
        <f>[2]食材支出表!BB212</f>
        <v>0</v>
      </c>
      <c r="BC212" s="55">
        <f>[2]食材支出表!BC212</f>
        <v>0</v>
      </c>
      <c r="BD212" s="55">
        <f>[2]食材支出表!BD212</f>
        <v>0</v>
      </c>
      <c r="BE212" s="55">
        <f>[2]食材支出表!BE212</f>
        <v>0</v>
      </c>
      <c r="BF212" s="55">
        <f>[2]食材支出表!BF212</f>
        <v>0</v>
      </c>
      <c r="BG212" s="55">
        <f>[2]食材支出表!BG212</f>
        <v>0</v>
      </c>
      <c r="BH212" s="55">
        <f>[2]食材支出表!BH212</f>
        <v>0</v>
      </c>
      <c r="BI212" s="55">
        <f>[2]食材支出表!BI212</f>
        <v>0</v>
      </c>
      <c r="BJ212" s="55">
        <f>[2]食材支出表!BJ212</f>
        <v>0</v>
      </c>
      <c r="BK212" s="55">
        <f>[2]食材支出表!BK212</f>
        <v>0</v>
      </c>
      <c r="BL212" s="55">
        <f>[2]食材支出表!BL212</f>
        <v>0</v>
      </c>
      <c r="BM212" s="55">
        <f>[2]食材支出表!BM212</f>
        <v>0</v>
      </c>
      <c r="BN212" s="87">
        <f t="shared" si="14"/>
        <v>0</v>
      </c>
      <c r="BO212" s="87">
        <f t="shared" si="15"/>
        <v>0</v>
      </c>
      <c r="BP212" s="34">
        <f t="shared" si="16"/>
        <v>0</v>
      </c>
      <c r="BQ212" s="103"/>
    </row>
    <row r="213" spans="1:69" ht="18">
      <c r="A213" s="64" t="s">
        <v>272</v>
      </c>
      <c r="B213" s="65" t="s">
        <v>109</v>
      </c>
      <c r="C213" s="69" t="s">
        <v>251</v>
      </c>
      <c r="D213" s="55">
        <f>[2]食材支出表!D213</f>
        <v>0</v>
      </c>
      <c r="E213" s="55">
        <f>[2]食材支出表!E213</f>
        <v>0</v>
      </c>
      <c r="F213" s="55">
        <f>[2]食材支出表!F213</f>
        <v>0</v>
      </c>
      <c r="G213" s="55">
        <f>[2]食材支出表!G213</f>
        <v>0</v>
      </c>
      <c r="H213" s="55">
        <f>[2]食材支出表!H213</f>
        <v>0</v>
      </c>
      <c r="I213" s="55">
        <f>[2]食材支出表!I213</f>
        <v>0</v>
      </c>
      <c r="J213" s="55">
        <f>[2]食材支出表!J213</f>
        <v>0</v>
      </c>
      <c r="K213" s="55">
        <f>[2]食材支出表!K213</f>
        <v>0</v>
      </c>
      <c r="L213" s="55">
        <f>[2]食材支出表!L213</f>
        <v>0</v>
      </c>
      <c r="M213" s="55">
        <f>[2]食材支出表!M213</f>
        <v>0</v>
      </c>
      <c r="N213" s="55">
        <f>[2]食材支出表!N213</f>
        <v>0</v>
      </c>
      <c r="O213" s="55">
        <f>[2]食材支出表!O213</f>
        <v>0</v>
      </c>
      <c r="P213" s="55">
        <f>[2]食材支出表!P213</f>
        <v>0</v>
      </c>
      <c r="Q213" s="55">
        <f>[2]食材支出表!Q213</f>
        <v>0</v>
      </c>
      <c r="R213" s="55">
        <f>[2]食材支出表!R213</f>
        <v>0</v>
      </c>
      <c r="S213" s="55">
        <f>[2]食材支出表!S213</f>
        <v>0</v>
      </c>
      <c r="T213" s="55">
        <f>[2]食材支出表!T213</f>
        <v>0</v>
      </c>
      <c r="U213" s="55">
        <f>[2]食材支出表!U213</f>
        <v>0</v>
      </c>
      <c r="V213" s="55">
        <f>[2]食材支出表!V213</f>
        <v>0</v>
      </c>
      <c r="W213" s="55">
        <f>[2]食材支出表!W213</f>
        <v>0</v>
      </c>
      <c r="X213" s="55">
        <f>[2]食材支出表!X213</f>
        <v>0</v>
      </c>
      <c r="Y213" s="55">
        <f>[2]食材支出表!Y213</f>
        <v>0</v>
      </c>
      <c r="Z213" s="55">
        <f>[2]食材支出表!Z213</f>
        <v>0</v>
      </c>
      <c r="AA213" s="55">
        <f>[2]食材支出表!AA213</f>
        <v>0</v>
      </c>
      <c r="AB213" s="55">
        <f>[2]食材支出表!AB213</f>
        <v>0</v>
      </c>
      <c r="AC213" s="55">
        <f>[2]食材支出表!AC213</f>
        <v>0</v>
      </c>
      <c r="AD213" s="55">
        <f>[2]食材支出表!AD213</f>
        <v>0</v>
      </c>
      <c r="AE213" s="55">
        <f>[2]食材支出表!AE213</f>
        <v>0</v>
      </c>
      <c r="AF213" s="55">
        <f>[2]食材支出表!AF213</f>
        <v>0</v>
      </c>
      <c r="AG213" s="55">
        <f>[2]食材支出表!AG213</f>
        <v>0</v>
      </c>
      <c r="AH213" s="55">
        <f>[2]食材支出表!AH213</f>
        <v>0</v>
      </c>
      <c r="AI213" s="55">
        <f>[2]食材支出表!AI213</f>
        <v>0</v>
      </c>
      <c r="AJ213" s="55">
        <f>[2]食材支出表!AJ213</f>
        <v>0</v>
      </c>
      <c r="AK213" s="55">
        <f>[2]食材支出表!AK213</f>
        <v>0</v>
      </c>
      <c r="AL213" s="55">
        <f>[2]食材支出表!AL213</f>
        <v>0</v>
      </c>
      <c r="AM213" s="55">
        <f>[2]食材支出表!AM213</f>
        <v>0</v>
      </c>
      <c r="AN213" s="55">
        <f>[2]食材支出表!AN213</f>
        <v>0</v>
      </c>
      <c r="AO213" s="55">
        <f>[2]食材支出表!AO213</f>
        <v>0</v>
      </c>
      <c r="AP213" s="55">
        <f>[2]食材支出表!AP213</f>
        <v>0</v>
      </c>
      <c r="AQ213" s="55">
        <f>[2]食材支出表!AQ213</f>
        <v>0</v>
      </c>
      <c r="AR213" s="55">
        <f>[2]食材支出表!AR213</f>
        <v>0</v>
      </c>
      <c r="AS213" s="55">
        <f>[2]食材支出表!AS213</f>
        <v>0</v>
      </c>
      <c r="AT213" s="55">
        <f>[2]食材支出表!AT213</f>
        <v>0</v>
      </c>
      <c r="AU213" s="55">
        <f>[2]食材支出表!AU213</f>
        <v>0</v>
      </c>
      <c r="AV213" s="55">
        <f>[2]食材支出表!AV213</f>
        <v>0</v>
      </c>
      <c r="AW213" s="55">
        <f>[2]食材支出表!AW213</f>
        <v>0</v>
      </c>
      <c r="AX213" s="55">
        <f>[2]食材支出表!AX213</f>
        <v>0</v>
      </c>
      <c r="AY213" s="55">
        <f>[2]食材支出表!AY213</f>
        <v>0</v>
      </c>
      <c r="AZ213" s="55">
        <f>[2]食材支出表!AZ213</f>
        <v>0</v>
      </c>
      <c r="BA213" s="55">
        <f>[2]食材支出表!BA213</f>
        <v>0</v>
      </c>
      <c r="BB213" s="55">
        <f>[2]食材支出表!BB213</f>
        <v>0</v>
      </c>
      <c r="BC213" s="55">
        <f>[2]食材支出表!BC213</f>
        <v>0</v>
      </c>
      <c r="BD213" s="55">
        <f>[2]食材支出表!BD213</f>
        <v>0</v>
      </c>
      <c r="BE213" s="55">
        <f>[2]食材支出表!BE213</f>
        <v>0</v>
      </c>
      <c r="BF213" s="55">
        <f>[2]食材支出表!BF213</f>
        <v>0</v>
      </c>
      <c r="BG213" s="55">
        <f>[2]食材支出表!BG213</f>
        <v>0</v>
      </c>
      <c r="BH213" s="55">
        <f>[2]食材支出表!BH213</f>
        <v>0</v>
      </c>
      <c r="BI213" s="55">
        <f>[2]食材支出表!BI213</f>
        <v>0</v>
      </c>
      <c r="BJ213" s="55">
        <f>[2]食材支出表!BJ213</f>
        <v>0</v>
      </c>
      <c r="BK213" s="55">
        <f>[2]食材支出表!BK213</f>
        <v>0</v>
      </c>
      <c r="BL213" s="55">
        <f>[2]食材支出表!BL213</f>
        <v>0</v>
      </c>
      <c r="BM213" s="55">
        <f>[2]食材支出表!BM213</f>
        <v>0</v>
      </c>
      <c r="BN213" s="87">
        <f t="shared" si="14"/>
        <v>0</v>
      </c>
      <c r="BO213" s="87">
        <f t="shared" si="15"/>
        <v>0</v>
      </c>
      <c r="BP213" s="34">
        <f t="shared" si="16"/>
        <v>0</v>
      </c>
      <c r="BQ213" s="103"/>
    </row>
    <row r="214" spans="1:69" ht="18">
      <c r="A214" s="64" t="s">
        <v>163</v>
      </c>
      <c r="B214" s="65" t="s">
        <v>275</v>
      </c>
      <c r="C214" s="69" t="s">
        <v>276</v>
      </c>
      <c r="D214" s="55">
        <f>[2]食材支出表!D214</f>
        <v>0</v>
      </c>
      <c r="E214" s="55">
        <f>[2]食材支出表!E214</f>
        <v>0</v>
      </c>
      <c r="F214" s="55">
        <f>[2]食材支出表!F214</f>
        <v>0</v>
      </c>
      <c r="G214" s="55">
        <f>[2]食材支出表!G214</f>
        <v>0</v>
      </c>
      <c r="H214" s="55">
        <f>[2]食材支出表!H214</f>
        <v>0</v>
      </c>
      <c r="I214" s="55">
        <f>[2]食材支出表!I214</f>
        <v>0</v>
      </c>
      <c r="J214" s="55">
        <f>[2]食材支出表!J214</f>
        <v>0</v>
      </c>
      <c r="K214" s="55">
        <f>[2]食材支出表!K214</f>
        <v>0</v>
      </c>
      <c r="L214" s="55">
        <f>[2]食材支出表!L214</f>
        <v>0</v>
      </c>
      <c r="M214" s="55">
        <f>[2]食材支出表!M214</f>
        <v>0</v>
      </c>
      <c r="N214" s="55">
        <f>[2]食材支出表!N214</f>
        <v>0</v>
      </c>
      <c r="O214" s="55">
        <f>[2]食材支出表!O214</f>
        <v>0</v>
      </c>
      <c r="P214" s="55">
        <f>[2]食材支出表!P214</f>
        <v>0</v>
      </c>
      <c r="Q214" s="55">
        <f>[2]食材支出表!Q214</f>
        <v>0</v>
      </c>
      <c r="R214" s="55">
        <f>[2]食材支出表!R214</f>
        <v>0</v>
      </c>
      <c r="S214" s="55">
        <f>[2]食材支出表!S214</f>
        <v>0</v>
      </c>
      <c r="T214" s="55">
        <f>[2]食材支出表!T214</f>
        <v>0</v>
      </c>
      <c r="U214" s="55">
        <f>[2]食材支出表!U214</f>
        <v>0</v>
      </c>
      <c r="V214" s="55">
        <f>[2]食材支出表!V214</f>
        <v>0</v>
      </c>
      <c r="W214" s="55">
        <f>[2]食材支出表!W214</f>
        <v>0</v>
      </c>
      <c r="X214" s="55">
        <f>[2]食材支出表!X214</f>
        <v>0</v>
      </c>
      <c r="Y214" s="55">
        <f>[2]食材支出表!Y214</f>
        <v>0</v>
      </c>
      <c r="Z214" s="55">
        <f>[2]食材支出表!Z214</f>
        <v>0</v>
      </c>
      <c r="AA214" s="55">
        <f>[2]食材支出表!AA214</f>
        <v>0</v>
      </c>
      <c r="AB214" s="55">
        <f>[2]食材支出表!AB214</f>
        <v>0</v>
      </c>
      <c r="AC214" s="55">
        <f>[2]食材支出表!AC214</f>
        <v>0</v>
      </c>
      <c r="AD214" s="55">
        <f>[2]食材支出表!AD214</f>
        <v>0</v>
      </c>
      <c r="AE214" s="55">
        <f>[2]食材支出表!AE214</f>
        <v>0</v>
      </c>
      <c r="AF214" s="55">
        <f>[2]食材支出表!AF214</f>
        <v>0</v>
      </c>
      <c r="AG214" s="55">
        <f>[2]食材支出表!AG214</f>
        <v>0</v>
      </c>
      <c r="AH214" s="55">
        <f>[2]食材支出表!AH214</f>
        <v>0</v>
      </c>
      <c r="AI214" s="55">
        <f>[2]食材支出表!AI214</f>
        <v>0</v>
      </c>
      <c r="AJ214" s="55">
        <f>[2]食材支出表!AJ214</f>
        <v>0</v>
      </c>
      <c r="AK214" s="55">
        <f>[2]食材支出表!AK214</f>
        <v>0</v>
      </c>
      <c r="AL214" s="55">
        <f>[2]食材支出表!AL214</f>
        <v>0</v>
      </c>
      <c r="AM214" s="55">
        <f>[2]食材支出表!AM214</f>
        <v>0</v>
      </c>
      <c r="AN214" s="55">
        <f>[2]食材支出表!AN214</f>
        <v>0</v>
      </c>
      <c r="AO214" s="55">
        <f>[2]食材支出表!AO214</f>
        <v>0</v>
      </c>
      <c r="AP214" s="55">
        <f>[2]食材支出表!AP214</f>
        <v>0</v>
      </c>
      <c r="AQ214" s="55">
        <f>[2]食材支出表!AQ214</f>
        <v>0</v>
      </c>
      <c r="AR214" s="55">
        <f>[2]食材支出表!AR214</f>
        <v>0</v>
      </c>
      <c r="AS214" s="55">
        <f>[2]食材支出表!AS214</f>
        <v>0</v>
      </c>
      <c r="AT214" s="55">
        <f>[2]食材支出表!AT214</f>
        <v>0</v>
      </c>
      <c r="AU214" s="55">
        <f>[2]食材支出表!AU214</f>
        <v>0</v>
      </c>
      <c r="AV214" s="55">
        <f>[2]食材支出表!AV214</f>
        <v>0</v>
      </c>
      <c r="AW214" s="55">
        <f>[2]食材支出表!AW214</f>
        <v>0</v>
      </c>
      <c r="AX214" s="55">
        <f>[2]食材支出表!AX214</f>
        <v>0</v>
      </c>
      <c r="AY214" s="55">
        <f>[2]食材支出表!AY214</f>
        <v>0</v>
      </c>
      <c r="AZ214" s="55">
        <f>[2]食材支出表!AZ214</f>
        <v>0</v>
      </c>
      <c r="BA214" s="55">
        <f>[2]食材支出表!BA214</f>
        <v>0</v>
      </c>
      <c r="BB214" s="55">
        <f>[2]食材支出表!BB214</f>
        <v>0</v>
      </c>
      <c r="BC214" s="55">
        <f>[2]食材支出表!BC214</f>
        <v>0</v>
      </c>
      <c r="BD214" s="55">
        <f>[2]食材支出表!BD214</f>
        <v>0</v>
      </c>
      <c r="BE214" s="55">
        <f>[2]食材支出表!BE214</f>
        <v>0</v>
      </c>
      <c r="BF214" s="55">
        <f>[2]食材支出表!BF214</f>
        <v>0</v>
      </c>
      <c r="BG214" s="55">
        <f>[2]食材支出表!BG214</f>
        <v>0</v>
      </c>
      <c r="BH214" s="55">
        <f>[2]食材支出表!BH214</f>
        <v>0</v>
      </c>
      <c r="BI214" s="55">
        <f>[2]食材支出表!BI214</f>
        <v>0</v>
      </c>
      <c r="BJ214" s="55">
        <f>[2]食材支出表!BJ214</f>
        <v>0</v>
      </c>
      <c r="BK214" s="55">
        <f>[2]食材支出表!BK214</f>
        <v>0</v>
      </c>
      <c r="BL214" s="55">
        <f>[2]食材支出表!BL214</f>
        <v>0</v>
      </c>
      <c r="BM214" s="55">
        <f>[2]食材支出表!BM214</f>
        <v>0</v>
      </c>
      <c r="BN214" s="87">
        <f t="shared" si="14"/>
        <v>0</v>
      </c>
      <c r="BO214" s="87">
        <f t="shared" si="15"/>
        <v>0</v>
      </c>
      <c r="BP214" s="34">
        <f t="shared" si="16"/>
        <v>0</v>
      </c>
      <c r="BQ214" s="103"/>
    </row>
    <row r="215" spans="1:69" ht="18">
      <c r="A215" s="64" t="s">
        <v>163</v>
      </c>
      <c r="B215" s="65" t="s">
        <v>275</v>
      </c>
      <c r="C215" s="69" t="s">
        <v>270</v>
      </c>
      <c r="D215" s="55">
        <f>[2]食材支出表!D215</f>
        <v>0</v>
      </c>
      <c r="E215" s="55">
        <f>[2]食材支出表!E215</f>
        <v>0</v>
      </c>
      <c r="F215" s="55">
        <f>[2]食材支出表!F215</f>
        <v>0</v>
      </c>
      <c r="G215" s="55">
        <f>[2]食材支出表!G215</f>
        <v>0</v>
      </c>
      <c r="H215" s="55">
        <f>[2]食材支出表!H215</f>
        <v>0</v>
      </c>
      <c r="I215" s="55">
        <f>[2]食材支出表!I215</f>
        <v>0</v>
      </c>
      <c r="J215" s="55">
        <f>[2]食材支出表!J215</f>
        <v>0</v>
      </c>
      <c r="K215" s="55">
        <f>[2]食材支出表!K215</f>
        <v>0</v>
      </c>
      <c r="L215" s="55">
        <f>[2]食材支出表!L215</f>
        <v>0</v>
      </c>
      <c r="M215" s="55">
        <f>[2]食材支出表!M215</f>
        <v>0</v>
      </c>
      <c r="N215" s="55">
        <f>[2]食材支出表!N215</f>
        <v>0</v>
      </c>
      <c r="O215" s="55">
        <f>[2]食材支出表!O215</f>
        <v>0</v>
      </c>
      <c r="P215" s="55">
        <f>[2]食材支出表!P215</f>
        <v>0</v>
      </c>
      <c r="Q215" s="55">
        <f>[2]食材支出表!Q215</f>
        <v>0</v>
      </c>
      <c r="R215" s="55">
        <f>[2]食材支出表!R215</f>
        <v>0</v>
      </c>
      <c r="S215" s="55">
        <f>[2]食材支出表!S215</f>
        <v>0</v>
      </c>
      <c r="T215" s="55">
        <f>[2]食材支出表!T215</f>
        <v>0</v>
      </c>
      <c r="U215" s="55">
        <f>[2]食材支出表!U215</f>
        <v>0</v>
      </c>
      <c r="V215" s="55">
        <f>[2]食材支出表!V215</f>
        <v>0</v>
      </c>
      <c r="W215" s="55">
        <f>[2]食材支出表!W215</f>
        <v>0</v>
      </c>
      <c r="X215" s="55">
        <f>[2]食材支出表!X215</f>
        <v>0</v>
      </c>
      <c r="Y215" s="55">
        <f>[2]食材支出表!Y215</f>
        <v>0</v>
      </c>
      <c r="Z215" s="55">
        <f>[2]食材支出表!Z215</f>
        <v>0</v>
      </c>
      <c r="AA215" s="55">
        <f>[2]食材支出表!AA215</f>
        <v>0</v>
      </c>
      <c r="AB215" s="55">
        <f>[2]食材支出表!AB215</f>
        <v>0</v>
      </c>
      <c r="AC215" s="55">
        <f>[2]食材支出表!AC215</f>
        <v>0</v>
      </c>
      <c r="AD215" s="55">
        <f>[2]食材支出表!AD215</f>
        <v>0</v>
      </c>
      <c r="AE215" s="55">
        <f>[2]食材支出表!AE215</f>
        <v>0</v>
      </c>
      <c r="AF215" s="55">
        <f>[2]食材支出表!AF215</f>
        <v>0</v>
      </c>
      <c r="AG215" s="55">
        <f>[2]食材支出表!AG215</f>
        <v>0</v>
      </c>
      <c r="AH215" s="55">
        <f>[2]食材支出表!AH215</f>
        <v>0</v>
      </c>
      <c r="AI215" s="55">
        <f>[2]食材支出表!AI215</f>
        <v>0</v>
      </c>
      <c r="AJ215" s="55">
        <f>[2]食材支出表!AJ215</f>
        <v>0</v>
      </c>
      <c r="AK215" s="55">
        <f>[2]食材支出表!AK215</f>
        <v>0</v>
      </c>
      <c r="AL215" s="55">
        <f>[2]食材支出表!AL215</f>
        <v>0</v>
      </c>
      <c r="AM215" s="55">
        <f>[2]食材支出表!AM215</f>
        <v>0</v>
      </c>
      <c r="AN215" s="55">
        <f>[2]食材支出表!AN215</f>
        <v>0</v>
      </c>
      <c r="AO215" s="55">
        <f>[2]食材支出表!AO215</f>
        <v>0</v>
      </c>
      <c r="AP215" s="55">
        <f>[2]食材支出表!AP215</f>
        <v>0</v>
      </c>
      <c r="AQ215" s="55">
        <f>[2]食材支出表!AQ215</f>
        <v>0</v>
      </c>
      <c r="AR215" s="55">
        <f>[2]食材支出表!AR215</f>
        <v>0</v>
      </c>
      <c r="AS215" s="55">
        <f>[2]食材支出表!AS215</f>
        <v>0</v>
      </c>
      <c r="AT215" s="55">
        <f>[2]食材支出表!AT215</f>
        <v>0</v>
      </c>
      <c r="AU215" s="55">
        <f>[2]食材支出表!AU215</f>
        <v>0</v>
      </c>
      <c r="AV215" s="55">
        <f>[2]食材支出表!AV215</f>
        <v>0</v>
      </c>
      <c r="AW215" s="55">
        <f>[2]食材支出表!AW215</f>
        <v>0</v>
      </c>
      <c r="AX215" s="55">
        <f>[2]食材支出表!AX215</f>
        <v>0</v>
      </c>
      <c r="AY215" s="55">
        <f>[2]食材支出表!AY215</f>
        <v>0</v>
      </c>
      <c r="AZ215" s="55">
        <f>[2]食材支出表!AZ215</f>
        <v>0</v>
      </c>
      <c r="BA215" s="55">
        <f>[2]食材支出表!BA215</f>
        <v>0</v>
      </c>
      <c r="BB215" s="55">
        <f>[2]食材支出表!BB215</f>
        <v>0</v>
      </c>
      <c r="BC215" s="55">
        <f>[2]食材支出表!BC215</f>
        <v>0</v>
      </c>
      <c r="BD215" s="55">
        <f>[2]食材支出表!BD215</f>
        <v>0</v>
      </c>
      <c r="BE215" s="55">
        <f>[2]食材支出表!BE215</f>
        <v>0</v>
      </c>
      <c r="BF215" s="55">
        <f>[2]食材支出表!BF215</f>
        <v>0</v>
      </c>
      <c r="BG215" s="55">
        <f>[2]食材支出表!BG215</f>
        <v>0</v>
      </c>
      <c r="BH215" s="55">
        <f>[2]食材支出表!BH215</f>
        <v>0</v>
      </c>
      <c r="BI215" s="55">
        <f>[2]食材支出表!BI215</f>
        <v>0</v>
      </c>
      <c r="BJ215" s="55">
        <f>[2]食材支出表!BJ215</f>
        <v>0</v>
      </c>
      <c r="BK215" s="55">
        <f>[2]食材支出表!BK215</f>
        <v>0</v>
      </c>
      <c r="BL215" s="55">
        <f>[2]食材支出表!BL215</f>
        <v>0</v>
      </c>
      <c r="BM215" s="55">
        <f>[2]食材支出表!BM215</f>
        <v>0</v>
      </c>
      <c r="BN215" s="87">
        <f t="shared" si="14"/>
        <v>0</v>
      </c>
      <c r="BO215" s="87">
        <f t="shared" si="15"/>
        <v>0</v>
      </c>
      <c r="BP215" s="34">
        <f t="shared" si="16"/>
        <v>0</v>
      </c>
      <c r="BQ215" s="103"/>
    </row>
    <row r="216" spans="1:69" ht="18">
      <c r="A216" s="64" t="s">
        <v>272</v>
      </c>
      <c r="B216" s="65" t="s">
        <v>275</v>
      </c>
      <c r="C216" s="69" t="s">
        <v>252</v>
      </c>
      <c r="D216" s="55">
        <f>[2]食材支出表!D216</f>
        <v>0</v>
      </c>
      <c r="E216" s="55">
        <f>[2]食材支出表!E216</f>
        <v>0</v>
      </c>
      <c r="F216" s="55">
        <f>[2]食材支出表!F216</f>
        <v>0</v>
      </c>
      <c r="G216" s="55">
        <f>[2]食材支出表!G216</f>
        <v>0</v>
      </c>
      <c r="H216" s="55">
        <f>[2]食材支出表!H216</f>
        <v>0</v>
      </c>
      <c r="I216" s="55">
        <f>[2]食材支出表!I216</f>
        <v>0</v>
      </c>
      <c r="J216" s="55">
        <f>[2]食材支出表!J216</f>
        <v>0</v>
      </c>
      <c r="K216" s="55">
        <f>[2]食材支出表!K216</f>
        <v>0</v>
      </c>
      <c r="L216" s="55">
        <f>[2]食材支出表!L216</f>
        <v>0</v>
      </c>
      <c r="M216" s="55">
        <f>[2]食材支出表!M216</f>
        <v>0</v>
      </c>
      <c r="N216" s="55">
        <f>[2]食材支出表!N216</f>
        <v>0</v>
      </c>
      <c r="O216" s="55">
        <f>[2]食材支出表!O216</f>
        <v>0</v>
      </c>
      <c r="P216" s="55">
        <f>[2]食材支出表!P216</f>
        <v>0</v>
      </c>
      <c r="Q216" s="55">
        <f>[2]食材支出表!Q216</f>
        <v>0</v>
      </c>
      <c r="R216" s="55">
        <f>[2]食材支出表!R216</f>
        <v>0</v>
      </c>
      <c r="S216" s="55">
        <f>[2]食材支出表!S216</f>
        <v>0</v>
      </c>
      <c r="T216" s="55">
        <f>[2]食材支出表!T216</f>
        <v>0</v>
      </c>
      <c r="U216" s="55">
        <f>[2]食材支出表!U216</f>
        <v>0</v>
      </c>
      <c r="V216" s="55">
        <f>[2]食材支出表!V216</f>
        <v>0</v>
      </c>
      <c r="W216" s="55">
        <f>[2]食材支出表!W216</f>
        <v>0</v>
      </c>
      <c r="X216" s="55">
        <f>[2]食材支出表!X216</f>
        <v>0</v>
      </c>
      <c r="Y216" s="55">
        <f>[2]食材支出表!Y216</f>
        <v>0</v>
      </c>
      <c r="Z216" s="55">
        <f>[2]食材支出表!Z216</f>
        <v>0</v>
      </c>
      <c r="AA216" s="55">
        <f>[2]食材支出表!AA216</f>
        <v>0</v>
      </c>
      <c r="AB216" s="55">
        <f>[2]食材支出表!AB216</f>
        <v>0</v>
      </c>
      <c r="AC216" s="55">
        <f>[2]食材支出表!AC216</f>
        <v>0</v>
      </c>
      <c r="AD216" s="55">
        <f>[2]食材支出表!AD216</f>
        <v>0</v>
      </c>
      <c r="AE216" s="55">
        <f>[2]食材支出表!AE216</f>
        <v>0</v>
      </c>
      <c r="AF216" s="55">
        <f>[2]食材支出表!AF216</f>
        <v>0</v>
      </c>
      <c r="AG216" s="55">
        <f>[2]食材支出表!AG216</f>
        <v>0</v>
      </c>
      <c r="AH216" s="55">
        <f>[2]食材支出表!AH216</f>
        <v>0</v>
      </c>
      <c r="AI216" s="55">
        <f>[2]食材支出表!AI216</f>
        <v>0</v>
      </c>
      <c r="AJ216" s="55">
        <f>[2]食材支出表!AJ216</f>
        <v>0</v>
      </c>
      <c r="AK216" s="55">
        <f>[2]食材支出表!AK216</f>
        <v>0</v>
      </c>
      <c r="AL216" s="55">
        <f>[2]食材支出表!AL216</f>
        <v>0</v>
      </c>
      <c r="AM216" s="55">
        <f>[2]食材支出表!AM216</f>
        <v>0</v>
      </c>
      <c r="AN216" s="55">
        <f>[2]食材支出表!AN216</f>
        <v>0</v>
      </c>
      <c r="AO216" s="55">
        <f>[2]食材支出表!AO216</f>
        <v>0</v>
      </c>
      <c r="AP216" s="55">
        <f>[2]食材支出表!AP216</f>
        <v>0</v>
      </c>
      <c r="AQ216" s="55">
        <f>[2]食材支出表!AQ216</f>
        <v>0</v>
      </c>
      <c r="AR216" s="55">
        <f>[2]食材支出表!AR216</f>
        <v>0</v>
      </c>
      <c r="AS216" s="55">
        <f>[2]食材支出表!AS216</f>
        <v>0</v>
      </c>
      <c r="AT216" s="55">
        <f>[2]食材支出表!AT216</f>
        <v>0</v>
      </c>
      <c r="AU216" s="55">
        <f>[2]食材支出表!AU216</f>
        <v>0</v>
      </c>
      <c r="AV216" s="55">
        <f>[2]食材支出表!AV216</f>
        <v>0</v>
      </c>
      <c r="AW216" s="55">
        <f>[2]食材支出表!AW216</f>
        <v>0</v>
      </c>
      <c r="AX216" s="55">
        <f>[2]食材支出表!AX216</f>
        <v>0</v>
      </c>
      <c r="AY216" s="55">
        <f>[2]食材支出表!AY216</f>
        <v>0</v>
      </c>
      <c r="AZ216" s="55">
        <f>[2]食材支出表!AZ216</f>
        <v>0</v>
      </c>
      <c r="BA216" s="55">
        <f>[2]食材支出表!BA216</f>
        <v>0</v>
      </c>
      <c r="BB216" s="55">
        <f>[2]食材支出表!BB216</f>
        <v>0</v>
      </c>
      <c r="BC216" s="55">
        <f>[2]食材支出表!BC216</f>
        <v>0</v>
      </c>
      <c r="BD216" s="55">
        <f>[2]食材支出表!BD216</f>
        <v>0</v>
      </c>
      <c r="BE216" s="55">
        <f>[2]食材支出表!BE216</f>
        <v>0</v>
      </c>
      <c r="BF216" s="55">
        <f>[2]食材支出表!BF216</f>
        <v>0</v>
      </c>
      <c r="BG216" s="55">
        <f>[2]食材支出表!BG216</f>
        <v>0</v>
      </c>
      <c r="BH216" s="55">
        <f>[2]食材支出表!BH216</f>
        <v>0</v>
      </c>
      <c r="BI216" s="55">
        <f>[2]食材支出表!BI216</f>
        <v>0</v>
      </c>
      <c r="BJ216" s="55">
        <f>[2]食材支出表!BJ216</f>
        <v>0</v>
      </c>
      <c r="BK216" s="55">
        <f>[2]食材支出表!BK216</f>
        <v>0</v>
      </c>
      <c r="BL216" s="55">
        <f>[2]食材支出表!BL216</f>
        <v>0</v>
      </c>
      <c r="BM216" s="55">
        <f>[2]食材支出表!BM216</f>
        <v>0</v>
      </c>
      <c r="BN216" s="87">
        <f t="shared" si="14"/>
        <v>0</v>
      </c>
      <c r="BO216" s="87">
        <f t="shared" si="15"/>
        <v>0</v>
      </c>
      <c r="BP216" s="34">
        <f t="shared" si="16"/>
        <v>0</v>
      </c>
      <c r="BQ216" s="103"/>
    </row>
    <row r="217" spans="1:69" ht="18">
      <c r="A217" s="64" t="s">
        <v>163</v>
      </c>
      <c r="B217" s="65" t="s">
        <v>45</v>
      </c>
      <c r="C217" s="69" t="s">
        <v>493</v>
      </c>
      <c r="D217" s="55">
        <f>[2]食材支出表!D217</f>
        <v>0</v>
      </c>
      <c r="E217" s="55">
        <f>[2]食材支出表!E217</f>
        <v>0</v>
      </c>
      <c r="F217" s="55">
        <f>[2]食材支出表!F217</f>
        <v>0</v>
      </c>
      <c r="G217" s="55">
        <f>[2]食材支出表!G217</f>
        <v>0</v>
      </c>
      <c r="H217" s="55">
        <f>[2]食材支出表!H217</f>
        <v>0</v>
      </c>
      <c r="I217" s="55">
        <f>[2]食材支出表!I217</f>
        <v>0</v>
      </c>
      <c r="J217" s="55">
        <f>[2]食材支出表!J217</f>
        <v>0</v>
      </c>
      <c r="K217" s="55">
        <f>[2]食材支出表!K217</f>
        <v>0</v>
      </c>
      <c r="L217" s="55">
        <f>[2]食材支出表!L217</f>
        <v>0</v>
      </c>
      <c r="M217" s="55">
        <f>[2]食材支出表!M217</f>
        <v>0</v>
      </c>
      <c r="N217" s="55">
        <f>[2]食材支出表!N217</f>
        <v>0</v>
      </c>
      <c r="O217" s="55">
        <f>[2]食材支出表!O217</f>
        <v>0</v>
      </c>
      <c r="P217" s="55">
        <f>[2]食材支出表!P217</f>
        <v>0</v>
      </c>
      <c r="Q217" s="55">
        <f>[2]食材支出表!Q217</f>
        <v>0</v>
      </c>
      <c r="R217" s="55">
        <f>[2]食材支出表!R217</f>
        <v>0</v>
      </c>
      <c r="S217" s="55">
        <f>[2]食材支出表!S217</f>
        <v>0</v>
      </c>
      <c r="T217" s="55">
        <f>[2]食材支出表!T217</f>
        <v>0</v>
      </c>
      <c r="U217" s="55">
        <f>[2]食材支出表!U217</f>
        <v>0</v>
      </c>
      <c r="V217" s="55">
        <f>[2]食材支出表!V217</f>
        <v>0</v>
      </c>
      <c r="W217" s="55">
        <f>[2]食材支出表!W217</f>
        <v>0</v>
      </c>
      <c r="X217" s="55">
        <f>[2]食材支出表!X217</f>
        <v>0</v>
      </c>
      <c r="Y217" s="55">
        <f>[2]食材支出表!Y217</f>
        <v>0</v>
      </c>
      <c r="Z217" s="55">
        <f>[2]食材支出表!Z217</f>
        <v>0</v>
      </c>
      <c r="AA217" s="55">
        <f>[2]食材支出表!AA217</f>
        <v>0</v>
      </c>
      <c r="AB217" s="55">
        <f>[2]食材支出表!AB217</f>
        <v>0</v>
      </c>
      <c r="AC217" s="55">
        <f>[2]食材支出表!AC217</f>
        <v>0</v>
      </c>
      <c r="AD217" s="55">
        <f>[2]食材支出表!AD217</f>
        <v>0</v>
      </c>
      <c r="AE217" s="55">
        <f>[2]食材支出表!AE217</f>
        <v>0</v>
      </c>
      <c r="AF217" s="55">
        <f>[2]食材支出表!AF217</f>
        <v>0</v>
      </c>
      <c r="AG217" s="55">
        <f>[2]食材支出表!AG217</f>
        <v>0</v>
      </c>
      <c r="AH217" s="55">
        <f>[2]食材支出表!AH217</f>
        <v>0</v>
      </c>
      <c r="AI217" s="55">
        <f>[2]食材支出表!AI217</f>
        <v>0</v>
      </c>
      <c r="AJ217" s="55">
        <f>[2]食材支出表!AJ217</f>
        <v>0</v>
      </c>
      <c r="AK217" s="55">
        <f>[2]食材支出表!AK217</f>
        <v>0</v>
      </c>
      <c r="AL217" s="55">
        <f>[2]食材支出表!AL217</f>
        <v>0</v>
      </c>
      <c r="AM217" s="55">
        <f>[2]食材支出表!AM217</f>
        <v>0</v>
      </c>
      <c r="AN217" s="55">
        <f>[2]食材支出表!AN217</f>
        <v>0</v>
      </c>
      <c r="AO217" s="55">
        <f>[2]食材支出表!AO217</f>
        <v>0</v>
      </c>
      <c r="AP217" s="55">
        <f>[2]食材支出表!AP217</f>
        <v>0</v>
      </c>
      <c r="AQ217" s="55">
        <f>[2]食材支出表!AQ217</f>
        <v>0</v>
      </c>
      <c r="AR217" s="55">
        <f>[2]食材支出表!AR217</f>
        <v>0</v>
      </c>
      <c r="AS217" s="55">
        <f>[2]食材支出表!AS217</f>
        <v>0</v>
      </c>
      <c r="AT217" s="55">
        <f>[2]食材支出表!AT217</f>
        <v>0</v>
      </c>
      <c r="AU217" s="55">
        <f>[2]食材支出表!AU217</f>
        <v>0</v>
      </c>
      <c r="AV217" s="55">
        <f>[2]食材支出表!AV217</f>
        <v>0</v>
      </c>
      <c r="AW217" s="55">
        <f>[2]食材支出表!AW217</f>
        <v>0</v>
      </c>
      <c r="AX217" s="55">
        <f>[2]食材支出表!AX217</f>
        <v>0</v>
      </c>
      <c r="AY217" s="55">
        <f>[2]食材支出表!AY217</f>
        <v>0</v>
      </c>
      <c r="AZ217" s="55">
        <f>[2]食材支出表!AZ217</f>
        <v>0</v>
      </c>
      <c r="BA217" s="55">
        <f>[2]食材支出表!BA217</f>
        <v>0</v>
      </c>
      <c r="BB217" s="55">
        <f>[2]食材支出表!BB217</f>
        <v>0</v>
      </c>
      <c r="BC217" s="55">
        <f>[2]食材支出表!BC217</f>
        <v>0</v>
      </c>
      <c r="BD217" s="55">
        <f>[2]食材支出表!BD217</f>
        <v>0</v>
      </c>
      <c r="BE217" s="55">
        <f>[2]食材支出表!BE217</f>
        <v>0</v>
      </c>
      <c r="BF217" s="55">
        <f>[2]食材支出表!BF217</f>
        <v>0</v>
      </c>
      <c r="BG217" s="55">
        <f>[2]食材支出表!BG217</f>
        <v>0</v>
      </c>
      <c r="BH217" s="55">
        <f>[2]食材支出表!BH217</f>
        <v>0</v>
      </c>
      <c r="BI217" s="55">
        <f>[2]食材支出表!BI217</f>
        <v>0</v>
      </c>
      <c r="BJ217" s="55">
        <f>[2]食材支出表!BJ217</f>
        <v>0</v>
      </c>
      <c r="BK217" s="55">
        <f>[2]食材支出表!BK217</f>
        <v>0</v>
      </c>
      <c r="BL217" s="55">
        <f>[2]食材支出表!BL217</f>
        <v>0</v>
      </c>
      <c r="BM217" s="55">
        <f>[2]食材支出表!BM217</f>
        <v>0</v>
      </c>
      <c r="BN217" s="87">
        <f t="shared" si="14"/>
        <v>0</v>
      </c>
      <c r="BO217" s="87">
        <f t="shared" si="15"/>
        <v>0</v>
      </c>
      <c r="BP217" s="34">
        <f t="shared" si="16"/>
        <v>0</v>
      </c>
      <c r="BQ217" s="103"/>
    </row>
    <row r="218" spans="1:69" ht="18">
      <c r="A218" s="64" t="s">
        <v>163</v>
      </c>
      <c r="B218" s="65" t="s">
        <v>45</v>
      </c>
      <c r="C218" s="69" t="s">
        <v>494</v>
      </c>
      <c r="D218" s="55">
        <f>[2]食材支出表!D218</f>
        <v>0</v>
      </c>
      <c r="E218" s="55">
        <f>[2]食材支出表!E218</f>
        <v>0</v>
      </c>
      <c r="F218" s="55">
        <f>[2]食材支出表!F218</f>
        <v>0</v>
      </c>
      <c r="G218" s="55">
        <f>[2]食材支出表!G218</f>
        <v>0</v>
      </c>
      <c r="H218" s="55">
        <f>[2]食材支出表!H218</f>
        <v>0</v>
      </c>
      <c r="I218" s="55">
        <f>[2]食材支出表!I218</f>
        <v>0</v>
      </c>
      <c r="J218" s="55">
        <f>[2]食材支出表!J218</f>
        <v>0</v>
      </c>
      <c r="K218" s="55">
        <f>[2]食材支出表!K218</f>
        <v>0</v>
      </c>
      <c r="L218" s="55">
        <f>[2]食材支出表!L218</f>
        <v>0</v>
      </c>
      <c r="M218" s="55">
        <f>[2]食材支出表!M218</f>
        <v>0</v>
      </c>
      <c r="N218" s="55">
        <f>[2]食材支出表!N218</f>
        <v>0</v>
      </c>
      <c r="O218" s="55">
        <f>[2]食材支出表!O218</f>
        <v>0</v>
      </c>
      <c r="P218" s="55">
        <f>[2]食材支出表!P218</f>
        <v>0</v>
      </c>
      <c r="Q218" s="55">
        <f>[2]食材支出表!Q218</f>
        <v>0</v>
      </c>
      <c r="R218" s="55">
        <f>[2]食材支出表!R218</f>
        <v>0</v>
      </c>
      <c r="S218" s="55">
        <f>[2]食材支出表!S218</f>
        <v>0</v>
      </c>
      <c r="T218" s="55">
        <f>[2]食材支出表!T218</f>
        <v>0</v>
      </c>
      <c r="U218" s="55">
        <f>[2]食材支出表!U218</f>
        <v>0</v>
      </c>
      <c r="V218" s="55">
        <f>[2]食材支出表!V218</f>
        <v>0</v>
      </c>
      <c r="W218" s="55">
        <f>[2]食材支出表!W218</f>
        <v>0</v>
      </c>
      <c r="X218" s="55">
        <f>[2]食材支出表!X218</f>
        <v>0</v>
      </c>
      <c r="Y218" s="55">
        <f>[2]食材支出表!Y218</f>
        <v>0</v>
      </c>
      <c r="Z218" s="55">
        <f>[2]食材支出表!Z218</f>
        <v>0</v>
      </c>
      <c r="AA218" s="55">
        <f>[2]食材支出表!AA218</f>
        <v>0</v>
      </c>
      <c r="AB218" s="55">
        <f>[2]食材支出表!AB218</f>
        <v>0</v>
      </c>
      <c r="AC218" s="55">
        <f>[2]食材支出表!AC218</f>
        <v>0</v>
      </c>
      <c r="AD218" s="55">
        <f>[2]食材支出表!AD218</f>
        <v>0</v>
      </c>
      <c r="AE218" s="55">
        <f>[2]食材支出表!AE218</f>
        <v>0</v>
      </c>
      <c r="AF218" s="55">
        <f>[2]食材支出表!AF218</f>
        <v>0</v>
      </c>
      <c r="AG218" s="55">
        <f>[2]食材支出表!AG218</f>
        <v>0</v>
      </c>
      <c r="AH218" s="55">
        <f>[2]食材支出表!AH218</f>
        <v>0</v>
      </c>
      <c r="AI218" s="55">
        <f>[2]食材支出表!AI218</f>
        <v>0</v>
      </c>
      <c r="AJ218" s="55">
        <f>[2]食材支出表!AJ218</f>
        <v>0</v>
      </c>
      <c r="AK218" s="55">
        <f>[2]食材支出表!AK218</f>
        <v>0</v>
      </c>
      <c r="AL218" s="55">
        <f>[2]食材支出表!AL218</f>
        <v>0</v>
      </c>
      <c r="AM218" s="55">
        <f>[2]食材支出表!AM218</f>
        <v>0</v>
      </c>
      <c r="AN218" s="55">
        <f>[2]食材支出表!AN218</f>
        <v>0</v>
      </c>
      <c r="AO218" s="55">
        <f>[2]食材支出表!AO218</f>
        <v>0</v>
      </c>
      <c r="AP218" s="55">
        <f>[2]食材支出表!AP218</f>
        <v>0</v>
      </c>
      <c r="AQ218" s="55">
        <f>[2]食材支出表!AQ218</f>
        <v>0</v>
      </c>
      <c r="AR218" s="55">
        <f>[2]食材支出表!AR218</f>
        <v>0</v>
      </c>
      <c r="AS218" s="55">
        <f>[2]食材支出表!AS218</f>
        <v>0</v>
      </c>
      <c r="AT218" s="55">
        <f>[2]食材支出表!AT218</f>
        <v>0</v>
      </c>
      <c r="AU218" s="55">
        <f>[2]食材支出表!AU218</f>
        <v>0</v>
      </c>
      <c r="AV218" s="55">
        <f>[2]食材支出表!AV218</f>
        <v>0</v>
      </c>
      <c r="AW218" s="55">
        <f>[2]食材支出表!AW218</f>
        <v>0</v>
      </c>
      <c r="AX218" s="55">
        <f>[2]食材支出表!AX218</f>
        <v>0</v>
      </c>
      <c r="AY218" s="55">
        <f>[2]食材支出表!AY218</f>
        <v>0</v>
      </c>
      <c r="AZ218" s="55">
        <f>[2]食材支出表!AZ218</f>
        <v>0</v>
      </c>
      <c r="BA218" s="55">
        <f>[2]食材支出表!BA218</f>
        <v>0</v>
      </c>
      <c r="BB218" s="55">
        <f>[2]食材支出表!BB218</f>
        <v>0</v>
      </c>
      <c r="BC218" s="55">
        <f>[2]食材支出表!BC218</f>
        <v>0</v>
      </c>
      <c r="BD218" s="55">
        <f>[2]食材支出表!BD218</f>
        <v>0</v>
      </c>
      <c r="BE218" s="55">
        <f>[2]食材支出表!BE218</f>
        <v>0</v>
      </c>
      <c r="BF218" s="55">
        <f>[2]食材支出表!BF218</f>
        <v>0</v>
      </c>
      <c r="BG218" s="55">
        <f>[2]食材支出表!BG218</f>
        <v>0</v>
      </c>
      <c r="BH218" s="55">
        <f>[2]食材支出表!BH218</f>
        <v>0</v>
      </c>
      <c r="BI218" s="55">
        <f>[2]食材支出表!BI218</f>
        <v>0</v>
      </c>
      <c r="BJ218" s="55">
        <f>[2]食材支出表!BJ218</f>
        <v>0</v>
      </c>
      <c r="BK218" s="55">
        <f>[2]食材支出表!BK218</f>
        <v>0</v>
      </c>
      <c r="BL218" s="55">
        <f>[2]食材支出表!BL218</f>
        <v>0</v>
      </c>
      <c r="BM218" s="55">
        <f>[2]食材支出表!BM218</f>
        <v>0</v>
      </c>
      <c r="BN218" s="87">
        <f t="shared" si="14"/>
        <v>0</v>
      </c>
      <c r="BO218" s="87">
        <f t="shared" si="15"/>
        <v>0</v>
      </c>
      <c r="BP218" s="34">
        <f t="shared" si="16"/>
        <v>0</v>
      </c>
      <c r="BQ218" s="103"/>
    </row>
    <row r="219" spans="1:69" ht="18">
      <c r="A219" s="64" t="s">
        <v>163</v>
      </c>
      <c r="B219" s="65" t="s">
        <v>45</v>
      </c>
      <c r="C219" s="69" t="s">
        <v>495</v>
      </c>
      <c r="D219" s="55">
        <f>[2]食材支出表!D219</f>
        <v>0</v>
      </c>
      <c r="E219" s="55">
        <f>[2]食材支出表!E219</f>
        <v>0</v>
      </c>
      <c r="F219" s="55">
        <f>[2]食材支出表!F219</f>
        <v>0</v>
      </c>
      <c r="G219" s="55">
        <f>[2]食材支出表!G219</f>
        <v>0</v>
      </c>
      <c r="H219" s="55">
        <f>[2]食材支出表!H219</f>
        <v>0</v>
      </c>
      <c r="I219" s="55">
        <f>[2]食材支出表!I219</f>
        <v>0</v>
      </c>
      <c r="J219" s="55">
        <f>[2]食材支出表!J219</f>
        <v>0</v>
      </c>
      <c r="K219" s="55">
        <f>[2]食材支出表!K219</f>
        <v>0</v>
      </c>
      <c r="L219" s="55">
        <f>[2]食材支出表!L219</f>
        <v>0</v>
      </c>
      <c r="M219" s="55">
        <f>[2]食材支出表!M219</f>
        <v>0</v>
      </c>
      <c r="N219" s="55">
        <f>[2]食材支出表!N219</f>
        <v>0</v>
      </c>
      <c r="O219" s="55">
        <f>[2]食材支出表!O219</f>
        <v>0</v>
      </c>
      <c r="P219" s="55">
        <f>[2]食材支出表!P219</f>
        <v>0</v>
      </c>
      <c r="Q219" s="55">
        <f>[2]食材支出表!Q219</f>
        <v>0</v>
      </c>
      <c r="R219" s="55">
        <f>[2]食材支出表!R219</f>
        <v>0</v>
      </c>
      <c r="S219" s="55">
        <f>[2]食材支出表!S219</f>
        <v>0</v>
      </c>
      <c r="T219" s="55">
        <f>[2]食材支出表!T219</f>
        <v>0</v>
      </c>
      <c r="U219" s="55">
        <f>[2]食材支出表!U219</f>
        <v>0</v>
      </c>
      <c r="V219" s="55">
        <f>[2]食材支出表!V219</f>
        <v>0</v>
      </c>
      <c r="W219" s="55">
        <f>[2]食材支出表!W219</f>
        <v>0</v>
      </c>
      <c r="X219" s="55">
        <f>[2]食材支出表!X219</f>
        <v>0</v>
      </c>
      <c r="Y219" s="55">
        <f>[2]食材支出表!Y219</f>
        <v>0</v>
      </c>
      <c r="Z219" s="55">
        <f>[2]食材支出表!Z219</f>
        <v>0</v>
      </c>
      <c r="AA219" s="55">
        <f>[2]食材支出表!AA219</f>
        <v>0</v>
      </c>
      <c r="AB219" s="55">
        <f>[2]食材支出表!AB219</f>
        <v>0</v>
      </c>
      <c r="AC219" s="55">
        <f>[2]食材支出表!AC219</f>
        <v>0</v>
      </c>
      <c r="AD219" s="55">
        <f>[2]食材支出表!AD219</f>
        <v>0</v>
      </c>
      <c r="AE219" s="55">
        <f>[2]食材支出表!AE219</f>
        <v>0</v>
      </c>
      <c r="AF219" s="55">
        <f>[2]食材支出表!AF219</f>
        <v>0</v>
      </c>
      <c r="AG219" s="55">
        <f>[2]食材支出表!AG219</f>
        <v>0</v>
      </c>
      <c r="AH219" s="55">
        <f>[2]食材支出表!AH219</f>
        <v>0</v>
      </c>
      <c r="AI219" s="55">
        <f>[2]食材支出表!AI219</f>
        <v>0</v>
      </c>
      <c r="AJ219" s="55">
        <f>[2]食材支出表!AJ219</f>
        <v>0</v>
      </c>
      <c r="AK219" s="55">
        <f>[2]食材支出表!AK219</f>
        <v>0</v>
      </c>
      <c r="AL219" s="55">
        <f>[2]食材支出表!AL219</f>
        <v>0</v>
      </c>
      <c r="AM219" s="55">
        <f>[2]食材支出表!AM219</f>
        <v>0</v>
      </c>
      <c r="AN219" s="55">
        <f>[2]食材支出表!AN219</f>
        <v>0</v>
      </c>
      <c r="AO219" s="55">
        <f>[2]食材支出表!AO219</f>
        <v>0</v>
      </c>
      <c r="AP219" s="55">
        <f>[2]食材支出表!AP219</f>
        <v>0</v>
      </c>
      <c r="AQ219" s="55">
        <f>[2]食材支出表!AQ219</f>
        <v>0</v>
      </c>
      <c r="AR219" s="55">
        <f>[2]食材支出表!AR219</f>
        <v>0</v>
      </c>
      <c r="AS219" s="55">
        <f>[2]食材支出表!AS219</f>
        <v>0</v>
      </c>
      <c r="AT219" s="55">
        <f>[2]食材支出表!AT219</f>
        <v>0</v>
      </c>
      <c r="AU219" s="55">
        <f>[2]食材支出表!AU219</f>
        <v>0</v>
      </c>
      <c r="AV219" s="55">
        <f>[2]食材支出表!AV219</f>
        <v>0</v>
      </c>
      <c r="AW219" s="55">
        <f>[2]食材支出表!AW219</f>
        <v>0</v>
      </c>
      <c r="AX219" s="55">
        <f>[2]食材支出表!AX219</f>
        <v>0</v>
      </c>
      <c r="AY219" s="55">
        <f>[2]食材支出表!AY219</f>
        <v>0</v>
      </c>
      <c r="AZ219" s="55">
        <f>[2]食材支出表!AZ219</f>
        <v>0</v>
      </c>
      <c r="BA219" s="55">
        <f>[2]食材支出表!BA219</f>
        <v>0</v>
      </c>
      <c r="BB219" s="55">
        <f>[2]食材支出表!BB219</f>
        <v>0</v>
      </c>
      <c r="BC219" s="55">
        <f>[2]食材支出表!BC219</f>
        <v>0</v>
      </c>
      <c r="BD219" s="55">
        <f>[2]食材支出表!BD219</f>
        <v>0</v>
      </c>
      <c r="BE219" s="55">
        <f>[2]食材支出表!BE219</f>
        <v>0</v>
      </c>
      <c r="BF219" s="55">
        <f>[2]食材支出表!BF219</f>
        <v>0</v>
      </c>
      <c r="BG219" s="55">
        <f>[2]食材支出表!BG219</f>
        <v>0</v>
      </c>
      <c r="BH219" s="55">
        <f>[2]食材支出表!BH219</f>
        <v>0</v>
      </c>
      <c r="BI219" s="55">
        <f>[2]食材支出表!BI219</f>
        <v>0</v>
      </c>
      <c r="BJ219" s="55">
        <f>[2]食材支出表!BJ219</f>
        <v>0</v>
      </c>
      <c r="BK219" s="55">
        <f>[2]食材支出表!BK219</f>
        <v>0</v>
      </c>
      <c r="BL219" s="55">
        <f>[2]食材支出表!BL219</f>
        <v>0</v>
      </c>
      <c r="BM219" s="55">
        <f>[2]食材支出表!BM219</f>
        <v>0</v>
      </c>
      <c r="BN219" s="87">
        <f t="shared" si="14"/>
        <v>0</v>
      </c>
      <c r="BO219" s="87">
        <f t="shared" si="15"/>
        <v>0</v>
      </c>
      <c r="BP219" s="34">
        <f t="shared" si="16"/>
        <v>0</v>
      </c>
      <c r="BQ219" s="103"/>
    </row>
    <row r="220" spans="1:69" ht="18">
      <c r="A220" s="64" t="s">
        <v>516</v>
      </c>
      <c r="B220" s="65" t="s">
        <v>45</v>
      </c>
      <c r="C220" s="69" t="s">
        <v>517</v>
      </c>
      <c r="D220" s="55">
        <f>[2]食材支出表!D220</f>
        <v>0</v>
      </c>
      <c r="E220" s="55">
        <f>[2]食材支出表!E220</f>
        <v>0</v>
      </c>
      <c r="F220" s="55">
        <f>[2]食材支出表!F220</f>
        <v>0</v>
      </c>
      <c r="G220" s="55">
        <f>[2]食材支出表!G220</f>
        <v>0</v>
      </c>
      <c r="H220" s="55">
        <f>[2]食材支出表!H220</f>
        <v>0</v>
      </c>
      <c r="I220" s="55">
        <f>[2]食材支出表!I220</f>
        <v>0</v>
      </c>
      <c r="J220" s="55">
        <f>[2]食材支出表!J220</f>
        <v>0</v>
      </c>
      <c r="K220" s="55">
        <f>[2]食材支出表!K220</f>
        <v>0</v>
      </c>
      <c r="L220" s="55">
        <f>[2]食材支出表!L220</f>
        <v>0</v>
      </c>
      <c r="M220" s="55">
        <f>[2]食材支出表!M220</f>
        <v>0</v>
      </c>
      <c r="N220" s="55">
        <f>[2]食材支出表!N220</f>
        <v>0</v>
      </c>
      <c r="O220" s="55">
        <f>[2]食材支出表!O220</f>
        <v>0</v>
      </c>
      <c r="P220" s="55">
        <f>[2]食材支出表!P220</f>
        <v>0</v>
      </c>
      <c r="Q220" s="55">
        <f>[2]食材支出表!Q220</f>
        <v>0</v>
      </c>
      <c r="R220" s="55">
        <f>[2]食材支出表!R220</f>
        <v>0</v>
      </c>
      <c r="S220" s="55">
        <f>[2]食材支出表!S220</f>
        <v>0</v>
      </c>
      <c r="T220" s="55">
        <f>[2]食材支出表!T220</f>
        <v>0</v>
      </c>
      <c r="U220" s="55">
        <f>[2]食材支出表!U220</f>
        <v>0</v>
      </c>
      <c r="V220" s="55">
        <f>[2]食材支出表!V220</f>
        <v>0</v>
      </c>
      <c r="W220" s="55">
        <f>[2]食材支出表!W220</f>
        <v>0</v>
      </c>
      <c r="X220" s="55">
        <f>[2]食材支出表!X220</f>
        <v>0</v>
      </c>
      <c r="Y220" s="55">
        <f>[2]食材支出表!Y220</f>
        <v>0</v>
      </c>
      <c r="Z220" s="55">
        <f>[2]食材支出表!Z220</f>
        <v>0</v>
      </c>
      <c r="AA220" s="55">
        <f>[2]食材支出表!AA220</f>
        <v>0</v>
      </c>
      <c r="AB220" s="55">
        <f>[2]食材支出表!AB220</f>
        <v>0</v>
      </c>
      <c r="AC220" s="55">
        <f>[2]食材支出表!AC220</f>
        <v>0</v>
      </c>
      <c r="AD220" s="55">
        <f>[2]食材支出表!AD220</f>
        <v>0</v>
      </c>
      <c r="AE220" s="55">
        <f>[2]食材支出表!AE220</f>
        <v>0</v>
      </c>
      <c r="AF220" s="55">
        <f>[2]食材支出表!AF220</f>
        <v>0</v>
      </c>
      <c r="AG220" s="55">
        <f>[2]食材支出表!AG220</f>
        <v>0</v>
      </c>
      <c r="AH220" s="55">
        <f>[2]食材支出表!AH220</f>
        <v>0</v>
      </c>
      <c r="AI220" s="55">
        <f>[2]食材支出表!AI220</f>
        <v>0</v>
      </c>
      <c r="AJ220" s="55">
        <f>[2]食材支出表!AJ220</f>
        <v>0</v>
      </c>
      <c r="AK220" s="55">
        <f>[2]食材支出表!AK220</f>
        <v>0</v>
      </c>
      <c r="AL220" s="55">
        <f>[2]食材支出表!AL220</f>
        <v>0</v>
      </c>
      <c r="AM220" s="55">
        <f>[2]食材支出表!AM220</f>
        <v>0</v>
      </c>
      <c r="AN220" s="55">
        <f>[2]食材支出表!AN220</f>
        <v>0</v>
      </c>
      <c r="AO220" s="55">
        <f>[2]食材支出表!AO220</f>
        <v>0</v>
      </c>
      <c r="AP220" s="55">
        <f>[2]食材支出表!AP220</f>
        <v>0</v>
      </c>
      <c r="AQ220" s="55">
        <f>[2]食材支出表!AQ220</f>
        <v>0</v>
      </c>
      <c r="AR220" s="55">
        <f>[2]食材支出表!AR220</f>
        <v>0</v>
      </c>
      <c r="AS220" s="55">
        <f>[2]食材支出表!AS220</f>
        <v>0</v>
      </c>
      <c r="AT220" s="55">
        <f>[2]食材支出表!AT220</f>
        <v>0</v>
      </c>
      <c r="AU220" s="55">
        <f>[2]食材支出表!AU220</f>
        <v>0</v>
      </c>
      <c r="AV220" s="55">
        <f>[2]食材支出表!AV220</f>
        <v>0</v>
      </c>
      <c r="AW220" s="55">
        <f>[2]食材支出表!AW220</f>
        <v>0</v>
      </c>
      <c r="AX220" s="55">
        <f>[2]食材支出表!AX220</f>
        <v>0</v>
      </c>
      <c r="AY220" s="55">
        <f>[2]食材支出表!AY220</f>
        <v>0</v>
      </c>
      <c r="AZ220" s="55">
        <f>[2]食材支出表!AZ220</f>
        <v>0</v>
      </c>
      <c r="BA220" s="55">
        <f>[2]食材支出表!BA220</f>
        <v>0</v>
      </c>
      <c r="BB220" s="55">
        <f>[2]食材支出表!BB220</f>
        <v>0</v>
      </c>
      <c r="BC220" s="55">
        <f>[2]食材支出表!BC220</f>
        <v>0</v>
      </c>
      <c r="BD220" s="55">
        <f>[2]食材支出表!BD220</f>
        <v>0</v>
      </c>
      <c r="BE220" s="55">
        <f>[2]食材支出表!BE220</f>
        <v>0</v>
      </c>
      <c r="BF220" s="55">
        <f>[2]食材支出表!BF220</f>
        <v>0</v>
      </c>
      <c r="BG220" s="55">
        <f>[2]食材支出表!BG220</f>
        <v>0</v>
      </c>
      <c r="BH220" s="55">
        <f>[2]食材支出表!BH220</f>
        <v>0</v>
      </c>
      <c r="BI220" s="55">
        <f>[2]食材支出表!BI220</f>
        <v>0</v>
      </c>
      <c r="BJ220" s="55">
        <f>[2]食材支出表!BJ220</f>
        <v>0</v>
      </c>
      <c r="BK220" s="55">
        <f>[2]食材支出表!BK220</f>
        <v>0</v>
      </c>
      <c r="BL220" s="55">
        <f>[2]食材支出表!BL220</f>
        <v>0</v>
      </c>
      <c r="BM220" s="55">
        <f>[2]食材支出表!BM220</f>
        <v>0</v>
      </c>
      <c r="BN220" s="87">
        <f t="shared" si="14"/>
        <v>0</v>
      </c>
      <c r="BO220" s="87">
        <f t="shared" si="15"/>
        <v>0</v>
      </c>
      <c r="BP220" s="34">
        <f t="shared" si="16"/>
        <v>0</v>
      </c>
      <c r="BQ220" s="103"/>
    </row>
    <row r="221" spans="1:69" ht="18">
      <c r="A221" s="64" t="s">
        <v>158</v>
      </c>
      <c r="B221" s="65" t="s">
        <v>45</v>
      </c>
      <c r="C221" s="69" t="s">
        <v>203</v>
      </c>
      <c r="D221" s="55">
        <f>[2]食材支出表!D221</f>
        <v>0</v>
      </c>
      <c r="E221" s="55">
        <f>[2]食材支出表!E221</f>
        <v>0</v>
      </c>
      <c r="F221" s="55">
        <f>[2]食材支出表!F221</f>
        <v>0</v>
      </c>
      <c r="G221" s="55">
        <f>[2]食材支出表!G221</f>
        <v>0</v>
      </c>
      <c r="H221" s="55">
        <f>[2]食材支出表!H221</f>
        <v>0</v>
      </c>
      <c r="I221" s="55">
        <f>[2]食材支出表!I221</f>
        <v>0</v>
      </c>
      <c r="J221" s="55">
        <f>[2]食材支出表!J221</f>
        <v>0</v>
      </c>
      <c r="K221" s="55">
        <f>[2]食材支出表!K221</f>
        <v>0</v>
      </c>
      <c r="L221" s="55">
        <f>[2]食材支出表!L221</f>
        <v>0</v>
      </c>
      <c r="M221" s="55">
        <f>[2]食材支出表!M221</f>
        <v>0</v>
      </c>
      <c r="N221" s="55">
        <f>[2]食材支出表!N221</f>
        <v>0</v>
      </c>
      <c r="O221" s="55">
        <f>[2]食材支出表!O221</f>
        <v>0</v>
      </c>
      <c r="P221" s="55">
        <f>[2]食材支出表!P221</f>
        <v>0</v>
      </c>
      <c r="Q221" s="55">
        <f>[2]食材支出表!Q221</f>
        <v>0</v>
      </c>
      <c r="R221" s="55">
        <f>[2]食材支出表!R221</f>
        <v>0</v>
      </c>
      <c r="S221" s="55">
        <f>[2]食材支出表!S221</f>
        <v>0</v>
      </c>
      <c r="T221" s="55">
        <f>[2]食材支出表!T221</f>
        <v>0</v>
      </c>
      <c r="U221" s="55">
        <f>[2]食材支出表!U221</f>
        <v>0</v>
      </c>
      <c r="V221" s="55">
        <f>[2]食材支出表!V221</f>
        <v>0</v>
      </c>
      <c r="W221" s="55">
        <f>[2]食材支出表!W221</f>
        <v>0</v>
      </c>
      <c r="X221" s="55">
        <f>[2]食材支出表!X221</f>
        <v>0</v>
      </c>
      <c r="Y221" s="55">
        <f>[2]食材支出表!Y221</f>
        <v>0</v>
      </c>
      <c r="Z221" s="55">
        <f>[2]食材支出表!Z221</f>
        <v>0</v>
      </c>
      <c r="AA221" s="55">
        <f>[2]食材支出表!AA221</f>
        <v>0</v>
      </c>
      <c r="AB221" s="55">
        <f>[2]食材支出表!AB221</f>
        <v>0</v>
      </c>
      <c r="AC221" s="55">
        <f>[2]食材支出表!AC221</f>
        <v>0</v>
      </c>
      <c r="AD221" s="55">
        <f>[2]食材支出表!AD221</f>
        <v>600</v>
      </c>
      <c r="AE221" s="55">
        <f>[2]食材支出表!AE221</f>
        <v>2</v>
      </c>
      <c r="AF221" s="55">
        <f>[2]食材支出表!AF221</f>
        <v>0</v>
      </c>
      <c r="AG221" s="55">
        <f>[2]食材支出表!AG221</f>
        <v>0</v>
      </c>
      <c r="AH221" s="55">
        <f>[2]食材支出表!AH221</f>
        <v>0</v>
      </c>
      <c r="AI221" s="55">
        <f>[2]食材支出表!AI221</f>
        <v>0</v>
      </c>
      <c r="AJ221" s="55">
        <f>[2]食材支出表!AJ221</f>
        <v>0</v>
      </c>
      <c r="AK221" s="55">
        <f>[2]食材支出表!AK221</f>
        <v>0</v>
      </c>
      <c r="AL221" s="55">
        <f>[2]食材支出表!AL221</f>
        <v>0</v>
      </c>
      <c r="AM221" s="55">
        <f>[2]食材支出表!AM221</f>
        <v>0</v>
      </c>
      <c r="AN221" s="55">
        <f>[2]食材支出表!AN221</f>
        <v>0</v>
      </c>
      <c r="AO221" s="55">
        <f>[2]食材支出表!AO221</f>
        <v>0</v>
      </c>
      <c r="AP221" s="55">
        <f>[2]食材支出表!AP221</f>
        <v>0</v>
      </c>
      <c r="AQ221" s="55">
        <f>[2]食材支出表!AQ221</f>
        <v>0</v>
      </c>
      <c r="AR221" s="55">
        <f>[2]食材支出表!AR221</f>
        <v>0</v>
      </c>
      <c r="AS221" s="55">
        <f>[2]食材支出表!AS221</f>
        <v>0</v>
      </c>
      <c r="AT221" s="55">
        <f>[2]食材支出表!AT221</f>
        <v>0</v>
      </c>
      <c r="AU221" s="55">
        <f>[2]食材支出表!AU221</f>
        <v>0</v>
      </c>
      <c r="AV221" s="55">
        <f>[2]食材支出表!AV221</f>
        <v>0</v>
      </c>
      <c r="AW221" s="55">
        <f>[2]食材支出表!AW221</f>
        <v>0</v>
      </c>
      <c r="AX221" s="55">
        <f>[2]食材支出表!AX221</f>
        <v>0</v>
      </c>
      <c r="AY221" s="55">
        <f>[2]食材支出表!AY221</f>
        <v>0</v>
      </c>
      <c r="AZ221" s="55">
        <f>[2]食材支出表!AZ221</f>
        <v>0</v>
      </c>
      <c r="BA221" s="55">
        <f>[2]食材支出表!BA221</f>
        <v>0</v>
      </c>
      <c r="BB221" s="55">
        <f>[2]食材支出表!BB221</f>
        <v>0</v>
      </c>
      <c r="BC221" s="55">
        <f>[2]食材支出表!BC221</f>
        <v>0</v>
      </c>
      <c r="BD221" s="55">
        <f>[2]食材支出表!BD221</f>
        <v>0</v>
      </c>
      <c r="BE221" s="55">
        <f>[2]食材支出表!BE221</f>
        <v>0</v>
      </c>
      <c r="BF221" s="55">
        <f>[2]食材支出表!BF221</f>
        <v>0</v>
      </c>
      <c r="BG221" s="55">
        <f>[2]食材支出表!BG221</f>
        <v>0</v>
      </c>
      <c r="BH221" s="55">
        <f>[2]食材支出表!BH221</f>
        <v>0</v>
      </c>
      <c r="BI221" s="55">
        <f>[2]食材支出表!BI221</f>
        <v>0</v>
      </c>
      <c r="BJ221" s="55">
        <f>[2]食材支出表!BJ221</f>
        <v>0</v>
      </c>
      <c r="BK221" s="55">
        <f>[2]食材支出表!BK221</f>
        <v>0</v>
      </c>
      <c r="BL221" s="55">
        <f>[2]食材支出表!BL221</f>
        <v>0</v>
      </c>
      <c r="BM221" s="55">
        <f>[2]食材支出表!BM221</f>
        <v>0</v>
      </c>
      <c r="BN221" s="87">
        <f t="shared" si="14"/>
        <v>600</v>
      </c>
      <c r="BO221" s="87">
        <f t="shared" si="15"/>
        <v>600</v>
      </c>
      <c r="BP221" s="34">
        <f t="shared" si="16"/>
        <v>0</v>
      </c>
      <c r="BQ221" s="103"/>
    </row>
    <row r="222" spans="1:69" ht="18">
      <c r="A222" s="64" t="s">
        <v>158</v>
      </c>
      <c r="B222" s="65" t="s">
        <v>45</v>
      </c>
      <c r="C222" s="69" t="s">
        <v>204</v>
      </c>
      <c r="D222" s="55">
        <f>[2]食材支出表!D222</f>
        <v>0</v>
      </c>
      <c r="E222" s="55">
        <f>[2]食材支出表!E222</f>
        <v>0</v>
      </c>
      <c r="F222" s="55">
        <f>[2]食材支出表!F222</f>
        <v>0</v>
      </c>
      <c r="G222" s="55">
        <f>[2]食材支出表!G222</f>
        <v>0</v>
      </c>
      <c r="H222" s="55">
        <f>[2]食材支出表!H222</f>
        <v>0</v>
      </c>
      <c r="I222" s="55">
        <f>[2]食材支出表!I222</f>
        <v>0</v>
      </c>
      <c r="J222" s="55">
        <f>[2]食材支出表!J222</f>
        <v>0</v>
      </c>
      <c r="K222" s="55">
        <f>[2]食材支出表!K222</f>
        <v>0</v>
      </c>
      <c r="L222" s="55">
        <f>[2]食材支出表!L222</f>
        <v>0</v>
      </c>
      <c r="M222" s="55">
        <f>[2]食材支出表!M222</f>
        <v>0</v>
      </c>
      <c r="N222" s="55">
        <f>[2]食材支出表!N222</f>
        <v>0</v>
      </c>
      <c r="O222" s="55">
        <f>[2]食材支出表!O222</f>
        <v>0</v>
      </c>
      <c r="P222" s="55">
        <f>[2]食材支出表!P222</f>
        <v>0</v>
      </c>
      <c r="Q222" s="55">
        <f>[2]食材支出表!Q222</f>
        <v>0</v>
      </c>
      <c r="R222" s="55">
        <f>[2]食材支出表!R222</f>
        <v>0</v>
      </c>
      <c r="S222" s="55">
        <f>[2]食材支出表!S222</f>
        <v>0</v>
      </c>
      <c r="T222" s="55">
        <f>[2]食材支出表!T222</f>
        <v>0</v>
      </c>
      <c r="U222" s="55">
        <f>[2]食材支出表!U222</f>
        <v>0</v>
      </c>
      <c r="V222" s="55">
        <f>[2]食材支出表!V222</f>
        <v>0</v>
      </c>
      <c r="W222" s="55">
        <f>[2]食材支出表!W222</f>
        <v>0</v>
      </c>
      <c r="X222" s="55">
        <f>[2]食材支出表!X222</f>
        <v>0</v>
      </c>
      <c r="Y222" s="55">
        <f>[2]食材支出表!Y222</f>
        <v>0</v>
      </c>
      <c r="Z222" s="55">
        <f>[2]食材支出表!Z222</f>
        <v>0</v>
      </c>
      <c r="AA222" s="55">
        <f>[2]食材支出表!AA222</f>
        <v>0</v>
      </c>
      <c r="AB222" s="55">
        <f>[2]食材支出表!AB222</f>
        <v>0</v>
      </c>
      <c r="AC222" s="55">
        <f>[2]食材支出表!AC222</f>
        <v>0</v>
      </c>
      <c r="AD222" s="55">
        <f>[2]食材支出表!AD222</f>
        <v>940</v>
      </c>
      <c r="AE222" s="55">
        <f>[2]食材支出表!AE222</f>
        <v>1</v>
      </c>
      <c r="AF222" s="55">
        <f>[2]食材支出表!AF222</f>
        <v>0</v>
      </c>
      <c r="AG222" s="55">
        <f>[2]食材支出表!AG222</f>
        <v>0</v>
      </c>
      <c r="AH222" s="55">
        <f>[2]食材支出表!AH222</f>
        <v>0</v>
      </c>
      <c r="AI222" s="55">
        <f>[2]食材支出表!AI222</f>
        <v>0</v>
      </c>
      <c r="AJ222" s="55">
        <f>[2]食材支出表!AJ222</f>
        <v>0</v>
      </c>
      <c r="AK222" s="55">
        <f>[2]食材支出表!AK222</f>
        <v>0</v>
      </c>
      <c r="AL222" s="55">
        <f>[2]食材支出表!AL222</f>
        <v>0</v>
      </c>
      <c r="AM222" s="55">
        <f>[2]食材支出表!AM222</f>
        <v>0</v>
      </c>
      <c r="AN222" s="55">
        <f>[2]食材支出表!AN222</f>
        <v>0</v>
      </c>
      <c r="AO222" s="55">
        <f>[2]食材支出表!AO222</f>
        <v>0</v>
      </c>
      <c r="AP222" s="55">
        <f>[2]食材支出表!AP222</f>
        <v>0</v>
      </c>
      <c r="AQ222" s="55">
        <f>[2]食材支出表!AQ222</f>
        <v>0</v>
      </c>
      <c r="AR222" s="55">
        <f>[2]食材支出表!AR222</f>
        <v>0</v>
      </c>
      <c r="AS222" s="55">
        <f>[2]食材支出表!AS222</f>
        <v>0</v>
      </c>
      <c r="AT222" s="55">
        <f>[2]食材支出表!AT222</f>
        <v>0</v>
      </c>
      <c r="AU222" s="55">
        <f>[2]食材支出表!AU222</f>
        <v>0</v>
      </c>
      <c r="AV222" s="55">
        <f>[2]食材支出表!AV222</f>
        <v>0</v>
      </c>
      <c r="AW222" s="55">
        <f>[2]食材支出表!AW222</f>
        <v>0</v>
      </c>
      <c r="AX222" s="55">
        <f>[2]食材支出表!AX222</f>
        <v>0</v>
      </c>
      <c r="AY222" s="55">
        <f>[2]食材支出表!AY222</f>
        <v>0</v>
      </c>
      <c r="AZ222" s="55">
        <f>[2]食材支出表!AZ222</f>
        <v>0</v>
      </c>
      <c r="BA222" s="55">
        <f>[2]食材支出表!BA222</f>
        <v>0</v>
      </c>
      <c r="BB222" s="55">
        <f>[2]食材支出表!BB222</f>
        <v>0</v>
      </c>
      <c r="BC222" s="55">
        <f>[2]食材支出表!BC222</f>
        <v>0</v>
      </c>
      <c r="BD222" s="55">
        <f>[2]食材支出表!BD222</f>
        <v>0</v>
      </c>
      <c r="BE222" s="55">
        <f>[2]食材支出表!BE222</f>
        <v>0</v>
      </c>
      <c r="BF222" s="55">
        <f>[2]食材支出表!BF222</f>
        <v>0</v>
      </c>
      <c r="BG222" s="55">
        <f>[2]食材支出表!BG222</f>
        <v>0</v>
      </c>
      <c r="BH222" s="55">
        <f>[2]食材支出表!BH222</f>
        <v>0</v>
      </c>
      <c r="BI222" s="55">
        <f>[2]食材支出表!BI222</f>
        <v>0</v>
      </c>
      <c r="BJ222" s="55">
        <f>[2]食材支出表!BJ222</f>
        <v>0</v>
      </c>
      <c r="BK222" s="55">
        <f>[2]食材支出表!BK222</f>
        <v>0</v>
      </c>
      <c r="BL222" s="55">
        <f>[2]食材支出表!BL222</f>
        <v>0</v>
      </c>
      <c r="BM222" s="55">
        <f>[2]食材支出表!BM222</f>
        <v>0</v>
      </c>
      <c r="BN222" s="87">
        <f t="shared" si="14"/>
        <v>940</v>
      </c>
      <c r="BO222" s="87">
        <f t="shared" si="15"/>
        <v>940</v>
      </c>
      <c r="BP222" s="34">
        <f t="shared" si="16"/>
        <v>0</v>
      </c>
      <c r="BQ222" s="103"/>
    </row>
    <row r="223" spans="1:69">
      <c r="BN223" s="34"/>
      <c r="BO223" s="34"/>
      <c r="BP223" s="34"/>
    </row>
    <row r="224" spans="1:69">
      <c r="BN224" s="34"/>
      <c r="BO224" s="34"/>
      <c r="BP224" s="34"/>
    </row>
    <row r="225" spans="66:68">
      <c r="BN225" s="34"/>
      <c r="BO225" s="34"/>
      <c r="BP225" s="34"/>
    </row>
    <row r="226" spans="66:68">
      <c r="BN226" s="34"/>
      <c r="BO226" s="34"/>
      <c r="BP226" s="34"/>
    </row>
    <row r="227" spans="66:68">
      <c r="BN227" s="34"/>
      <c r="BO227" s="34"/>
      <c r="BP227" s="34"/>
    </row>
    <row r="228" spans="66:68">
      <c r="BN228" s="34"/>
      <c r="BO228" s="34"/>
      <c r="BP228" s="34"/>
    </row>
    <row r="229" spans="66:68">
      <c r="BN229" s="34"/>
      <c r="BO229" s="34"/>
      <c r="BP229" s="34"/>
    </row>
    <row r="230" spans="66:68">
      <c r="BN230" s="34"/>
      <c r="BO230" s="34"/>
      <c r="BP230" s="34"/>
    </row>
    <row r="231" spans="66:68">
      <c r="BN231" s="34"/>
      <c r="BO231" s="34"/>
      <c r="BP231" s="34"/>
    </row>
    <row r="232" spans="66:68">
      <c r="BN232" s="34"/>
      <c r="BO232" s="34"/>
      <c r="BP232" s="34"/>
    </row>
    <row r="233" spans="66:68">
      <c r="BN233" s="34"/>
      <c r="BO233" s="34"/>
      <c r="BP233" s="34"/>
    </row>
    <row r="234" spans="66:68">
      <c r="BN234" s="34"/>
      <c r="BO234" s="34"/>
      <c r="BP234" s="34"/>
    </row>
    <row r="235" spans="66:68">
      <c r="BN235" s="34"/>
      <c r="BO235" s="34"/>
      <c r="BP235" s="34"/>
    </row>
    <row r="236" spans="66:68">
      <c r="BN236" s="34"/>
      <c r="BO236" s="34"/>
      <c r="BP236" s="34"/>
    </row>
    <row r="237" spans="66:68">
      <c r="BN237" s="34"/>
      <c r="BO237" s="34"/>
      <c r="BP237" s="34"/>
    </row>
    <row r="238" spans="66:68">
      <c r="BN238" s="34"/>
      <c r="BO238" s="34"/>
      <c r="BP238" s="34"/>
    </row>
    <row r="239" spans="66:68">
      <c r="BN239" s="34"/>
      <c r="BO239" s="34"/>
      <c r="BP239" s="34"/>
    </row>
    <row r="240" spans="66:68">
      <c r="BN240" s="34"/>
      <c r="BO240" s="34"/>
      <c r="BP240" s="34"/>
    </row>
    <row r="241" spans="66:68">
      <c r="BN241" s="34"/>
      <c r="BO241" s="34"/>
      <c r="BP241" s="34"/>
    </row>
    <row r="242" spans="66:68">
      <c r="BN242" s="34"/>
      <c r="BO242" s="34"/>
      <c r="BP242" s="34"/>
    </row>
    <row r="243" spans="66:68">
      <c r="BN243" s="34"/>
      <c r="BO243" s="34"/>
      <c r="BP243" s="34"/>
    </row>
    <row r="244" spans="66:68">
      <c r="BN244" s="34"/>
      <c r="BO244" s="34"/>
      <c r="BP244" s="34"/>
    </row>
  </sheetData>
  <autoFilter ref="A2:BP244" xr:uid="{00000000-0009-0000-0000-000001000000}"/>
  <mergeCells count="32">
    <mergeCell ref="X1:Y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  <mergeCell ref="AP1:AQ1"/>
    <mergeCell ref="AR1:AS1"/>
    <mergeCell ref="AT1:AU1"/>
    <mergeCell ref="A1:B1"/>
    <mergeCell ref="BJ1:BK1"/>
    <mergeCell ref="BL1:BM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39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baseColWidth="10" defaultColWidth="9" defaultRowHeight="16"/>
  <cols>
    <col min="1" max="1" width="9" style="4"/>
    <col min="2" max="2" width="10.1640625" style="7" bestFit="1" customWidth="1"/>
    <col min="3" max="3" width="12.1640625" style="7" bestFit="1" customWidth="1"/>
    <col min="4" max="34" width="11.6640625" style="14" bestFit="1" customWidth="1"/>
    <col min="35" max="35" width="18.1640625" style="4" bestFit="1" customWidth="1"/>
    <col min="36" max="37" width="16" style="4" bestFit="1" customWidth="1"/>
    <col min="38" max="16384" width="9" style="4"/>
  </cols>
  <sheetData>
    <row r="1" spans="1:37" s="7" customFormat="1">
      <c r="A1" s="175" t="s">
        <v>208</v>
      </c>
      <c r="B1" s="176"/>
      <c r="C1" s="51">
        <f>[2]食材折讓及退貨!$C$1</f>
        <v>-766</v>
      </c>
      <c r="D1" s="53">
        <v>1</v>
      </c>
      <c r="E1" s="53">
        <v>2</v>
      </c>
      <c r="F1" s="53">
        <v>3</v>
      </c>
      <c r="G1" s="53">
        <v>4</v>
      </c>
      <c r="H1" s="54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3">
        <v>24</v>
      </c>
      <c r="AB1" s="53">
        <v>25</v>
      </c>
      <c r="AC1" s="53">
        <v>26</v>
      </c>
      <c r="AD1" s="53">
        <v>27</v>
      </c>
      <c r="AE1" s="53">
        <v>28</v>
      </c>
      <c r="AF1" s="53">
        <v>29</v>
      </c>
      <c r="AG1" s="53">
        <v>30</v>
      </c>
      <c r="AH1" s="53">
        <v>31</v>
      </c>
    </row>
    <row r="2" spans="1:37" s="7" customFormat="1" ht="17">
      <c r="A2" s="50" t="s">
        <v>0</v>
      </c>
      <c r="B2" s="50" t="s">
        <v>83</v>
      </c>
      <c r="C2" s="50" t="s">
        <v>1</v>
      </c>
      <c r="D2" s="2" t="s">
        <v>81</v>
      </c>
      <c r="E2" s="2" t="s">
        <v>81</v>
      </c>
      <c r="F2" s="2" t="s">
        <v>81</v>
      </c>
      <c r="G2" s="2" t="s">
        <v>81</v>
      </c>
      <c r="H2" s="2" t="s">
        <v>81</v>
      </c>
      <c r="I2" s="2" t="s">
        <v>81</v>
      </c>
      <c r="J2" s="2" t="s">
        <v>81</v>
      </c>
      <c r="K2" s="2" t="s">
        <v>81</v>
      </c>
      <c r="L2" s="2" t="s">
        <v>81</v>
      </c>
      <c r="M2" s="2" t="s">
        <v>81</v>
      </c>
      <c r="N2" s="2" t="s">
        <v>81</v>
      </c>
      <c r="O2" s="2" t="s">
        <v>81</v>
      </c>
      <c r="P2" s="2" t="s">
        <v>81</v>
      </c>
      <c r="Q2" s="2" t="s">
        <v>81</v>
      </c>
      <c r="R2" s="2" t="s">
        <v>81</v>
      </c>
      <c r="S2" s="2" t="s">
        <v>81</v>
      </c>
      <c r="T2" s="2" t="s">
        <v>81</v>
      </c>
      <c r="U2" s="2" t="s">
        <v>81</v>
      </c>
      <c r="V2" s="2" t="s">
        <v>81</v>
      </c>
      <c r="W2" s="2" t="s">
        <v>81</v>
      </c>
      <c r="X2" s="2" t="s">
        <v>81</v>
      </c>
      <c r="Y2" s="2" t="s">
        <v>81</v>
      </c>
      <c r="Z2" s="2" t="s">
        <v>81</v>
      </c>
      <c r="AA2" s="2" t="s">
        <v>81</v>
      </c>
      <c r="AB2" s="2" t="s">
        <v>81</v>
      </c>
      <c r="AC2" s="2" t="s">
        <v>81</v>
      </c>
      <c r="AD2" s="2" t="s">
        <v>81</v>
      </c>
      <c r="AE2" s="2" t="s">
        <v>81</v>
      </c>
      <c r="AF2" s="2" t="s">
        <v>81</v>
      </c>
      <c r="AG2" s="2" t="s">
        <v>81</v>
      </c>
      <c r="AH2" s="2" t="s">
        <v>81</v>
      </c>
      <c r="AI2" s="2" t="s">
        <v>85</v>
      </c>
      <c r="AJ2" s="3" t="s">
        <v>209</v>
      </c>
      <c r="AK2" s="3" t="s">
        <v>210</v>
      </c>
    </row>
    <row r="3" spans="1:37" ht="18">
      <c r="A3" s="64" t="s">
        <v>114</v>
      </c>
      <c r="B3" s="65" t="s">
        <v>11</v>
      </c>
      <c r="C3" s="66" t="s">
        <v>2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34">
        <f>SUM(D3:AH3)</f>
        <v>0</v>
      </c>
      <c r="AJ3" s="34">
        <f>SUM(D3:R3)</f>
        <v>0</v>
      </c>
      <c r="AK3" s="34">
        <f>SUM(S3:AH3)</f>
        <v>0</v>
      </c>
    </row>
    <row r="4" spans="1:37" ht="18">
      <c r="A4" s="64" t="s">
        <v>114</v>
      </c>
      <c r="B4" s="65" t="s">
        <v>11</v>
      </c>
      <c r="C4" s="66" t="s">
        <v>226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34">
        <f t="shared" ref="AI4:AI98" si="0">SUM(D4:AH4)</f>
        <v>0</v>
      </c>
      <c r="AJ4" s="34">
        <f t="shared" ref="AJ4:AJ98" si="1">SUM(D4:R4)</f>
        <v>0</v>
      </c>
      <c r="AK4" s="34">
        <f t="shared" ref="AK4:AK98" si="2">SUM(S4:AH4)</f>
        <v>0</v>
      </c>
    </row>
    <row r="5" spans="1:37" ht="18">
      <c r="A5" s="64" t="s">
        <v>114</v>
      </c>
      <c r="B5" s="65" t="s">
        <v>11</v>
      </c>
      <c r="C5" s="66" t="s">
        <v>225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34">
        <f t="shared" si="0"/>
        <v>0</v>
      </c>
      <c r="AJ5" s="34">
        <f t="shared" si="1"/>
        <v>0</v>
      </c>
      <c r="AK5" s="34">
        <f t="shared" si="2"/>
        <v>0</v>
      </c>
    </row>
    <row r="6" spans="1:37" ht="18">
      <c r="A6" s="64" t="s">
        <v>114</v>
      </c>
      <c r="B6" s="65" t="s">
        <v>11</v>
      </c>
      <c r="C6" s="66" t="s">
        <v>3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34">
        <f t="shared" si="0"/>
        <v>0</v>
      </c>
      <c r="AJ6" s="34">
        <f t="shared" si="1"/>
        <v>0</v>
      </c>
      <c r="AK6" s="34">
        <f t="shared" si="2"/>
        <v>0</v>
      </c>
    </row>
    <row r="7" spans="1:37" ht="18">
      <c r="A7" s="64" t="s">
        <v>114</v>
      </c>
      <c r="B7" s="65" t="s">
        <v>11</v>
      </c>
      <c r="C7" s="66" t="s">
        <v>4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34">
        <f t="shared" si="0"/>
        <v>0</v>
      </c>
      <c r="AJ7" s="34">
        <f t="shared" si="1"/>
        <v>0</v>
      </c>
      <c r="AK7" s="34">
        <f t="shared" si="2"/>
        <v>0</v>
      </c>
    </row>
    <row r="8" spans="1:37" ht="18">
      <c r="A8" s="64" t="s">
        <v>114</v>
      </c>
      <c r="B8" s="65" t="s">
        <v>11</v>
      </c>
      <c r="C8" s="66" t="s">
        <v>5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34">
        <f t="shared" ref="AI8:AI10" si="3">SUM(D8:AH8)</f>
        <v>0</v>
      </c>
      <c r="AJ8" s="34">
        <f t="shared" ref="AJ8:AJ10" si="4">SUM(D8:R8)</f>
        <v>0</v>
      </c>
      <c r="AK8" s="34">
        <f t="shared" si="2"/>
        <v>0</v>
      </c>
    </row>
    <row r="9" spans="1:37" ht="18">
      <c r="A9" s="64" t="s">
        <v>114</v>
      </c>
      <c r="B9" s="65" t="s">
        <v>11</v>
      </c>
      <c r="C9" s="66" t="s">
        <v>567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34">
        <f t="shared" si="3"/>
        <v>0</v>
      </c>
      <c r="AJ9" s="34">
        <f t="shared" si="4"/>
        <v>0</v>
      </c>
      <c r="AK9" s="34">
        <f t="shared" si="2"/>
        <v>0</v>
      </c>
    </row>
    <row r="10" spans="1:37" ht="18">
      <c r="A10" s="64" t="s">
        <v>114</v>
      </c>
      <c r="B10" s="65" t="s">
        <v>11</v>
      </c>
      <c r="C10" s="66" t="s">
        <v>568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34">
        <f t="shared" si="3"/>
        <v>0</v>
      </c>
      <c r="AJ10" s="34">
        <f t="shared" si="4"/>
        <v>0</v>
      </c>
      <c r="AK10" s="34">
        <f t="shared" si="2"/>
        <v>0</v>
      </c>
    </row>
    <row r="11" spans="1:37" ht="18">
      <c r="A11" s="64" t="s">
        <v>115</v>
      </c>
      <c r="B11" s="65" t="s">
        <v>11</v>
      </c>
      <c r="C11" s="66" t="s">
        <v>6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34">
        <f t="shared" si="0"/>
        <v>0</v>
      </c>
      <c r="AJ11" s="34">
        <f t="shared" si="1"/>
        <v>0</v>
      </c>
      <c r="AK11" s="34">
        <f t="shared" si="2"/>
        <v>0</v>
      </c>
    </row>
    <row r="12" spans="1:37" ht="18">
      <c r="A12" s="64" t="s">
        <v>115</v>
      </c>
      <c r="B12" s="65" t="s">
        <v>11</v>
      </c>
      <c r="C12" s="66" t="s">
        <v>5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34">
        <f t="shared" ref="AI12" si="5">SUM(D12:AH12)</f>
        <v>0</v>
      </c>
      <c r="AJ12" s="34">
        <f t="shared" ref="AJ12" si="6">SUM(D12:R12)</f>
        <v>0</v>
      </c>
      <c r="AK12" s="34">
        <f t="shared" ref="AK12" si="7">SUM(S12:AH12)</f>
        <v>0</v>
      </c>
    </row>
    <row r="13" spans="1:37" ht="18">
      <c r="A13" s="64" t="s">
        <v>114</v>
      </c>
      <c r="B13" s="65" t="s">
        <v>11</v>
      </c>
      <c r="C13" s="66" t="s">
        <v>7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34">
        <f t="shared" si="0"/>
        <v>0</v>
      </c>
      <c r="AJ13" s="34">
        <f t="shared" si="1"/>
        <v>0</v>
      </c>
      <c r="AK13" s="34">
        <f t="shared" si="2"/>
        <v>0</v>
      </c>
    </row>
    <row r="14" spans="1:37" ht="18">
      <c r="A14" s="64" t="s">
        <v>479</v>
      </c>
      <c r="B14" s="65" t="s">
        <v>11</v>
      </c>
      <c r="C14" s="66" t="s">
        <v>9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34">
        <f t="shared" si="0"/>
        <v>0</v>
      </c>
      <c r="AJ14" s="34">
        <f t="shared" si="1"/>
        <v>0</v>
      </c>
      <c r="AK14" s="34">
        <f t="shared" si="2"/>
        <v>0</v>
      </c>
    </row>
    <row r="15" spans="1:37" ht="18">
      <c r="A15" s="64" t="s">
        <v>227</v>
      </c>
      <c r="B15" s="65" t="s">
        <v>11</v>
      </c>
      <c r="C15" s="66" t="s">
        <v>228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34">
        <f t="shared" si="0"/>
        <v>0</v>
      </c>
      <c r="AJ15" s="34">
        <f t="shared" si="1"/>
        <v>0</v>
      </c>
      <c r="AK15" s="34">
        <f t="shared" si="2"/>
        <v>0</v>
      </c>
    </row>
    <row r="16" spans="1:37" ht="18">
      <c r="A16" s="64" t="s">
        <v>114</v>
      </c>
      <c r="B16" s="65" t="s">
        <v>11</v>
      </c>
      <c r="C16" s="66" t="s">
        <v>230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34">
        <f t="shared" si="0"/>
        <v>0</v>
      </c>
      <c r="AJ16" s="34">
        <f t="shared" si="1"/>
        <v>0</v>
      </c>
      <c r="AK16" s="34">
        <f t="shared" si="2"/>
        <v>0</v>
      </c>
    </row>
    <row r="17" spans="1:37" ht="18">
      <c r="A17" s="64" t="s">
        <v>114</v>
      </c>
      <c r="B17" s="65" t="s">
        <v>11</v>
      </c>
      <c r="C17" s="66" t="s">
        <v>8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34">
        <f t="shared" si="0"/>
        <v>0</v>
      </c>
      <c r="AJ17" s="34">
        <f t="shared" si="1"/>
        <v>0</v>
      </c>
      <c r="AK17" s="34">
        <f t="shared" si="2"/>
        <v>0</v>
      </c>
    </row>
    <row r="18" spans="1:37" ht="18">
      <c r="A18" s="64" t="s">
        <v>284</v>
      </c>
      <c r="B18" s="65" t="s">
        <v>10</v>
      </c>
      <c r="C18" s="67" t="s">
        <v>67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34">
        <f>SUM(D18:AH18)</f>
        <v>0</v>
      </c>
      <c r="AJ18" s="34">
        <f>SUM(D18:R18)</f>
        <v>0</v>
      </c>
      <c r="AK18" s="34">
        <f>SUM(S18:AH18)</f>
        <v>0</v>
      </c>
    </row>
    <row r="19" spans="1:37" ht="18">
      <c r="A19" s="64" t="s">
        <v>290</v>
      </c>
      <c r="B19" s="65" t="s">
        <v>10</v>
      </c>
      <c r="C19" s="67" t="s">
        <v>67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34">
        <f>SUM(D19:AH19)</f>
        <v>0</v>
      </c>
      <c r="AJ19" s="34">
        <f>SUM(D19:R19)</f>
        <v>0</v>
      </c>
      <c r="AK19" s="34">
        <f>SUM(S19:AH19)</f>
        <v>0</v>
      </c>
    </row>
    <row r="20" spans="1:37" ht="18">
      <c r="A20" s="64" t="s">
        <v>117</v>
      </c>
      <c r="B20" s="65" t="s">
        <v>10</v>
      </c>
      <c r="C20" s="67" t="s">
        <v>66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34">
        <f t="shared" si="0"/>
        <v>0</v>
      </c>
      <c r="AJ20" s="34">
        <f t="shared" si="1"/>
        <v>0</v>
      </c>
      <c r="AK20" s="34">
        <f t="shared" si="2"/>
        <v>0</v>
      </c>
    </row>
    <row r="21" spans="1:37" ht="18">
      <c r="A21" s="64" t="s">
        <v>280</v>
      </c>
      <c r="B21" s="65" t="s">
        <v>281</v>
      </c>
      <c r="C21" s="67" t="s">
        <v>265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34">
        <f>SUM(D21:AH21)</f>
        <v>0</v>
      </c>
      <c r="AJ21" s="34">
        <f t="shared" ref="AJ21" si="8">SUM(D21:R21)</f>
        <v>0</v>
      </c>
      <c r="AK21" s="34">
        <f t="shared" ref="AK21" si="9">SUM(S21:AH21)</f>
        <v>0</v>
      </c>
    </row>
    <row r="22" spans="1:37" ht="18">
      <c r="A22" s="64" t="s">
        <v>117</v>
      </c>
      <c r="B22" s="65" t="s">
        <v>10</v>
      </c>
      <c r="C22" s="67" t="s">
        <v>68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34">
        <f t="shared" si="0"/>
        <v>0</v>
      </c>
      <c r="AJ22" s="34">
        <f t="shared" si="1"/>
        <v>0</v>
      </c>
      <c r="AK22" s="34">
        <f t="shared" si="2"/>
        <v>0</v>
      </c>
    </row>
    <row r="23" spans="1:37" ht="18">
      <c r="A23" s="64" t="s">
        <v>117</v>
      </c>
      <c r="B23" s="65" t="s">
        <v>10</v>
      </c>
      <c r="C23" s="67" t="s">
        <v>69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34">
        <f t="shared" si="0"/>
        <v>0</v>
      </c>
      <c r="AJ23" s="34">
        <f t="shared" si="1"/>
        <v>0</v>
      </c>
      <c r="AK23" s="34">
        <f t="shared" si="2"/>
        <v>0</v>
      </c>
    </row>
    <row r="24" spans="1:37" ht="18">
      <c r="A24" s="64" t="s">
        <v>117</v>
      </c>
      <c r="B24" s="65" t="s">
        <v>10</v>
      </c>
      <c r="C24" s="67" t="s">
        <v>70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34">
        <f t="shared" si="0"/>
        <v>0</v>
      </c>
      <c r="AJ24" s="34">
        <f t="shared" si="1"/>
        <v>0</v>
      </c>
      <c r="AK24" s="34">
        <f t="shared" si="2"/>
        <v>0</v>
      </c>
    </row>
    <row r="25" spans="1:37" ht="18">
      <c r="A25" s="64" t="s">
        <v>117</v>
      </c>
      <c r="B25" s="65" t="s">
        <v>10</v>
      </c>
      <c r="C25" s="67" t="s">
        <v>176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34">
        <f t="shared" si="0"/>
        <v>0</v>
      </c>
      <c r="AJ25" s="34">
        <f t="shared" si="1"/>
        <v>0</v>
      </c>
      <c r="AK25" s="34">
        <f t="shared" si="2"/>
        <v>0</v>
      </c>
    </row>
    <row r="26" spans="1:37" ht="18">
      <c r="A26" s="64" t="s">
        <v>117</v>
      </c>
      <c r="B26" s="65" t="s">
        <v>10</v>
      </c>
      <c r="C26" s="67" t="s">
        <v>325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34">
        <f t="shared" ref="AI26:AI35" si="10">SUM(D26:AH26)</f>
        <v>0</v>
      </c>
      <c r="AJ26" s="34">
        <f t="shared" ref="AJ26:AJ35" si="11">SUM(D26:R26)</f>
        <v>0</v>
      </c>
      <c r="AK26" s="34">
        <f t="shared" ref="AK26:AK35" si="12">SUM(S26:AH26)</f>
        <v>0</v>
      </c>
    </row>
    <row r="27" spans="1:37" ht="18">
      <c r="A27" s="64" t="s">
        <v>286</v>
      </c>
      <c r="B27" s="65" t="s">
        <v>10</v>
      </c>
      <c r="C27" s="67" t="s">
        <v>353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34">
        <f t="shared" ref="AI27:AI28" si="13">SUM(D27:AH27)</f>
        <v>0</v>
      </c>
      <c r="AJ27" s="34">
        <f t="shared" ref="AJ27:AJ28" si="14">SUM(D27:R27)</f>
        <v>0</v>
      </c>
      <c r="AK27" s="34">
        <f t="shared" ref="AK27:AK28" si="15">SUM(S27:AH27)</f>
        <v>0</v>
      </c>
    </row>
    <row r="28" spans="1:37" ht="18">
      <c r="A28" s="64" t="s">
        <v>286</v>
      </c>
      <c r="B28" s="65" t="s">
        <v>10</v>
      </c>
      <c r="C28" s="67" t="s">
        <v>354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34">
        <f t="shared" si="13"/>
        <v>0</v>
      </c>
      <c r="AJ28" s="34">
        <f t="shared" si="14"/>
        <v>0</v>
      </c>
      <c r="AK28" s="34">
        <f t="shared" si="15"/>
        <v>0</v>
      </c>
    </row>
    <row r="29" spans="1:37" ht="18">
      <c r="A29" s="64" t="s">
        <v>292</v>
      </c>
      <c r="B29" s="65" t="s">
        <v>10</v>
      </c>
      <c r="C29" s="67" t="s">
        <v>66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34">
        <f t="shared" si="10"/>
        <v>0</v>
      </c>
      <c r="AJ29" s="34">
        <f t="shared" si="11"/>
        <v>0</v>
      </c>
      <c r="AK29" s="34">
        <f t="shared" si="12"/>
        <v>0</v>
      </c>
    </row>
    <row r="30" spans="1:37" ht="18">
      <c r="A30" s="64" t="s">
        <v>292</v>
      </c>
      <c r="B30" s="65" t="s">
        <v>10</v>
      </c>
      <c r="C30" s="67" t="s">
        <v>248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34">
        <f t="shared" si="10"/>
        <v>0</v>
      </c>
      <c r="AJ30" s="34">
        <f t="shared" si="11"/>
        <v>0</v>
      </c>
      <c r="AK30" s="34">
        <f t="shared" si="12"/>
        <v>0</v>
      </c>
    </row>
    <row r="31" spans="1:37" ht="18">
      <c r="A31" s="64" t="s">
        <v>295</v>
      </c>
      <c r="B31" s="65" t="s">
        <v>10</v>
      </c>
      <c r="C31" s="67" t="s">
        <v>475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34">
        <f t="shared" si="10"/>
        <v>0</v>
      </c>
      <c r="AJ31" s="34">
        <f t="shared" si="11"/>
        <v>0</v>
      </c>
      <c r="AK31" s="34">
        <f t="shared" si="12"/>
        <v>0</v>
      </c>
    </row>
    <row r="32" spans="1:37" ht="18">
      <c r="A32" s="64" t="s">
        <v>292</v>
      </c>
      <c r="B32" s="65" t="s">
        <v>10</v>
      </c>
      <c r="C32" s="67" t="s">
        <v>69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34">
        <f t="shared" si="10"/>
        <v>0</v>
      </c>
      <c r="AJ32" s="34">
        <f t="shared" si="11"/>
        <v>0</v>
      </c>
      <c r="AK32" s="34">
        <f t="shared" si="12"/>
        <v>0</v>
      </c>
    </row>
    <row r="33" spans="1:37" ht="18">
      <c r="A33" s="64" t="s">
        <v>292</v>
      </c>
      <c r="B33" s="65" t="s">
        <v>10</v>
      </c>
      <c r="C33" s="67" t="s">
        <v>70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34">
        <f t="shared" si="10"/>
        <v>0</v>
      </c>
      <c r="AJ33" s="34">
        <f t="shared" si="11"/>
        <v>0</v>
      </c>
      <c r="AK33" s="34">
        <f t="shared" si="12"/>
        <v>0</v>
      </c>
    </row>
    <row r="34" spans="1:37" ht="18">
      <c r="A34" s="64" t="s">
        <v>292</v>
      </c>
      <c r="B34" s="65" t="s">
        <v>10</v>
      </c>
      <c r="C34" s="67" t="s">
        <v>176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34">
        <f t="shared" si="10"/>
        <v>0</v>
      </c>
      <c r="AJ34" s="34">
        <f t="shared" si="11"/>
        <v>0</v>
      </c>
      <c r="AK34" s="34">
        <f t="shared" si="12"/>
        <v>0</v>
      </c>
    </row>
    <row r="35" spans="1:37" ht="18">
      <c r="A35" s="64" t="s">
        <v>292</v>
      </c>
      <c r="B35" s="65" t="s">
        <v>10</v>
      </c>
      <c r="C35" s="67" t="s">
        <v>325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34">
        <f t="shared" si="10"/>
        <v>0</v>
      </c>
      <c r="AJ35" s="34">
        <f t="shared" si="11"/>
        <v>0</v>
      </c>
      <c r="AK35" s="34">
        <f t="shared" si="12"/>
        <v>0</v>
      </c>
    </row>
    <row r="36" spans="1:37" ht="18">
      <c r="A36" s="64" t="s">
        <v>119</v>
      </c>
      <c r="B36" s="65" t="s">
        <v>75</v>
      </c>
      <c r="C36" s="68" t="s">
        <v>12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34">
        <f t="shared" si="0"/>
        <v>0</v>
      </c>
      <c r="AJ36" s="34">
        <f t="shared" si="1"/>
        <v>0</v>
      </c>
      <c r="AK36" s="34">
        <f t="shared" si="2"/>
        <v>0</v>
      </c>
    </row>
    <row r="37" spans="1:37" ht="18">
      <c r="A37" s="64" t="s">
        <v>119</v>
      </c>
      <c r="B37" s="65" t="s">
        <v>75</v>
      </c>
      <c r="C37" s="68" t="s">
        <v>13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34">
        <f t="shared" si="0"/>
        <v>0</v>
      </c>
      <c r="AJ37" s="34">
        <f t="shared" si="1"/>
        <v>0</v>
      </c>
      <c r="AK37" s="34">
        <f t="shared" si="2"/>
        <v>0</v>
      </c>
    </row>
    <row r="38" spans="1:37" ht="18">
      <c r="A38" s="64" t="s">
        <v>119</v>
      </c>
      <c r="B38" s="65" t="s">
        <v>75</v>
      </c>
      <c r="C38" s="68" t="s">
        <v>14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34">
        <f t="shared" si="0"/>
        <v>0</v>
      </c>
      <c r="AJ38" s="34">
        <f t="shared" si="1"/>
        <v>0</v>
      </c>
      <c r="AK38" s="34">
        <f t="shared" si="2"/>
        <v>0</v>
      </c>
    </row>
    <row r="39" spans="1:37" ht="18">
      <c r="A39" s="64" t="s">
        <v>119</v>
      </c>
      <c r="B39" s="65" t="s">
        <v>75</v>
      </c>
      <c r="C39" s="68" t="s">
        <v>15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34">
        <f t="shared" si="0"/>
        <v>0</v>
      </c>
      <c r="AJ39" s="34">
        <f t="shared" si="1"/>
        <v>0</v>
      </c>
      <c r="AK39" s="34">
        <f t="shared" si="2"/>
        <v>0</v>
      </c>
    </row>
    <row r="40" spans="1:37" ht="18">
      <c r="A40" s="64" t="s">
        <v>119</v>
      </c>
      <c r="B40" s="65" t="s">
        <v>75</v>
      </c>
      <c r="C40" s="68" t="s">
        <v>232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34">
        <f t="shared" si="0"/>
        <v>0</v>
      </c>
      <c r="AJ40" s="34">
        <f t="shared" si="1"/>
        <v>0</v>
      </c>
      <c r="AK40" s="34">
        <f t="shared" si="2"/>
        <v>0</v>
      </c>
    </row>
    <row r="41" spans="1:37" ht="18">
      <c r="A41" s="64" t="s">
        <v>119</v>
      </c>
      <c r="B41" s="65" t="s">
        <v>75</v>
      </c>
      <c r="C41" s="68" t="s">
        <v>16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34">
        <f t="shared" si="0"/>
        <v>0</v>
      </c>
      <c r="AJ41" s="34">
        <f t="shared" si="1"/>
        <v>0</v>
      </c>
      <c r="AK41" s="34">
        <f t="shared" si="2"/>
        <v>0</v>
      </c>
    </row>
    <row r="42" spans="1:37" ht="18">
      <c r="A42" s="64" t="s">
        <v>288</v>
      </c>
      <c r="B42" s="65" t="s">
        <v>75</v>
      </c>
      <c r="C42" s="68" t="s">
        <v>306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34">
        <f t="shared" ref="AI42:AI54" si="16">SUM(D42:AH42)</f>
        <v>0</v>
      </c>
      <c r="AJ42" s="34">
        <f t="shared" ref="AJ42:AJ54" si="17">SUM(D42:R42)</f>
        <v>0</v>
      </c>
      <c r="AK42" s="34">
        <f t="shared" ref="AK42:AK54" si="18">SUM(S42:AH42)</f>
        <v>0</v>
      </c>
    </row>
    <row r="43" spans="1:37" ht="18">
      <c r="A43" s="64" t="s">
        <v>298</v>
      </c>
      <c r="B43" s="65" t="s">
        <v>75</v>
      </c>
      <c r="C43" s="68" t="s">
        <v>13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34">
        <f t="shared" si="16"/>
        <v>0</v>
      </c>
      <c r="AJ43" s="34">
        <f t="shared" si="17"/>
        <v>0</v>
      </c>
      <c r="AK43" s="34">
        <f t="shared" si="18"/>
        <v>0</v>
      </c>
    </row>
    <row r="44" spans="1:37" ht="18">
      <c r="A44" s="64" t="s">
        <v>288</v>
      </c>
      <c r="B44" s="65" t="s">
        <v>300</v>
      </c>
      <c r="C44" s="68" t="s">
        <v>14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34">
        <f t="shared" si="16"/>
        <v>0</v>
      </c>
      <c r="AJ44" s="34">
        <f t="shared" si="17"/>
        <v>0</v>
      </c>
      <c r="AK44" s="34">
        <f t="shared" si="18"/>
        <v>0</v>
      </c>
    </row>
    <row r="45" spans="1:37" ht="18">
      <c r="A45" s="64" t="s">
        <v>307</v>
      </c>
      <c r="B45" s="65" t="s">
        <v>300</v>
      </c>
      <c r="C45" s="68" t="s">
        <v>15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34">
        <f t="shared" si="16"/>
        <v>0</v>
      </c>
      <c r="AJ45" s="34">
        <f t="shared" si="17"/>
        <v>0</v>
      </c>
      <c r="AK45" s="34">
        <f t="shared" si="18"/>
        <v>0</v>
      </c>
    </row>
    <row r="46" spans="1:37" ht="18">
      <c r="A46" s="64" t="s">
        <v>288</v>
      </c>
      <c r="B46" s="65" t="s">
        <v>75</v>
      </c>
      <c r="C46" s="68" t="s">
        <v>232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34">
        <f t="shared" si="16"/>
        <v>0</v>
      </c>
      <c r="AJ46" s="34">
        <f t="shared" si="17"/>
        <v>0</v>
      </c>
      <c r="AK46" s="34">
        <f t="shared" si="18"/>
        <v>0</v>
      </c>
    </row>
    <row r="47" spans="1:37" ht="18">
      <c r="A47" s="64" t="s">
        <v>308</v>
      </c>
      <c r="B47" s="65" t="s">
        <v>75</v>
      </c>
      <c r="C47" s="68" t="s">
        <v>16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34">
        <f t="shared" si="16"/>
        <v>0</v>
      </c>
      <c r="AJ47" s="34">
        <f t="shared" si="17"/>
        <v>0</v>
      </c>
      <c r="AK47" s="34">
        <f t="shared" si="18"/>
        <v>0</v>
      </c>
    </row>
    <row r="48" spans="1:37" ht="18">
      <c r="A48" s="64" t="s">
        <v>290</v>
      </c>
      <c r="B48" s="65" t="s">
        <v>309</v>
      </c>
      <c r="C48" s="68" t="s">
        <v>310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34">
        <f t="shared" si="16"/>
        <v>0</v>
      </c>
      <c r="AJ48" s="34">
        <f t="shared" si="17"/>
        <v>0</v>
      </c>
      <c r="AK48" s="34">
        <f t="shared" si="18"/>
        <v>0</v>
      </c>
    </row>
    <row r="49" spans="1:37" ht="18">
      <c r="A49" s="64" t="s">
        <v>290</v>
      </c>
      <c r="B49" s="65" t="s">
        <v>75</v>
      </c>
      <c r="C49" s="68" t="s">
        <v>311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34">
        <f t="shared" si="16"/>
        <v>0</v>
      </c>
      <c r="AJ49" s="34">
        <f t="shared" si="17"/>
        <v>0</v>
      </c>
      <c r="AK49" s="34">
        <f t="shared" si="18"/>
        <v>0</v>
      </c>
    </row>
    <row r="50" spans="1:37" ht="18">
      <c r="A50" s="64" t="s">
        <v>290</v>
      </c>
      <c r="B50" s="65" t="s">
        <v>75</v>
      </c>
      <c r="C50" s="68" t="s">
        <v>14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34">
        <f t="shared" si="16"/>
        <v>0</v>
      </c>
      <c r="AJ50" s="34">
        <f t="shared" si="17"/>
        <v>0</v>
      </c>
      <c r="AK50" s="34">
        <f t="shared" si="18"/>
        <v>0</v>
      </c>
    </row>
    <row r="51" spans="1:37" ht="18">
      <c r="A51" s="64" t="s">
        <v>290</v>
      </c>
      <c r="B51" s="65" t="s">
        <v>75</v>
      </c>
      <c r="C51" s="68" t="s">
        <v>15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34">
        <f t="shared" si="16"/>
        <v>0</v>
      </c>
      <c r="AJ51" s="34">
        <f t="shared" si="17"/>
        <v>0</v>
      </c>
      <c r="AK51" s="34">
        <f t="shared" si="18"/>
        <v>0</v>
      </c>
    </row>
    <row r="52" spans="1:37" ht="18">
      <c r="A52" s="64" t="s">
        <v>290</v>
      </c>
      <c r="B52" s="65" t="s">
        <v>309</v>
      </c>
      <c r="C52" s="68" t="s">
        <v>312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34">
        <f t="shared" si="16"/>
        <v>0</v>
      </c>
      <c r="AJ52" s="34">
        <f t="shared" si="17"/>
        <v>0</v>
      </c>
      <c r="AK52" s="34">
        <f t="shared" si="18"/>
        <v>0</v>
      </c>
    </row>
    <row r="53" spans="1:37" ht="18">
      <c r="A53" s="64" t="s">
        <v>313</v>
      </c>
      <c r="B53" s="65" t="s">
        <v>75</v>
      </c>
      <c r="C53" s="68" t="s">
        <v>16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34">
        <f t="shared" si="16"/>
        <v>0</v>
      </c>
      <c r="AJ53" s="34">
        <f t="shared" si="17"/>
        <v>0</v>
      </c>
      <c r="AK53" s="34">
        <f t="shared" si="18"/>
        <v>0</v>
      </c>
    </row>
    <row r="54" spans="1:37" ht="18">
      <c r="A54" s="64" t="s">
        <v>73</v>
      </c>
      <c r="B54" s="65" t="s">
        <v>76</v>
      </c>
      <c r="C54" s="69" t="s">
        <v>17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34">
        <f t="shared" si="16"/>
        <v>0</v>
      </c>
      <c r="AJ54" s="34">
        <f t="shared" si="17"/>
        <v>0</v>
      </c>
      <c r="AK54" s="34">
        <f t="shared" si="18"/>
        <v>0</v>
      </c>
    </row>
    <row r="55" spans="1:37" ht="18">
      <c r="A55" s="64" t="s">
        <v>73</v>
      </c>
      <c r="B55" s="65" t="s">
        <v>76</v>
      </c>
      <c r="C55" s="69" t="s">
        <v>18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34">
        <f t="shared" si="0"/>
        <v>0</v>
      </c>
      <c r="AJ55" s="34">
        <f t="shared" si="1"/>
        <v>0</v>
      </c>
      <c r="AK55" s="34">
        <f t="shared" si="2"/>
        <v>0</v>
      </c>
    </row>
    <row r="56" spans="1:37" ht="18">
      <c r="A56" s="64" t="s">
        <v>120</v>
      </c>
      <c r="B56" s="65" t="s">
        <v>76</v>
      </c>
      <c r="C56" s="69" t="s">
        <v>19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34">
        <f t="shared" si="0"/>
        <v>0</v>
      </c>
      <c r="AJ56" s="34">
        <f t="shared" si="1"/>
        <v>0</v>
      </c>
      <c r="AK56" s="34">
        <f t="shared" si="2"/>
        <v>0</v>
      </c>
    </row>
    <row r="57" spans="1:37" ht="18">
      <c r="A57" s="64" t="s">
        <v>117</v>
      </c>
      <c r="B57" s="65" t="s">
        <v>44</v>
      </c>
      <c r="C57" s="70" t="s">
        <v>55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34">
        <f t="shared" ref="AI57:AI64" si="19">SUM(D57:AH57)</f>
        <v>0</v>
      </c>
      <c r="AJ57" s="34">
        <f t="shared" ref="AJ57:AJ64" si="20">SUM(D57:R57)</f>
        <v>0</v>
      </c>
      <c r="AK57" s="34">
        <f t="shared" ref="AK57:AK64" si="21">SUM(S57:AH57)</f>
        <v>0</v>
      </c>
    </row>
    <row r="58" spans="1:37" ht="18">
      <c r="A58" s="77" t="s">
        <v>286</v>
      </c>
      <c r="B58" s="78" t="s">
        <v>44</v>
      </c>
      <c r="C58" s="70" t="s">
        <v>55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34">
        <f t="shared" si="19"/>
        <v>0</v>
      </c>
      <c r="AJ58" s="34">
        <f t="shared" si="20"/>
        <v>0</v>
      </c>
      <c r="AK58" s="34">
        <f t="shared" si="21"/>
        <v>0</v>
      </c>
    </row>
    <row r="59" spans="1:37" ht="18">
      <c r="A59" s="64" t="s">
        <v>151</v>
      </c>
      <c r="B59" s="65" t="s">
        <v>44</v>
      </c>
      <c r="C59" s="70" t="s">
        <v>72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34">
        <f t="shared" si="19"/>
        <v>0</v>
      </c>
      <c r="AJ59" s="34">
        <f t="shared" si="20"/>
        <v>0</v>
      </c>
      <c r="AK59" s="34">
        <f t="shared" si="21"/>
        <v>0</v>
      </c>
    </row>
    <row r="60" spans="1:37" ht="18">
      <c r="A60" s="64" t="s">
        <v>151</v>
      </c>
      <c r="B60" s="65" t="s">
        <v>44</v>
      </c>
      <c r="C60" s="70" t="s">
        <v>56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34">
        <f t="shared" si="19"/>
        <v>0</v>
      </c>
      <c r="AJ60" s="34">
        <f t="shared" si="20"/>
        <v>0</v>
      </c>
      <c r="AK60" s="34">
        <f t="shared" si="21"/>
        <v>0</v>
      </c>
    </row>
    <row r="61" spans="1:37" ht="18">
      <c r="A61" s="64" t="s">
        <v>187</v>
      </c>
      <c r="B61" s="65" t="s">
        <v>362</v>
      </c>
      <c r="C61" s="70" t="s">
        <v>363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34">
        <f t="shared" si="19"/>
        <v>0</v>
      </c>
      <c r="AJ61" s="34">
        <f t="shared" si="20"/>
        <v>0</v>
      </c>
      <c r="AK61" s="34">
        <f t="shared" si="21"/>
        <v>0</v>
      </c>
    </row>
    <row r="62" spans="1:37" ht="18">
      <c r="A62" s="64" t="s">
        <v>411</v>
      </c>
      <c r="B62" s="65" t="s">
        <v>362</v>
      </c>
      <c r="C62" s="70" t="s">
        <v>363</v>
      </c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34">
        <f t="shared" ref="AI62:AI63" si="22">SUM(D62:AH62)</f>
        <v>0</v>
      </c>
      <c r="AJ62" s="34">
        <f t="shared" ref="AJ62" si="23">SUM(D62:R62)</f>
        <v>0</v>
      </c>
      <c r="AK62" s="34">
        <f t="shared" ref="AK62" si="24">SUM(S62:AH62)</f>
        <v>0</v>
      </c>
    </row>
    <row r="63" spans="1:37" ht="18">
      <c r="A63" s="64" t="s">
        <v>503</v>
      </c>
      <c r="B63" s="65" t="s">
        <v>44</v>
      </c>
      <c r="C63" s="70" t="s">
        <v>363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34">
        <f t="shared" si="22"/>
        <v>0</v>
      </c>
      <c r="AJ63" s="34"/>
      <c r="AK63" s="34"/>
    </row>
    <row r="64" spans="1:37" ht="18">
      <c r="A64" s="64" t="s">
        <v>284</v>
      </c>
      <c r="B64" s="65" t="s">
        <v>44</v>
      </c>
      <c r="C64" s="70" t="s">
        <v>150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34">
        <f t="shared" si="19"/>
        <v>0</v>
      </c>
      <c r="AJ64" s="34">
        <f t="shared" si="20"/>
        <v>0</v>
      </c>
      <c r="AK64" s="34">
        <f t="shared" si="21"/>
        <v>0</v>
      </c>
    </row>
    <row r="65" spans="1:37" ht="18">
      <c r="A65" s="64" t="s">
        <v>315</v>
      </c>
      <c r="B65" s="65" t="s">
        <v>44</v>
      </c>
      <c r="C65" s="70" t="s">
        <v>20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34">
        <f t="shared" si="0"/>
        <v>0</v>
      </c>
      <c r="AJ65" s="34">
        <f t="shared" si="1"/>
        <v>0</v>
      </c>
      <c r="AK65" s="34">
        <f t="shared" si="2"/>
        <v>0</v>
      </c>
    </row>
    <row r="66" spans="1:37" ht="18">
      <c r="A66" s="64" t="s">
        <v>315</v>
      </c>
      <c r="B66" s="65" t="s">
        <v>44</v>
      </c>
      <c r="C66" s="70" t="s">
        <v>21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34">
        <f t="shared" si="0"/>
        <v>0</v>
      </c>
      <c r="AJ66" s="34">
        <f t="shared" si="1"/>
        <v>0</v>
      </c>
      <c r="AK66" s="34">
        <f t="shared" si="2"/>
        <v>0</v>
      </c>
    </row>
    <row r="67" spans="1:37" ht="18">
      <c r="A67" s="64" t="s">
        <v>315</v>
      </c>
      <c r="B67" s="65" t="s">
        <v>44</v>
      </c>
      <c r="C67" s="70" t="s">
        <v>22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34">
        <f t="shared" si="0"/>
        <v>0</v>
      </c>
      <c r="AJ67" s="34">
        <f t="shared" si="1"/>
        <v>0</v>
      </c>
      <c r="AK67" s="34">
        <f t="shared" si="2"/>
        <v>0</v>
      </c>
    </row>
    <row r="68" spans="1:37" ht="18">
      <c r="A68" s="64" t="s">
        <v>315</v>
      </c>
      <c r="B68" s="65" t="s">
        <v>44</v>
      </c>
      <c r="C68" s="70" t="s">
        <v>52</v>
      </c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34">
        <f t="shared" si="0"/>
        <v>0</v>
      </c>
      <c r="AJ68" s="34">
        <f t="shared" si="1"/>
        <v>0</v>
      </c>
      <c r="AK68" s="34">
        <f t="shared" si="2"/>
        <v>0</v>
      </c>
    </row>
    <row r="69" spans="1:37" ht="18">
      <c r="A69" s="64" t="s">
        <v>315</v>
      </c>
      <c r="B69" s="65" t="s">
        <v>44</v>
      </c>
      <c r="C69" s="70" t="s">
        <v>51</v>
      </c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34">
        <f t="shared" si="0"/>
        <v>0</v>
      </c>
      <c r="AJ69" s="34">
        <f t="shared" si="1"/>
        <v>0</v>
      </c>
      <c r="AK69" s="34">
        <f t="shared" si="2"/>
        <v>0</v>
      </c>
    </row>
    <row r="70" spans="1:37" ht="18">
      <c r="A70" s="64" t="s">
        <v>315</v>
      </c>
      <c r="B70" s="65" t="s">
        <v>44</v>
      </c>
      <c r="C70" s="70" t="s">
        <v>50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34">
        <f t="shared" si="0"/>
        <v>0</v>
      </c>
      <c r="AJ70" s="34">
        <f t="shared" si="1"/>
        <v>0</v>
      </c>
      <c r="AK70" s="34">
        <f t="shared" si="2"/>
        <v>0</v>
      </c>
    </row>
    <row r="71" spans="1:37" ht="18">
      <c r="A71" s="64" t="s">
        <v>315</v>
      </c>
      <c r="B71" s="65" t="s">
        <v>44</v>
      </c>
      <c r="C71" s="70" t="s">
        <v>23</v>
      </c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34">
        <f t="shared" si="0"/>
        <v>0</v>
      </c>
      <c r="AJ71" s="34">
        <f t="shared" si="1"/>
        <v>0</v>
      </c>
      <c r="AK71" s="34">
        <f t="shared" si="2"/>
        <v>0</v>
      </c>
    </row>
    <row r="72" spans="1:37" ht="18">
      <c r="A72" s="64" t="s">
        <v>315</v>
      </c>
      <c r="B72" s="65" t="s">
        <v>44</v>
      </c>
      <c r="C72" s="70" t="s">
        <v>24</v>
      </c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34">
        <f t="shared" si="0"/>
        <v>0</v>
      </c>
      <c r="AJ72" s="34">
        <f t="shared" si="1"/>
        <v>0</v>
      </c>
      <c r="AK72" s="34">
        <f t="shared" si="2"/>
        <v>0</v>
      </c>
    </row>
    <row r="73" spans="1:37" ht="18">
      <c r="A73" s="64" t="s">
        <v>315</v>
      </c>
      <c r="B73" s="65" t="s">
        <v>44</v>
      </c>
      <c r="C73" s="70" t="s">
        <v>25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34">
        <f t="shared" si="0"/>
        <v>0</v>
      </c>
      <c r="AJ73" s="34">
        <f t="shared" si="1"/>
        <v>0</v>
      </c>
      <c r="AK73" s="34">
        <f t="shared" si="2"/>
        <v>0</v>
      </c>
    </row>
    <row r="74" spans="1:37" ht="18">
      <c r="A74" s="64" t="s">
        <v>315</v>
      </c>
      <c r="B74" s="65" t="s">
        <v>44</v>
      </c>
      <c r="C74" s="70" t="s">
        <v>53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34">
        <f t="shared" si="0"/>
        <v>0</v>
      </c>
      <c r="AJ74" s="34">
        <f t="shared" si="1"/>
        <v>0</v>
      </c>
      <c r="AK74" s="34">
        <f t="shared" si="2"/>
        <v>0</v>
      </c>
    </row>
    <row r="75" spans="1:37" ht="18">
      <c r="A75" s="64" t="s">
        <v>315</v>
      </c>
      <c r="B75" s="65" t="s">
        <v>44</v>
      </c>
      <c r="C75" s="70" t="s">
        <v>54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34">
        <f t="shared" si="0"/>
        <v>0</v>
      </c>
      <c r="AJ75" s="34">
        <f t="shared" si="1"/>
        <v>0</v>
      </c>
      <c r="AK75" s="34">
        <f t="shared" si="2"/>
        <v>0</v>
      </c>
    </row>
    <row r="76" spans="1:37" ht="18">
      <c r="A76" s="64" t="s">
        <v>315</v>
      </c>
      <c r="B76" s="65" t="s">
        <v>44</v>
      </c>
      <c r="C76" s="70" t="s">
        <v>26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34">
        <f t="shared" si="0"/>
        <v>0</v>
      </c>
      <c r="AJ76" s="34">
        <f t="shared" si="1"/>
        <v>0</v>
      </c>
      <c r="AK76" s="34">
        <f t="shared" si="2"/>
        <v>0</v>
      </c>
    </row>
    <row r="77" spans="1:37" ht="18">
      <c r="A77" s="64" t="s">
        <v>315</v>
      </c>
      <c r="B77" s="65" t="s">
        <v>44</v>
      </c>
      <c r="C77" s="70" t="s">
        <v>27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34">
        <f t="shared" si="0"/>
        <v>0</v>
      </c>
      <c r="AJ77" s="34">
        <f t="shared" si="1"/>
        <v>0</v>
      </c>
      <c r="AK77" s="34">
        <f t="shared" si="2"/>
        <v>0</v>
      </c>
    </row>
    <row r="78" spans="1:37" ht="18">
      <c r="A78" s="64" t="s">
        <v>315</v>
      </c>
      <c r="B78" s="65" t="s">
        <v>44</v>
      </c>
      <c r="C78" s="70" t="s">
        <v>28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34">
        <f t="shared" si="0"/>
        <v>0</v>
      </c>
      <c r="AJ78" s="34">
        <f t="shared" si="1"/>
        <v>0</v>
      </c>
      <c r="AK78" s="34">
        <f t="shared" si="2"/>
        <v>0</v>
      </c>
    </row>
    <row r="79" spans="1:37" ht="18">
      <c r="A79" s="64" t="s">
        <v>284</v>
      </c>
      <c r="B79" s="65" t="s">
        <v>44</v>
      </c>
      <c r="C79" s="70" t="s">
        <v>383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34">
        <f t="shared" ref="AI79" si="25">SUM(D79:AH79)</f>
        <v>0</v>
      </c>
      <c r="AJ79" s="34">
        <f t="shared" ref="AJ79" si="26">SUM(D79:R79)</f>
        <v>0</v>
      </c>
      <c r="AK79" s="34">
        <f t="shared" ref="AK79" si="27">SUM(S79:AH79)</f>
        <v>0</v>
      </c>
    </row>
    <row r="80" spans="1:37" ht="18">
      <c r="A80" s="64" t="s">
        <v>315</v>
      </c>
      <c r="B80" s="65" t="s">
        <v>44</v>
      </c>
      <c r="C80" s="70" t="s">
        <v>57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34">
        <f t="shared" si="0"/>
        <v>0</v>
      </c>
      <c r="AJ80" s="34">
        <f t="shared" si="1"/>
        <v>0</v>
      </c>
      <c r="AK80" s="34">
        <f t="shared" si="2"/>
        <v>0</v>
      </c>
    </row>
    <row r="81" spans="1:37" ht="18">
      <c r="A81" s="64" t="s">
        <v>315</v>
      </c>
      <c r="B81" s="65" t="s">
        <v>44</v>
      </c>
      <c r="C81" s="70" t="s">
        <v>58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34">
        <f t="shared" si="0"/>
        <v>0</v>
      </c>
      <c r="AJ81" s="34">
        <f t="shared" si="1"/>
        <v>0</v>
      </c>
      <c r="AK81" s="34">
        <f t="shared" si="2"/>
        <v>0</v>
      </c>
    </row>
    <row r="82" spans="1:37" ht="18">
      <c r="A82" s="64" t="s">
        <v>315</v>
      </c>
      <c r="B82" s="65" t="s">
        <v>44</v>
      </c>
      <c r="C82" s="70" t="s">
        <v>59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34">
        <f t="shared" si="0"/>
        <v>0</v>
      </c>
      <c r="AJ82" s="34">
        <f t="shared" si="1"/>
        <v>0</v>
      </c>
      <c r="AK82" s="34">
        <f t="shared" si="2"/>
        <v>0</v>
      </c>
    </row>
    <row r="83" spans="1:37" ht="18">
      <c r="A83" s="64" t="s">
        <v>315</v>
      </c>
      <c r="B83" s="65" t="s">
        <v>44</v>
      </c>
      <c r="C83" s="70" t="s">
        <v>29</v>
      </c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34">
        <f t="shared" si="0"/>
        <v>0</v>
      </c>
      <c r="AJ83" s="34">
        <f t="shared" si="1"/>
        <v>0</v>
      </c>
      <c r="AK83" s="34">
        <f t="shared" si="2"/>
        <v>0</v>
      </c>
    </row>
    <row r="84" spans="1:37" ht="18">
      <c r="A84" s="64" t="s">
        <v>315</v>
      </c>
      <c r="B84" s="65" t="s">
        <v>44</v>
      </c>
      <c r="C84" s="70" t="s">
        <v>41</v>
      </c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34">
        <f t="shared" si="0"/>
        <v>0</v>
      </c>
      <c r="AJ84" s="34">
        <f t="shared" si="1"/>
        <v>0</v>
      </c>
      <c r="AK84" s="34">
        <f t="shared" si="2"/>
        <v>0</v>
      </c>
    </row>
    <row r="85" spans="1:37" ht="18">
      <c r="A85" s="64" t="s">
        <v>315</v>
      </c>
      <c r="B85" s="65" t="s">
        <v>44</v>
      </c>
      <c r="C85" s="70" t="s">
        <v>42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34">
        <f t="shared" si="0"/>
        <v>0</v>
      </c>
      <c r="AJ85" s="34">
        <f t="shared" si="1"/>
        <v>0</v>
      </c>
      <c r="AK85" s="34">
        <f t="shared" si="2"/>
        <v>0</v>
      </c>
    </row>
    <row r="86" spans="1:37" ht="18">
      <c r="A86" s="64" t="s">
        <v>315</v>
      </c>
      <c r="B86" s="65" t="s">
        <v>44</v>
      </c>
      <c r="C86" s="70" t="s">
        <v>97</v>
      </c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34">
        <f t="shared" si="0"/>
        <v>0</v>
      </c>
      <c r="AJ86" s="34">
        <f t="shared" si="1"/>
        <v>0</v>
      </c>
      <c r="AK86" s="34">
        <f t="shared" si="2"/>
        <v>0</v>
      </c>
    </row>
    <row r="87" spans="1:37" ht="18">
      <c r="A87" s="64" t="s">
        <v>315</v>
      </c>
      <c r="B87" s="65" t="s">
        <v>44</v>
      </c>
      <c r="C87" s="70" t="s">
        <v>98</v>
      </c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34">
        <f t="shared" si="0"/>
        <v>0</v>
      </c>
      <c r="AJ87" s="34">
        <f t="shared" si="1"/>
        <v>0</v>
      </c>
      <c r="AK87" s="34">
        <f t="shared" si="2"/>
        <v>0</v>
      </c>
    </row>
    <row r="88" spans="1:37" ht="18">
      <c r="A88" s="64" t="s">
        <v>315</v>
      </c>
      <c r="B88" s="65" t="s">
        <v>44</v>
      </c>
      <c r="C88" s="70" t="s">
        <v>99</v>
      </c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34">
        <f t="shared" si="0"/>
        <v>0</v>
      </c>
      <c r="AJ88" s="34">
        <f t="shared" si="1"/>
        <v>0</v>
      </c>
      <c r="AK88" s="34">
        <f t="shared" si="2"/>
        <v>0</v>
      </c>
    </row>
    <row r="89" spans="1:37" ht="18">
      <c r="A89" s="64" t="s">
        <v>315</v>
      </c>
      <c r="B89" s="65" t="s">
        <v>44</v>
      </c>
      <c r="C89" s="70" t="s">
        <v>102</v>
      </c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34">
        <f t="shared" si="0"/>
        <v>0</v>
      </c>
      <c r="AJ89" s="34">
        <f t="shared" si="1"/>
        <v>0</v>
      </c>
      <c r="AK89" s="34">
        <f t="shared" si="2"/>
        <v>0</v>
      </c>
    </row>
    <row r="90" spans="1:37" ht="18">
      <c r="A90" s="64" t="s">
        <v>315</v>
      </c>
      <c r="B90" s="65" t="s">
        <v>44</v>
      </c>
      <c r="C90" s="70" t="s">
        <v>103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34">
        <f t="shared" si="0"/>
        <v>0</v>
      </c>
      <c r="AJ90" s="34">
        <f t="shared" si="1"/>
        <v>0</v>
      </c>
      <c r="AK90" s="34">
        <f t="shared" si="2"/>
        <v>0</v>
      </c>
    </row>
    <row r="91" spans="1:37" ht="18">
      <c r="A91" s="64" t="s">
        <v>315</v>
      </c>
      <c r="B91" s="65" t="s">
        <v>44</v>
      </c>
      <c r="C91" s="70" t="s">
        <v>104</v>
      </c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34">
        <f t="shared" si="0"/>
        <v>0</v>
      </c>
      <c r="AJ91" s="34">
        <f t="shared" si="1"/>
        <v>0</v>
      </c>
      <c r="AK91" s="34">
        <f t="shared" si="2"/>
        <v>0</v>
      </c>
    </row>
    <row r="92" spans="1:37" ht="18">
      <c r="A92" s="64" t="s">
        <v>315</v>
      </c>
      <c r="B92" s="65" t="s">
        <v>44</v>
      </c>
      <c r="C92" s="70" t="s">
        <v>105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34">
        <f t="shared" si="0"/>
        <v>0</v>
      </c>
      <c r="AJ92" s="34">
        <f t="shared" si="1"/>
        <v>0</v>
      </c>
      <c r="AK92" s="34">
        <f t="shared" si="2"/>
        <v>0</v>
      </c>
    </row>
    <row r="93" spans="1:37" ht="18">
      <c r="A93" s="64" t="s">
        <v>315</v>
      </c>
      <c r="B93" s="65" t="s">
        <v>44</v>
      </c>
      <c r="C93" s="70" t="s">
        <v>106</v>
      </c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34">
        <f t="shared" si="0"/>
        <v>0</v>
      </c>
      <c r="AJ93" s="34">
        <f t="shared" si="1"/>
        <v>0</v>
      </c>
      <c r="AK93" s="34">
        <f t="shared" si="2"/>
        <v>0</v>
      </c>
    </row>
    <row r="94" spans="1:37" ht="18">
      <c r="A94" s="64" t="s">
        <v>315</v>
      </c>
      <c r="B94" s="65" t="s">
        <v>44</v>
      </c>
      <c r="C94" s="70" t="s">
        <v>143</v>
      </c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34">
        <f t="shared" si="0"/>
        <v>0</v>
      </c>
      <c r="AJ94" s="34">
        <f t="shared" si="1"/>
        <v>0</v>
      </c>
      <c r="AK94" s="34">
        <f t="shared" si="2"/>
        <v>0</v>
      </c>
    </row>
    <row r="95" spans="1:37" ht="18">
      <c r="A95" s="64" t="s">
        <v>315</v>
      </c>
      <c r="B95" s="65" t="s">
        <v>44</v>
      </c>
      <c r="C95" s="70" t="s">
        <v>144</v>
      </c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34">
        <f t="shared" si="0"/>
        <v>0</v>
      </c>
      <c r="AJ95" s="34">
        <f t="shared" si="1"/>
        <v>0</v>
      </c>
      <c r="AK95" s="34">
        <f t="shared" si="2"/>
        <v>0</v>
      </c>
    </row>
    <row r="96" spans="1:37" ht="18">
      <c r="A96" s="64" t="s">
        <v>315</v>
      </c>
      <c r="B96" s="65" t="s">
        <v>44</v>
      </c>
      <c r="C96" s="70" t="s">
        <v>145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34">
        <f t="shared" si="0"/>
        <v>0</v>
      </c>
      <c r="AJ96" s="34">
        <f t="shared" si="1"/>
        <v>0</v>
      </c>
      <c r="AK96" s="34">
        <f t="shared" si="2"/>
        <v>0</v>
      </c>
    </row>
    <row r="97" spans="1:37" ht="18">
      <c r="A97" s="64" t="s">
        <v>315</v>
      </c>
      <c r="B97" s="65" t="s">
        <v>44</v>
      </c>
      <c r="C97" s="70" t="s">
        <v>244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34">
        <f t="shared" si="0"/>
        <v>0</v>
      </c>
      <c r="AJ97" s="34">
        <f t="shared" si="1"/>
        <v>0</v>
      </c>
      <c r="AK97" s="34">
        <f t="shared" si="2"/>
        <v>0</v>
      </c>
    </row>
    <row r="98" spans="1:37" ht="18">
      <c r="A98" s="64" t="s">
        <v>315</v>
      </c>
      <c r="B98" s="65" t="s">
        <v>44</v>
      </c>
      <c r="C98" s="70" t="s">
        <v>149</v>
      </c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34">
        <f t="shared" si="0"/>
        <v>0</v>
      </c>
      <c r="AJ98" s="34">
        <f t="shared" si="1"/>
        <v>0</v>
      </c>
      <c r="AK98" s="34">
        <f t="shared" si="2"/>
        <v>0</v>
      </c>
    </row>
    <row r="99" spans="1:37" ht="18">
      <c r="A99" s="64" t="s">
        <v>284</v>
      </c>
      <c r="B99" s="65" t="s">
        <v>44</v>
      </c>
      <c r="C99" s="70" t="s">
        <v>419</v>
      </c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34">
        <f t="shared" ref="AI99" si="28">SUM(D99:AH99)</f>
        <v>0</v>
      </c>
      <c r="AJ99" s="34">
        <f t="shared" ref="AJ99" si="29">SUM(D99:R99)</f>
        <v>0</v>
      </c>
      <c r="AK99" s="34">
        <f t="shared" ref="AK99" si="30">SUM(S99:AH99)</f>
        <v>0</v>
      </c>
    </row>
    <row r="100" spans="1:37" ht="18">
      <c r="A100" s="77" t="s">
        <v>285</v>
      </c>
      <c r="B100" s="65" t="s">
        <v>44</v>
      </c>
      <c r="C100" s="70" t="s">
        <v>20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34">
        <f t="shared" ref="AI100:AI133" si="31">SUM(D100:AH100)</f>
        <v>0</v>
      </c>
      <c r="AJ100" s="34">
        <f t="shared" ref="AJ100:AJ133" si="32">SUM(D100:R100)</f>
        <v>0</v>
      </c>
      <c r="AK100" s="34">
        <f t="shared" ref="AK100:AK133" si="33">SUM(S100:AH100)</f>
        <v>0</v>
      </c>
    </row>
    <row r="101" spans="1:37" ht="18">
      <c r="A101" s="77" t="s">
        <v>285</v>
      </c>
      <c r="B101" s="65" t="s">
        <v>44</v>
      </c>
      <c r="C101" s="70" t="s">
        <v>21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34">
        <f t="shared" si="31"/>
        <v>0</v>
      </c>
      <c r="AJ101" s="34">
        <f t="shared" si="32"/>
        <v>0</v>
      </c>
      <c r="AK101" s="34">
        <f t="shared" si="33"/>
        <v>0</v>
      </c>
    </row>
    <row r="102" spans="1:37" ht="18">
      <c r="A102" s="77" t="s">
        <v>285</v>
      </c>
      <c r="B102" s="65" t="s">
        <v>44</v>
      </c>
      <c r="C102" s="70" t="s">
        <v>22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34">
        <f t="shared" si="31"/>
        <v>0</v>
      </c>
      <c r="AJ102" s="34">
        <f t="shared" si="32"/>
        <v>0</v>
      </c>
      <c r="AK102" s="34">
        <f t="shared" si="33"/>
        <v>0</v>
      </c>
    </row>
    <row r="103" spans="1:37" ht="18">
      <c r="A103" s="77" t="s">
        <v>285</v>
      </c>
      <c r="B103" s="65" t="s">
        <v>44</v>
      </c>
      <c r="C103" s="70" t="s">
        <v>52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34">
        <f t="shared" si="31"/>
        <v>0</v>
      </c>
      <c r="AJ103" s="34">
        <f t="shared" si="32"/>
        <v>0</v>
      </c>
      <c r="AK103" s="34">
        <f t="shared" si="33"/>
        <v>0</v>
      </c>
    </row>
    <row r="104" spans="1:37" ht="18">
      <c r="A104" s="77" t="s">
        <v>285</v>
      </c>
      <c r="B104" s="65" t="s">
        <v>44</v>
      </c>
      <c r="C104" s="70" t="s">
        <v>51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34">
        <f t="shared" si="31"/>
        <v>0</v>
      </c>
      <c r="AJ104" s="34">
        <f t="shared" si="32"/>
        <v>0</v>
      </c>
      <c r="AK104" s="34">
        <f t="shared" si="33"/>
        <v>0</v>
      </c>
    </row>
    <row r="105" spans="1:37" ht="18">
      <c r="A105" s="77" t="s">
        <v>285</v>
      </c>
      <c r="B105" s="65" t="s">
        <v>44</v>
      </c>
      <c r="C105" s="70" t="s">
        <v>50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34">
        <f t="shared" si="31"/>
        <v>0</v>
      </c>
      <c r="AJ105" s="34">
        <f t="shared" si="32"/>
        <v>0</v>
      </c>
      <c r="AK105" s="34">
        <f t="shared" si="33"/>
        <v>0</v>
      </c>
    </row>
    <row r="106" spans="1:37" ht="18">
      <c r="A106" s="77" t="s">
        <v>285</v>
      </c>
      <c r="B106" s="65" t="s">
        <v>44</v>
      </c>
      <c r="C106" s="70" t="s">
        <v>23</v>
      </c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34">
        <f t="shared" si="31"/>
        <v>0</v>
      </c>
      <c r="AJ106" s="34">
        <f t="shared" si="32"/>
        <v>0</v>
      </c>
      <c r="AK106" s="34">
        <f t="shared" si="33"/>
        <v>0</v>
      </c>
    </row>
    <row r="107" spans="1:37" ht="18">
      <c r="A107" s="77" t="s">
        <v>285</v>
      </c>
      <c r="B107" s="65" t="s">
        <v>44</v>
      </c>
      <c r="C107" s="70" t="s">
        <v>24</v>
      </c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34">
        <f t="shared" si="31"/>
        <v>0</v>
      </c>
      <c r="AJ107" s="34">
        <f t="shared" si="32"/>
        <v>0</v>
      </c>
      <c r="AK107" s="34">
        <f t="shared" si="33"/>
        <v>0</v>
      </c>
    </row>
    <row r="108" spans="1:37" ht="18">
      <c r="A108" s="77" t="s">
        <v>285</v>
      </c>
      <c r="B108" s="65" t="s">
        <v>44</v>
      </c>
      <c r="C108" s="70" t="s">
        <v>25</v>
      </c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34">
        <f t="shared" si="31"/>
        <v>0</v>
      </c>
      <c r="AJ108" s="34">
        <f t="shared" si="32"/>
        <v>0</v>
      </c>
      <c r="AK108" s="34">
        <f t="shared" si="33"/>
        <v>0</v>
      </c>
    </row>
    <row r="109" spans="1:37" ht="18">
      <c r="A109" s="77" t="s">
        <v>285</v>
      </c>
      <c r="B109" s="65" t="s">
        <v>44</v>
      </c>
      <c r="C109" s="70" t="s">
        <v>53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34">
        <f t="shared" si="31"/>
        <v>0</v>
      </c>
      <c r="AJ109" s="34">
        <f t="shared" si="32"/>
        <v>0</v>
      </c>
      <c r="AK109" s="34">
        <f t="shared" si="33"/>
        <v>0</v>
      </c>
    </row>
    <row r="110" spans="1:37" ht="18">
      <c r="A110" s="77" t="s">
        <v>285</v>
      </c>
      <c r="B110" s="65" t="s">
        <v>44</v>
      </c>
      <c r="C110" s="70" t="s">
        <v>54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34">
        <f t="shared" si="31"/>
        <v>0</v>
      </c>
      <c r="AJ110" s="34">
        <f t="shared" si="32"/>
        <v>0</v>
      </c>
      <c r="AK110" s="34">
        <f t="shared" si="33"/>
        <v>0</v>
      </c>
    </row>
    <row r="111" spans="1:37" ht="18">
      <c r="A111" s="77" t="s">
        <v>285</v>
      </c>
      <c r="B111" s="65" t="s">
        <v>44</v>
      </c>
      <c r="C111" s="70" t="s">
        <v>26</v>
      </c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34">
        <f t="shared" si="31"/>
        <v>0</v>
      </c>
      <c r="AJ111" s="34">
        <f t="shared" si="32"/>
        <v>0</v>
      </c>
      <c r="AK111" s="34">
        <f t="shared" si="33"/>
        <v>0</v>
      </c>
    </row>
    <row r="112" spans="1:37" ht="18">
      <c r="A112" s="77" t="s">
        <v>285</v>
      </c>
      <c r="B112" s="65" t="s">
        <v>44</v>
      </c>
      <c r="C112" s="70" t="s">
        <v>27</v>
      </c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34">
        <f t="shared" si="31"/>
        <v>0</v>
      </c>
      <c r="AJ112" s="34">
        <f t="shared" si="32"/>
        <v>0</v>
      </c>
      <c r="AK112" s="34">
        <f t="shared" si="33"/>
        <v>0</v>
      </c>
    </row>
    <row r="113" spans="1:37" ht="18">
      <c r="A113" s="77" t="s">
        <v>285</v>
      </c>
      <c r="B113" s="65" t="s">
        <v>44</v>
      </c>
      <c r="C113" s="70" t="s">
        <v>28</v>
      </c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34">
        <f t="shared" si="31"/>
        <v>0</v>
      </c>
      <c r="AJ113" s="34">
        <f t="shared" si="32"/>
        <v>0</v>
      </c>
      <c r="AK113" s="34">
        <f t="shared" si="33"/>
        <v>0</v>
      </c>
    </row>
    <row r="114" spans="1:37" ht="18">
      <c r="A114" s="77" t="s">
        <v>285</v>
      </c>
      <c r="B114" s="65" t="s">
        <v>44</v>
      </c>
      <c r="C114" s="70" t="s">
        <v>57</v>
      </c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34">
        <f t="shared" si="31"/>
        <v>0</v>
      </c>
      <c r="AJ114" s="34">
        <f t="shared" si="32"/>
        <v>0</v>
      </c>
      <c r="AK114" s="34">
        <f t="shared" si="33"/>
        <v>0</v>
      </c>
    </row>
    <row r="115" spans="1:37" ht="18">
      <c r="A115" s="77" t="s">
        <v>285</v>
      </c>
      <c r="B115" s="65" t="s">
        <v>44</v>
      </c>
      <c r="C115" s="70" t="s">
        <v>58</v>
      </c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34">
        <f t="shared" si="31"/>
        <v>0</v>
      </c>
      <c r="AJ115" s="34">
        <f t="shared" si="32"/>
        <v>0</v>
      </c>
      <c r="AK115" s="34">
        <f t="shared" si="33"/>
        <v>0</v>
      </c>
    </row>
    <row r="116" spans="1:37" ht="18">
      <c r="A116" s="77" t="s">
        <v>285</v>
      </c>
      <c r="B116" s="65" t="s">
        <v>44</v>
      </c>
      <c r="C116" s="70" t="s">
        <v>59</v>
      </c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34">
        <f t="shared" si="31"/>
        <v>0</v>
      </c>
      <c r="AJ116" s="34">
        <f t="shared" si="32"/>
        <v>0</v>
      </c>
      <c r="AK116" s="34">
        <f t="shared" si="33"/>
        <v>0</v>
      </c>
    </row>
    <row r="117" spans="1:37" ht="18">
      <c r="A117" s="77" t="s">
        <v>285</v>
      </c>
      <c r="B117" s="65" t="s">
        <v>44</v>
      </c>
      <c r="C117" s="70" t="s">
        <v>29</v>
      </c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34">
        <f t="shared" si="31"/>
        <v>0</v>
      </c>
      <c r="AJ117" s="34">
        <f t="shared" si="32"/>
        <v>0</v>
      </c>
      <c r="AK117" s="34">
        <f t="shared" si="33"/>
        <v>0</v>
      </c>
    </row>
    <row r="118" spans="1:37" ht="18">
      <c r="A118" s="77" t="s">
        <v>285</v>
      </c>
      <c r="B118" s="65" t="s">
        <v>44</v>
      </c>
      <c r="C118" s="70" t="s">
        <v>41</v>
      </c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34">
        <f t="shared" si="31"/>
        <v>0</v>
      </c>
      <c r="AJ118" s="34">
        <f t="shared" si="32"/>
        <v>0</v>
      </c>
      <c r="AK118" s="34">
        <f t="shared" si="33"/>
        <v>0</v>
      </c>
    </row>
    <row r="119" spans="1:37" ht="18">
      <c r="A119" s="77" t="s">
        <v>285</v>
      </c>
      <c r="B119" s="65" t="s">
        <v>44</v>
      </c>
      <c r="C119" s="70" t="s">
        <v>42</v>
      </c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34">
        <f t="shared" si="31"/>
        <v>0</v>
      </c>
      <c r="AJ119" s="34">
        <f t="shared" si="32"/>
        <v>0</v>
      </c>
      <c r="AK119" s="34">
        <f t="shared" si="33"/>
        <v>0</v>
      </c>
    </row>
    <row r="120" spans="1:37" ht="18">
      <c r="A120" s="77" t="s">
        <v>285</v>
      </c>
      <c r="B120" s="65" t="s">
        <v>44</v>
      </c>
      <c r="C120" s="70" t="s">
        <v>97</v>
      </c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34">
        <f t="shared" si="31"/>
        <v>0</v>
      </c>
      <c r="AJ120" s="34">
        <f t="shared" si="32"/>
        <v>0</v>
      </c>
      <c r="AK120" s="34">
        <f t="shared" si="33"/>
        <v>0</v>
      </c>
    </row>
    <row r="121" spans="1:37" ht="18">
      <c r="A121" s="77" t="s">
        <v>285</v>
      </c>
      <c r="B121" s="65" t="s">
        <v>44</v>
      </c>
      <c r="C121" s="70" t="s">
        <v>98</v>
      </c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34">
        <f t="shared" si="31"/>
        <v>0</v>
      </c>
      <c r="AJ121" s="34">
        <f t="shared" si="32"/>
        <v>0</v>
      </c>
      <c r="AK121" s="34">
        <f t="shared" si="33"/>
        <v>0</v>
      </c>
    </row>
    <row r="122" spans="1:37" ht="18">
      <c r="A122" s="77" t="s">
        <v>285</v>
      </c>
      <c r="B122" s="65" t="s">
        <v>44</v>
      </c>
      <c r="C122" s="70" t="s">
        <v>99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34">
        <f t="shared" si="31"/>
        <v>0</v>
      </c>
      <c r="AJ122" s="34">
        <f t="shared" si="32"/>
        <v>0</v>
      </c>
      <c r="AK122" s="34">
        <f t="shared" si="33"/>
        <v>0</v>
      </c>
    </row>
    <row r="123" spans="1:37" ht="18">
      <c r="A123" s="77" t="s">
        <v>285</v>
      </c>
      <c r="B123" s="65" t="s">
        <v>44</v>
      </c>
      <c r="C123" s="70" t="s">
        <v>102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34">
        <f t="shared" si="31"/>
        <v>0</v>
      </c>
      <c r="AJ123" s="34">
        <f t="shared" si="32"/>
        <v>0</v>
      </c>
      <c r="AK123" s="34">
        <f t="shared" si="33"/>
        <v>0</v>
      </c>
    </row>
    <row r="124" spans="1:37" ht="18">
      <c r="A124" s="77" t="s">
        <v>285</v>
      </c>
      <c r="B124" s="65" t="s">
        <v>44</v>
      </c>
      <c r="C124" s="70" t="s">
        <v>103</v>
      </c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34">
        <f t="shared" si="31"/>
        <v>0</v>
      </c>
      <c r="AJ124" s="34">
        <f t="shared" si="32"/>
        <v>0</v>
      </c>
      <c r="AK124" s="34">
        <f t="shared" si="33"/>
        <v>0</v>
      </c>
    </row>
    <row r="125" spans="1:37" ht="18">
      <c r="A125" s="77" t="s">
        <v>285</v>
      </c>
      <c r="B125" s="65" t="s">
        <v>44</v>
      </c>
      <c r="C125" s="70" t="s">
        <v>104</v>
      </c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34">
        <f t="shared" si="31"/>
        <v>0</v>
      </c>
      <c r="AJ125" s="34">
        <f t="shared" si="32"/>
        <v>0</v>
      </c>
      <c r="AK125" s="34">
        <f t="shared" si="33"/>
        <v>0</v>
      </c>
    </row>
    <row r="126" spans="1:37" ht="18">
      <c r="A126" s="77" t="s">
        <v>285</v>
      </c>
      <c r="B126" s="65" t="s">
        <v>44</v>
      </c>
      <c r="C126" s="70" t="s">
        <v>105</v>
      </c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34">
        <f t="shared" si="31"/>
        <v>0</v>
      </c>
      <c r="AJ126" s="34">
        <f t="shared" si="32"/>
        <v>0</v>
      </c>
      <c r="AK126" s="34">
        <f t="shared" si="33"/>
        <v>0</v>
      </c>
    </row>
    <row r="127" spans="1:37" ht="18">
      <c r="A127" s="77" t="s">
        <v>285</v>
      </c>
      <c r="B127" s="65" t="s">
        <v>44</v>
      </c>
      <c r="C127" s="70" t="s">
        <v>106</v>
      </c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34">
        <f t="shared" si="31"/>
        <v>0</v>
      </c>
      <c r="AJ127" s="34">
        <f t="shared" si="32"/>
        <v>0</v>
      </c>
      <c r="AK127" s="34">
        <f t="shared" si="33"/>
        <v>0</v>
      </c>
    </row>
    <row r="128" spans="1:37" ht="18">
      <c r="A128" s="77" t="s">
        <v>285</v>
      </c>
      <c r="B128" s="65" t="s">
        <v>44</v>
      </c>
      <c r="C128" s="70" t="s">
        <v>143</v>
      </c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34">
        <f t="shared" si="31"/>
        <v>0</v>
      </c>
      <c r="AJ128" s="34">
        <f t="shared" si="32"/>
        <v>0</v>
      </c>
      <c r="AK128" s="34">
        <f t="shared" si="33"/>
        <v>0</v>
      </c>
    </row>
    <row r="129" spans="1:37" ht="18">
      <c r="A129" s="77" t="s">
        <v>285</v>
      </c>
      <c r="B129" s="65" t="s">
        <v>44</v>
      </c>
      <c r="C129" s="70" t="s">
        <v>144</v>
      </c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34">
        <f t="shared" si="31"/>
        <v>0</v>
      </c>
      <c r="AJ129" s="34">
        <f t="shared" si="32"/>
        <v>0</v>
      </c>
      <c r="AK129" s="34">
        <f t="shared" si="33"/>
        <v>0</v>
      </c>
    </row>
    <row r="130" spans="1:37" ht="18">
      <c r="A130" s="77" t="s">
        <v>285</v>
      </c>
      <c r="B130" s="65" t="s">
        <v>44</v>
      </c>
      <c r="C130" s="70" t="s">
        <v>145</v>
      </c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34">
        <f t="shared" si="31"/>
        <v>0</v>
      </c>
      <c r="AJ130" s="34">
        <f t="shared" si="32"/>
        <v>0</v>
      </c>
      <c r="AK130" s="34">
        <f t="shared" si="33"/>
        <v>0</v>
      </c>
    </row>
    <row r="131" spans="1:37" ht="18">
      <c r="A131" s="77" t="s">
        <v>285</v>
      </c>
      <c r="B131" s="65" t="s">
        <v>44</v>
      </c>
      <c r="C131" s="70" t="s">
        <v>244</v>
      </c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34">
        <f t="shared" si="31"/>
        <v>0</v>
      </c>
      <c r="AJ131" s="34">
        <f t="shared" si="32"/>
        <v>0</v>
      </c>
      <c r="AK131" s="34">
        <f t="shared" si="33"/>
        <v>0</v>
      </c>
    </row>
    <row r="132" spans="1:37" ht="18">
      <c r="A132" s="77" t="s">
        <v>285</v>
      </c>
      <c r="B132" s="65" t="s">
        <v>44</v>
      </c>
      <c r="C132" s="70" t="s">
        <v>149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34">
        <f t="shared" si="31"/>
        <v>0</v>
      </c>
      <c r="AJ132" s="34">
        <f t="shared" si="32"/>
        <v>0</v>
      </c>
      <c r="AK132" s="34">
        <f t="shared" si="33"/>
        <v>0</v>
      </c>
    </row>
    <row r="133" spans="1:37" ht="18">
      <c r="A133" s="64" t="s">
        <v>121</v>
      </c>
      <c r="B133" s="65" t="s">
        <v>77</v>
      </c>
      <c r="C133" s="71" t="s">
        <v>60</v>
      </c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34">
        <f t="shared" si="31"/>
        <v>0</v>
      </c>
      <c r="AJ133" s="34">
        <f t="shared" si="32"/>
        <v>0</v>
      </c>
      <c r="AK133" s="34">
        <f t="shared" si="33"/>
        <v>0</v>
      </c>
    </row>
    <row r="134" spans="1:37" ht="18">
      <c r="A134" s="64" t="s">
        <v>122</v>
      </c>
      <c r="B134" s="65" t="s">
        <v>77</v>
      </c>
      <c r="C134" s="71" t="s">
        <v>61</v>
      </c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34">
        <f t="shared" ref="AI134:AI217" si="34">SUM(D134:AH134)</f>
        <v>0</v>
      </c>
      <c r="AJ134" s="34">
        <f t="shared" ref="AJ134:AJ217" si="35">SUM(D134:R134)</f>
        <v>0</v>
      </c>
      <c r="AK134" s="34">
        <f t="shared" ref="AK134:AK217" si="36">SUM(S134:AH134)</f>
        <v>0</v>
      </c>
    </row>
    <row r="135" spans="1:37" ht="18">
      <c r="A135" s="64" t="s">
        <v>123</v>
      </c>
      <c r="B135" s="65" t="s">
        <v>77</v>
      </c>
      <c r="C135" s="71" t="s">
        <v>62</v>
      </c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34">
        <f t="shared" si="34"/>
        <v>0</v>
      </c>
      <c r="AJ135" s="34">
        <f t="shared" si="35"/>
        <v>0</v>
      </c>
      <c r="AK135" s="34">
        <f t="shared" si="36"/>
        <v>0</v>
      </c>
    </row>
    <row r="136" spans="1:37" ht="18">
      <c r="A136" s="64" t="s">
        <v>117</v>
      </c>
      <c r="B136" s="65" t="s">
        <v>77</v>
      </c>
      <c r="C136" s="71" t="s">
        <v>63</v>
      </c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34">
        <f t="shared" si="34"/>
        <v>0</v>
      </c>
      <c r="AJ136" s="34">
        <f t="shared" si="35"/>
        <v>0</v>
      </c>
      <c r="AK136" s="34">
        <f t="shared" si="36"/>
        <v>0</v>
      </c>
    </row>
    <row r="137" spans="1:37" ht="18">
      <c r="A137" s="64" t="s">
        <v>124</v>
      </c>
      <c r="B137" s="65" t="s">
        <v>77</v>
      </c>
      <c r="C137" s="71" t="s">
        <v>64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34">
        <f t="shared" si="34"/>
        <v>0</v>
      </c>
      <c r="AJ137" s="34">
        <f t="shared" si="35"/>
        <v>0</v>
      </c>
      <c r="AK137" s="34">
        <f t="shared" si="36"/>
        <v>0</v>
      </c>
    </row>
    <row r="138" spans="1:37" ht="18">
      <c r="A138" s="64" t="s">
        <v>124</v>
      </c>
      <c r="B138" s="65" t="s">
        <v>77</v>
      </c>
      <c r="C138" s="71" t="s">
        <v>65</v>
      </c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34">
        <f t="shared" si="34"/>
        <v>0</v>
      </c>
      <c r="AJ138" s="34">
        <f t="shared" si="35"/>
        <v>0</v>
      </c>
      <c r="AK138" s="34">
        <f t="shared" si="36"/>
        <v>0</v>
      </c>
    </row>
    <row r="139" spans="1:37" ht="18">
      <c r="A139" s="64" t="s">
        <v>125</v>
      </c>
      <c r="B139" s="65" t="s">
        <v>78</v>
      </c>
      <c r="C139" s="72" t="s">
        <v>30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34">
        <f t="shared" si="34"/>
        <v>0</v>
      </c>
      <c r="AJ139" s="34">
        <f t="shared" si="35"/>
        <v>0</v>
      </c>
      <c r="AK139" s="34">
        <f t="shared" si="36"/>
        <v>0</v>
      </c>
    </row>
    <row r="140" spans="1:37" ht="18">
      <c r="A140" s="64" t="s">
        <v>125</v>
      </c>
      <c r="B140" s="65" t="s">
        <v>78</v>
      </c>
      <c r="C140" s="72" t="s">
        <v>31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34">
        <f t="shared" si="34"/>
        <v>0</v>
      </c>
      <c r="AJ140" s="34">
        <f t="shared" si="35"/>
        <v>0</v>
      </c>
      <c r="AK140" s="34">
        <f t="shared" si="36"/>
        <v>0</v>
      </c>
    </row>
    <row r="141" spans="1:37" ht="18">
      <c r="A141" s="64" t="s">
        <v>355</v>
      </c>
      <c r="B141" s="65" t="s">
        <v>78</v>
      </c>
      <c r="C141" s="72" t="s">
        <v>356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34">
        <f t="shared" ref="AI141" si="37">SUM(D141:AH141)</f>
        <v>0</v>
      </c>
      <c r="AJ141" s="34">
        <f t="shared" ref="AJ141" si="38">SUM(D141:R141)</f>
        <v>0</v>
      </c>
      <c r="AK141" s="34">
        <f t="shared" ref="AK141" si="39">SUM(S141:AH141)</f>
        <v>0</v>
      </c>
    </row>
    <row r="142" spans="1:37" ht="18">
      <c r="A142" s="64" t="s">
        <v>127</v>
      </c>
      <c r="B142" s="65" t="s">
        <v>79</v>
      </c>
      <c r="C142" s="73" t="s">
        <v>32</v>
      </c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34">
        <f t="shared" si="34"/>
        <v>0</v>
      </c>
      <c r="AJ142" s="34">
        <f t="shared" si="35"/>
        <v>0</v>
      </c>
      <c r="AK142" s="34">
        <f t="shared" si="36"/>
        <v>0</v>
      </c>
    </row>
    <row r="143" spans="1:37" ht="18">
      <c r="A143" s="64" t="s">
        <v>380</v>
      </c>
      <c r="B143" s="65" t="s">
        <v>79</v>
      </c>
      <c r="C143" s="73" t="s">
        <v>32</v>
      </c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34">
        <f t="shared" ref="AI143:AI144" si="40">SUM(D143:AH143)</f>
        <v>0</v>
      </c>
      <c r="AJ143" s="34">
        <f t="shared" ref="AJ143:AJ144" si="41">SUM(D143:R143)</f>
        <v>0</v>
      </c>
      <c r="AK143" s="34">
        <f t="shared" ref="AK143:AK144" si="42">SUM(S143:AH143)</f>
        <v>0</v>
      </c>
    </row>
    <row r="144" spans="1:37" ht="18">
      <c r="A144" s="64" t="s">
        <v>126</v>
      </c>
      <c r="B144" s="65" t="s">
        <v>79</v>
      </c>
      <c r="C144" s="73" t="s">
        <v>33</v>
      </c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34">
        <f t="shared" si="40"/>
        <v>0</v>
      </c>
      <c r="AJ144" s="34">
        <f t="shared" si="41"/>
        <v>0</v>
      </c>
      <c r="AK144" s="34">
        <f t="shared" si="42"/>
        <v>0</v>
      </c>
    </row>
    <row r="145" spans="1:37" ht="18">
      <c r="A145" s="64" t="s">
        <v>237</v>
      </c>
      <c r="B145" s="65" t="s">
        <v>79</v>
      </c>
      <c r="C145" s="73" t="s">
        <v>238</v>
      </c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34">
        <f t="shared" si="34"/>
        <v>0</v>
      </c>
      <c r="AJ145" s="34">
        <f t="shared" si="35"/>
        <v>0</v>
      </c>
      <c r="AK145" s="34">
        <f t="shared" si="36"/>
        <v>0</v>
      </c>
    </row>
    <row r="146" spans="1:37" ht="18">
      <c r="A146" s="64" t="s">
        <v>237</v>
      </c>
      <c r="B146" s="65" t="s">
        <v>79</v>
      </c>
      <c r="C146" s="73" t="s">
        <v>334</v>
      </c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34">
        <f t="shared" ref="AI146" si="43">SUM(D146:AH146)</f>
        <v>0</v>
      </c>
      <c r="AJ146" s="34">
        <f t="shared" ref="AJ146" si="44">SUM(D146:R146)</f>
        <v>0</v>
      </c>
      <c r="AK146" s="34">
        <f t="shared" ref="AK146" si="45">SUM(S146:AH146)</f>
        <v>0</v>
      </c>
    </row>
    <row r="147" spans="1:37" ht="18">
      <c r="A147" s="64" t="s">
        <v>126</v>
      </c>
      <c r="B147" s="65" t="s">
        <v>79</v>
      </c>
      <c r="C147" s="73" t="s">
        <v>34</v>
      </c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34">
        <f t="shared" si="34"/>
        <v>0</v>
      </c>
      <c r="AJ147" s="34">
        <f t="shared" si="35"/>
        <v>0</v>
      </c>
      <c r="AK147" s="34">
        <f t="shared" si="36"/>
        <v>0</v>
      </c>
    </row>
    <row r="148" spans="1:37" ht="18">
      <c r="A148" s="64" t="s">
        <v>128</v>
      </c>
      <c r="B148" s="65" t="s">
        <v>80</v>
      </c>
      <c r="C148" s="68" t="s">
        <v>35</v>
      </c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34">
        <f t="shared" si="34"/>
        <v>0</v>
      </c>
      <c r="AJ148" s="34">
        <f t="shared" si="35"/>
        <v>0</v>
      </c>
      <c r="AK148" s="34">
        <f t="shared" si="36"/>
        <v>0</v>
      </c>
    </row>
    <row r="149" spans="1:37" ht="18">
      <c r="A149" s="64" t="s">
        <v>128</v>
      </c>
      <c r="B149" s="65" t="s">
        <v>80</v>
      </c>
      <c r="C149" s="68" t="s">
        <v>36</v>
      </c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34">
        <f t="shared" si="34"/>
        <v>0</v>
      </c>
      <c r="AJ149" s="34">
        <f t="shared" si="35"/>
        <v>0</v>
      </c>
      <c r="AK149" s="34">
        <f t="shared" si="36"/>
        <v>0</v>
      </c>
    </row>
    <row r="150" spans="1:37" ht="18">
      <c r="A150" s="64" t="s">
        <v>128</v>
      </c>
      <c r="B150" s="65" t="s">
        <v>80</v>
      </c>
      <c r="C150" s="68" t="s">
        <v>37</v>
      </c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34">
        <f t="shared" si="34"/>
        <v>0</v>
      </c>
      <c r="AJ150" s="34">
        <f t="shared" si="35"/>
        <v>0</v>
      </c>
      <c r="AK150" s="34">
        <f t="shared" si="36"/>
        <v>0</v>
      </c>
    </row>
    <row r="151" spans="1:37" ht="18">
      <c r="A151" s="64" t="s">
        <v>146</v>
      </c>
      <c r="B151" s="65" t="s">
        <v>80</v>
      </c>
      <c r="C151" s="68" t="s">
        <v>38</v>
      </c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34">
        <f t="shared" si="34"/>
        <v>0</v>
      </c>
      <c r="AJ151" s="34">
        <f t="shared" si="35"/>
        <v>0</v>
      </c>
      <c r="AK151" s="34">
        <f t="shared" si="36"/>
        <v>0</v>
      </c>
    </row>
    <row r="152" spans="1:37" ht="18">
      <c r="A152" s="64" t="s">
        <v>146</v>
      </c>
      <c r="B152" s="65" t="s">
        <v>80</v>
      </c>
      <c r="C152" s="68" t="s">
        <v>344</v>
      </c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34">
        <f t="shared" ref="AI152" si="46">SUM(D152:AH152)</f>
        <v>0</v>
      </c>
      <c r="AJ152" s="34">
        <f t="shared" ref="AJ152" si="47">SUM(D152:R152)</f>
        <v>0</v>
      </c>
      <c r="AK152" s="34">
        <f t="shared" ref="AK152" si="48">SUM(S152:AH152)</f>
        <v>0</v>
      </c>
    </row>
    <row r="153" spans="1:37" ht="18">
      <c r="A153" s="64" t="s">
        <v>128</v>
      </c>
      <c r="B153" s="65" t="s">
        <v>80</v>
      </c>
      <c r="C153" s="68" t="s">
        <v>39</v>
      </c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63"/>
      <c r="AB153" s="57"/>
      <c r="AC153" s="57"/>
      <c r="AD153" s="57"/>
      <c r="AE153" s="57"/>
      <c r="AF153" s="57"/>
      <c r="AG153" s="57"/>
      <c r="AH153" s="57"/>
      <c r="AI153" s="34">
        <f t="shared" si="34"/>
        <v>0</v>
      </c>
      <c r="AJ153" s="34">
        <f t="shared" si="35"/>
        <v>0</v>
      </c>
      <c r="AK153" s="34">
        <f t="shared" si="36"/>
        <v>0</v>
      </c>
    </row>
    <row r="154" spans="1:37" ht="18">
      <c r="A154" s="64" t="s">
        <v>128</v>
      </c>
      <c r="B154" s="65" t="s">
        <v>80</v>
      </c>
      <c r="C154" s="68" t="s">
        <v>40</v>
      </c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34">
        <f t="shared" si="34"/>
        <v>0</v>
      </c>
      <c r="AJ154" s="34">
        <f t="shared" si="35"/>
        <v>0</v>
      </c>
      <c r="AK154" s="34">
        <f t="shared" si="36"/>
        <v>0</v>
      </c>
    </row>
    <row r="155" spans="1:37" ht="18">
      <c r="A155" s="64" t="s">
        <v>128</v>
      </c>
      <c r="B155" s="65" t="s">
        <v>80</v>
      </c>
      <c r="C155" s="76" t="s">
        <v>253</v>
      </c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34">
        <f t="shared" si="34"/>
        <v>0</v>
      </c>
      <c r="AJ155" s="34">
        <f t="shared" si="35"/>
        <v>0</v>
      </c>
      <c r="AK155" s="34">
        <f t="shared" si="36"/>
        <v>0</v>
      </c>
    </row>
    <row r="156" spans="1:37" ht="18">
      <c r="A156" s="64" t="s">
        <v>256</v>
      </c>
      <c r="B156" s="65" t="s">
        <v>277</v>
      </c>
      <c r="C156" s="76" t="s">
        <v>278</v>
      </c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34">
        <f t="shared" ref="AI156:AI158" si="49">SUM(D156:AH156)</f>
        <v>0</v>
      </c>
      <c r="AJ156" s="34">
        <f t="shared" ref="AJ156:AJ158" si="50">SUM(D156:R156)</f>
        <v>0</v>
      </c>
      <c r="AK156" s="34">
        <f t="shared" ref="AK156:AK158" si="51">SUM(S156:AH156)</f>
        <v>0</v>
      </c>
    </row>
    <row r="157" spans="1:37" ht="18">
      <c r="A157" s="64" t="s">
        <v>256</v>
      </c>
      <c r="B157" s="65" t="s">
        <v>257</v>
      </c>
      <c r="C157" s="76" t="s">
        <v>279</v>
      </c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34">
        <f t="shared" si="49"/>
        <v>0</v>
      </c>
      <c r="AJ157" s="34">
        <f t="shared" si="50"/>
        <v>0</v>
      </c>
      <c r="AK157" s="34">
        <f t="shared" si="51"/>
        <v>0</v>
      </c>
    </row>
    <row r="158" spans="1:37" ht="18">
      <c r="A158" s="64" t="s">
        <v>256</v>
      </c>
      <c r="B158" s="65" t="s">
        <v>257</v>
      </c>
      <c r="C158" s="76" t="s">
        <v>255</v>
      </c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34">
        <f t="shared" si="49"/>
        <v>0</v>
      </c>
      <c r="AJ158" s="34">
        <f t="shared" si="50"/>
        <v>0</v>
      </c>
      <c r="AK158" s="34">
        <f t="shared" si="51"/>
        <v>0</v>
      </c>
    </row>
    <row r="159" spans="1:37" ht="18">
      <c r="A159" s="64" t="s">
        <v>361</v>
      </c>
      <c r="B159" s="65" t="s">
        <v>80</v>
      </c>
      <c r="C159" s="68" t="s">
        <v>46</v>
      </c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34">
        <f t="shared" si="34"/>
        <v>0</v>
      </c>
      <c r="AJ159" s="34">
        <f t="shared" si="35"/>
        <v>0</v>
      </c>
      <c r="AK159" s="34">
        <f t="shared" si="36"/>
        <v>0</v>
      </c>
    </row>
    <row r="160" spans="1:37" ht="18">
      <c r="A160" s="64" t="s">
        <v>152</v>
      </c>
      <c r="B160" s="65" t="s">
        <v>45</v>
      </c>
      <c r="C160" s="69" t="s">
        <v>155</v>
      </c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34">
        <f t="shared" si="34"/>
        <v>0</v>
      </c>
      <c r="AJ160" s="34">
        <f t="shared" si="35"/>
        <v>0</v>
      </c>
      <c r="AK160" s="34">
        <f t="shared" si="36"/>
        <v>0</v>
      </c>
    </row>
    <row r="161" spans="1:37" ht="18">
      <c r="A161" s="64" t="s">
        <v>152</v>
      </c>
      <c r="B161" s="65" t="s">
        <v>45</v>
      </c>
      <c r="C161" s="69" t="s">
        <v>154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34">
        <f t="shared" si="34"/>
        <v>0</v>
      </c>
      <c r="AJ161" s="34">
        <f t="shared" si="35"/>
        <v>0</v>
      </c>
      <c r="AK161" s="34">
        <f t="shared" si="36"/>
        <v>0</v>
      </c>
    </row>
    <row r="162" spans="1:37" ht="18">
      <c r="A162" s="64" t="s">
        <v>338</v>
      </c>
      <c r="B162" s="65" t="s">
        <v>45</v>
      </c>
      <c r="C162" s="69" t="s">
        <v>43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34">
        <f t="shared" si="34"/>
        <v>0</v>
      </c>
      <c r="AJ162" s="34">
        <f t="shared" si="35"/>
        <v>0</v>
      </c>
      <c r="AK162" s="34">
        <f t="shared" si="36"/>
        <v>0</v>
      </c>
    </row>
    <row r="163" spans="1:37" ht="18">
      <c r="A163" s="64" t="s">
        <v>285</v>
      </c>
      <c r="B163" s="65" t="s">
        <v>45</v>
      </c>
      <c r="C163" s="69" t="s">
        <v>43</v>
      </c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34">
        <f t="shared" ref="AI163" si="52">SUM(D163:AH163)</f>
        <v>0</v>
      </c>
      <c r="AJ163" s="34">
        <f t="shared" ref="AJ163" si="53">SUM(D163:R163)</f>
        <v>0</v>
      </c>
      <c r="AK163" s="34">
        <f t="shared" ref="AK163" si="54">SUM(S163:AH163)</f>
        <v>0</v>
      </c>
    </row>
    <row r="164" spans="1:37" ht="18">
      <c r="A164" s="64" t="s">
        <v>408</v>
      </c>
      <c r="B164" s="65" t="s">
        <v>45</v>
      </c>
      <c r="C164" s="69" t="s">
        <v>43</v>
      </c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34">
        <f t="shared" ref="AI164" si="55">SUM(D164:AH164)</f>
        <v>0</v>
      </c>
      <c r="AJ164" s="34">
        <f t="shared" ref="AJ164" si="56">SUM(D164:R164)</f>
        <v>0</v>
      </c>
      <c r="AK164" s="34">
        <f t="shared" ref="AK164" si="57">SUM(S164:AH164)</f>
        <v>0</v>
      </c>
    </row>
    <row r="165" spans="1:37" ht="18">
      <c r="A165" s="64" t="s">
        <v>126</v>
      </c>
      <c r="B165" s="65" t="s">
        <v>45</v>
      </c>
      <c r="C165" s="69" t="s">
        <v>47</v>
      </c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34">
        <f t="shared" si="34"/>
        <v>0</v>
      </c>
      <c r="AJ165" s="34">
        <f t="shared" si="35"/>
        <v>0</v>
      </c>
      <c r="AK165" s="34">
        <f t="shared" si="36"/>
        <v>0</v>
      </c>
    </row>
    <row r="166" spans="1:37" ht="18">
      <c r="A166" s="64" t="s">
        <v>131</v>
      </c>
      <c r="B166" s="65" t="s">
        <v>45</v>
      </c>
      <c r="C166" s="69" t="s">
        <v>365</v>
      </c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34">
        <f t="shared" ref="AI166" si="58">SUM(D166:AH166)</f>
        <v>0</v>
      </c>
      <c r="AJ166" s="34">
        <f t="shared" ref="AJ166" si="59">SUM(D166:R166)</f>
        <v>0</v>
      </c>
      <c r="AK166" s="34">
        <f t="shared" ref="AK166" si="60">SUM(S166:AH166)</f>
        <v>0</v>
      </c>
    </row>
    <row r="167" spans="1:37" ht="18">
      <c r="A167" s="64" t="s">
        <v>131</v>
      </c>
      <c r="B167" s="65" t="s">
        <v>45</v>
      </c>
      <c r="C167" s="69" t="s">
        <v>48</v>
      </c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34">
        <f t="shared" si="34"/>
        <v>0</v>
      </c>
      <c r="AJ167" s="34">
        <f t="shared" si="35"/>
        <v>0</v>
      </c>
      <c r="AK167" s="34">
        <f t="shared" si="36"/>
        <v>0</v>
      </c>
    </row>
    <row r="168" spans="1:37" ht="18">
      <c r="A168" s="64" t="s">
        <v>162</v>
      </c>
      <c r="B168" s="65" t="s">
        <v>45</v>
      </c>
      <c r="C168" s="69" t="s">
        <v>49</v>
      </c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34">
        <f t="shared" si="34"/>
        <v>0</v>
      </c>
      <c r="AJ168" s="34">
        <f t="shared" si="35"/>
        <v>0</v>
      </c>
      <c r="AK168" s="34">
        <f t="shared" si="36"/>
        <v>0</v>
      </c>
    </row>
    <row r="169" spans="1:37" ht="18">
      <c r="A169" s="64" t="s">
        <v>163</v>
      </c>
      <c r="B169" s="65" t="s">
        <v>45</v>
      </c>
      <c r="C169" s="69" t="s">
        <v>161</v>
      </c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34">
        <f t="shared" si="34"/>
        <v>0</v>
      </c>
      <c r="AJ169" s="34">
        <f t="shared" si="35"/>
        <v>0</v>
      </c>
      <c r="AK169" s="34">
        <f t="shared" si="36"/>
        <v>0</v>
      </c>
    </row>
    <row r="170" spans="1:37" ht="18">
      <c r="A170" s="64" t="s">
        <v>126</v>
      </c>
      <c r="B170" s="65" t="s">
        <v>45</v>
      </c>
      <c r="C170" s="69" t="s">
        <v>71</v>
      </c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34">
        <f t="shared" si="34"/>
        <v>0</v>
      </c>
      <c r="AJ170" s="34">
        <f t="shared" si="35"/>
        <v>0</v>
      </c>
      <c r="AK170" s="34">
        <f t="shared" si="36"/>
        <v>0</v>
      </c>
    </row>
    <row r="171" spans="1:37" ht="18">
      <c r="A171" s="64" t="s">
        <v>164</v>
      </c>
      <c r="B171" s="65" t="s">
        <v>45</v>
      </c>
      <c r="C171" s="69" t="s">
        <v>282</v>
      </c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34">
        <f t="shared" ref="AI171" si="61">SUM(D171:AH171)</f>
        <v>0</v>
      </c>
      <c r="AJ171" s="34">
        <f t="shared" ref="AJ171" si="62">SUM(D171:R171)</f>
        <v>0</v>
      </c>
      <c r="AK171" s="34">
        <f t="shared" ref="AK171" si="63">SUM(S171:AH171)</f>
        <v>0</v>
      </c>
    </row>
    <row r="172" spans="1:37" ht="18">
      <c r="A172" s="64" t="s">
        <v>164</v>
      </c>
      <c r="B172" s="65" t="s">
        <v>45</v>
      </c>
      <c r="C172" s="69" t="s">
        <v>74</v>
      </c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34">
        <f t="shared" si="34"/>
        <v>0</v>
      </c>
      <c r="AJ172" s="34">
        <f t="shared" si="35"/>
        <v>0</v>
      </c>
      <c r="AK172" s="34">
        <f t="shared" si="36"/>
        <v>0</v>
      </c>
    </row>
    <row r="173" spans="1:37" ht="18">
      <c r="A173" s="64" t="s">
        <v>129</v>
      </c>
      <c r="B173" s="65" t="s">
        <v>45</v>
      </c>
      <c r="C173" s="69" t="s">
        <v>46</v>
      </c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34">
        <f t="shared" si="34"/>
        <v>0</v>
      </c>
      <c r="AJ173" s="34">
        <f t="shared" si="35"/>
        <v>0</v>
      </c>
      <c r="AK173" s="34">
        <f t="shared" si="36"/>
        <v>0</v>
      </c>
    </row>
    <row r="174" spans="1:37" ht="18">
      <c r="A174" s="64" t="s">
        <v>146</v>
      </c>
      <c r="B174" s="65" t="s">
        <v>45</v>
      </c>
      <c r="C174" s="69" t="s">
        <v>148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34">
        <f t="shared" si="34"/>
        <v>0</v>
      </c>
      <c r="AJ174" s="34">
        <f t="shared" si="35"/>
        <v>0</v>
      </c>
      <c r="AK174" s="34">
        <f t="shared" si="36"/>
        <v>0</v>
      </c>
    </row>
    <row r="175" spans="1:37" ht="18">
      <c r="A175" s="64" t="s">
        <v>73</v>
      </c>
      <c r="B175" s="65" t="s">
        <v>45</v>
      </c>
      <c r="C175" s="69" t="s">
        <v>110</v>
      </c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34">
        <f t="shared" si="34"/>
        <v>0</v>
      </c>
      <c r="AJ175" s="34">
        <f t="shared" si="35"/>
        <v>0</v>
      </c>
      <c r="AK175" s="34">
        <f t="shared" si="36"/>
        <v>0</v>
      </c>
    </row>
    <row r="176" spans="1:37" ht="18">
      <c r="A176" s="64" t="s">
        <v>158</v>
      </c>
      <c r="B176" s="65" t="s">
        <v>45</v>
      </c>
      <c r="C176" s="69" t="s">
        <v>160</v>
      </c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34">
        <f t="shared" si="34"/>
        <v>0</v>
      </c>
      <c r="AJ176" s="34">
        <f t="shared" si="35"/>
        <v>0</v>
      </c>
      <c r="AK176" s="34">
        <f t="shared" si="36"/>
        <v>0</v>
      </c>
    </row>
    <row r="177" spans="1:37" ht="18">
      <c r="A177" s="64" t="s">
        <v>168</v>
      </c>
      <c r="B177" s="65" t="s">
        <v>45</v>
      </c>
      <c r="C177" s="69" t="s">
        <v>169</v>
      </c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34">
        <f t="shared" si="34"/>
        <v>0</v>
      </c>
      <c r="AJ177" s="34">
        <f t="shared" si="35"/>
        <v>0</v>
      </c>
      <c r="AK177" s="34">
        <f t="shared" si="36"/>
        <v>0</v>
      </c>
    </row>
    <row r="178" spans="1:37" ht="18">
      <c r="A178" s="64" t="s">
        <v>168</v>
      </c>
      <c r="B178" s="65" t="s">
        <v>45</v>
      </c>
      <c r="C178" s="69" t="s">
        <v>170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34">
        <f t="shared" si="34"/>
        <v>0</v>
      </c>
      <c r="AJ178" s="34">
        <f t="shared" si="35"/>
        <v>0</v>
      </c>
      <c r="AK178" s="34">
        <f t="shared" si="36"/>
        <v>0</v>
      </c>
    </row>
    <row r="179" spans="1:37" ht="18">
      <c r="A179" s="64" t="s">
        <v>168</v>
      </c>
      <c r="B179" s="65" t="s">
        <v>45</v>
      </c>
      <c r="C179" s="69" t="s">
        <v>171</v>
      </c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34">
        <f t="shared" si="34"/>
        <v>0</v>
      </c>
      <c r="AJ179" s="34">
        <f t="shared" si="35"/>
        <v>0</v>
      </c>
      <c r="AK179" s="34">
        <f t="shared" si="36"/>
        <v>0</v>
      </c>
    </row>
    <row r="180" spans="1:37" ht="18">
      <c r="A180" s="64" t="s">
        <v>158</v>
      </c>
      <c r="B180" s="65" t="s">
        <v>45</v>
      </c>
      <c r="C180" s="69" t="s">
        <v>165</v>
      </c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34">
        <f t="shared" si="34"/>
        <v>0</v>
      </c>
      <c r="AJ180" s="34">
        <f t="shared" si="35"/>
        <v>0</v>
      </c>
      <c r="AK180" s="34">
        <f t="shared" si="36"/>
        <v>0</v>
      </c>
    </row>
    <row r="181" spans="1:37" ht="18">
      <c r="A181" s="64" t="s">
        <v>393</v>
      </c>
      <c r="B181" s="65" t="s">
        <v>45</v>
      </c>
      <c r="C181" s="69" t="s">
        <v>394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34">
        <f t="shared" ref="AI181" si="64">SUM(D181:AH181)</f>
        <v>0</v>
      </c>
      <c r="AJ181" s="34">
        <f t="shared" ref="AJ181" si="65">SUM(D181:R181)</f>
        <v>0</v>
      </c>
      <c r="AK181" s="34">
        <f t="shared" ref="AK181" si="66">SUM(S181:AH181)</f>
        <v>0</v>
      </c>
    </row>
    <row r="182" spans="1:37" ht="18">
      <c r="A182" s="64" t="s">
        <v>126</v>
      </c>
      <c r="B182" s="65" t="s">
        <v>45</v>
      </c>
      <c r="C182" s="69" t="s">
        <v>139</v>
      </c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34">
        <f t="shared" si="34"/>
        <v>0</v>
      </c>
      <c r="AJ182" s="34">
        <f t="shared" si="35"/>
        <v>0</v>
      </c>
      <c r="AK182" s="34">
        <f t="shared" si="36"/>
        <v>0</v>
      </c>
    </row>
    <row r="183" spans="1:37" ht="18">
      <c r="A183" s="64" t="s">
        <v>126</v>
      </c>
      <c r="B183" s="65" t="s">
        <v>45</v>
      </c>
      <c r="C183" s="69" t="s">
        <v>140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34">
        <f t="shared" si="34"/>
        <v>0</v>
      </c>
      <c r="AJ183" s="34">
        <f t="shared" si="35"/>
        <v>0</v>
      </c>
      <c r="AK183" s="34">
        <f t="shared" si="36"/>
        <v>0</v>
      </c>
    </row>
    <row r="184" spans="1:37" ht="18">
      <c r="A184" s="64" t="s">
        <v>126</v>
      </c>
      <c r="B184" s="65" t="s">
        <v>45</v>
      </c>
      <c r="C184" s="69" t="s">
        <v>386</v>
      </c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34">
        <f t="shared" ref="AI184" si="67">SUM(D184:AH184)</f>
        <v>0</v>
      </c>
      <c r="AJ184" s="34">
        <f t="shared" ref="AJ184" si="68">SUM(D184:R184)</f>
        <v>0</v>
      </c>
      <c r="AK184" s="34">
        <f t="shared" ref="AK184" si="69">SUM(S184:AH184)</f>
        <v>0</v>
      </c>
    </row>
    <row r="185" spans="1:37" ht="18">
      <c r="A185" s="64" t="s">
        <v>126</v>
      </c>
      <c r="B185" s="65" t="s">
        <v>45</v>
      </c>
      <c r="C185" s="69" t="s">
        <v>141</v>
      </c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34">
        <f t="shared" si="34"/>
        <v>0</v>
      </c>
      <c r="AJ185" s="34">
        <f t="shared" si="35"/>
        <v>0</v>
      </c>
      <c r="AK185" s="34">
        <f t="shared" si="36"/>
        <v>0</v>
      </c>
    </row>
    <row r="186" spans="1:37" ht="18">
      <c r="A186" s="64" t="s">
        <v>126</v>
      </c>
      <c r="B186" s="65" t="s">
        <v>45</v>
      </c>
      <c r="C186" s="69" t="s">
        <v>229</v>
      </c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34">
        <f t="shared" si="34"/>
        <v>0</v>
      </c>
      <c r="AJ186" s="34">
        <f t="shared" si="35"/>
        <v>0</v>
      </c>
      <c r="AK186" s="34">
        <f t="shared" si="36"/>
        <v>0</v>
      </c>
    </row>
    <row r="187" spans="1:37" ht="18">
      <c r="A187" s="64" t="s">
        <v>126</v>
      </c>
      <c r="B187" s="65" t="s">
        <v>45</v>
      </c>
      <c r="C187" s="69" t="s">
        <v>142</v>
      </c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34">
        <f t="shared" si="34"/>
        <v>0</v>
      </c>
      <c r="AJ187" s="34">
        <f t="shared" si="35"/>
        <v>0</v>
      </c>
      <c r="AK187" s="34">
        <f t="shared" si="36"/>
        <v>0</v>
      </c>
    </row>
    <row r="188" spans="1:37" ht="18">
      <c r="A188" s="64" t="s">
        <v>126</v>
      </c>
      <c r="B188" s="65" t="s">
        <v>45</v>
      </c>
      <c r="C188" s="69" t="s">
        <v>156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34">
        <f t="shared" si="34"/>
        <v>0</v>
      </c>
      <c r="AJ188" s="34">
        <f t="shared" si="35"/>
        <v>0</v>
      </c>
      <c r="AK188" s="34">
        <f t="shared" si="36"/>
        <v>0</v>
      </c>
    </row>
    <row r="189" spans="1:37" ht="18">
      <c r="A189" s="64" t="s">
        <v>126</v>
      </c>
      <c r="B189" s="65" t="s">
        <v>45</v>
      </c>
      <c r="C189" s="69" t="s">
        <v>157</v>
      </c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34">
        <f t="shared" si="34"/>
        <v>0</v>
      </c>
      <c r="AJ189" s="34">
        <f t="shared" si="35"/>
        <v>0</v>
      </c>
      <c r="AK189" s="34">
        <f t="shared" si="36"/>
        <v>0</v>
      </c>
    </row>
    <row r="190" spans="1:37" ht="18">
      <c r="A190" s="64" t="s">
        <v>406</v>
      </c>
      <c r="B190" s="65" t="s">
        <v>45</v>
      </c>
      <c r="C190" s="69" t="s">
        <v>166</v>
      </c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34">
        <f t="shared" ref="AI190:AI191" si="70">SUM(D190:AH190)</f>
        <v>0</v>
      </c>
      <c r="AJ190" s="34">
        <f t="shared" ref="AJ190:AJ191" si="71">SUM(D190:R190)</f>
        <v>0</v>
      </c>
      <c r="AK190" s="34">
        <f t="shared" ref="AK190:AK191" si="72">SUM(S190:AH190)</f>
        <v>0</v>
      </c>
    </row>
    <row r="191" spans="1:37" ht="18">
      <c r="A191" s="64" t="s">
        <v>126</v>
      </c>
      <c r="B191" s="65" t="s">
        <v>45</v>
      </c>
      <c r="C191" s="69" t="s">
        <v>166</v>
      </c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34">
        <f t="shared" si="70"/>
        <v>0</v>
      </c>
      <c r="AJ191" s="34">
        <f t="shared" si="71"/>
        <v>0</v>
      </c>
      <c r="AK191" s="34">
        <f t="shared" si="72"/>
        <v>0</v>
      </c>
    </row>
    <row r="192" spans="1:37" ht="18">
      <c r="A192" s="64" t="s">
        <v>126</v>
      </c>
      <c r="B192" s="65" t="s">
        <v>45</v>
      </c>
      <c r="C192" s="69" t="s">
        <v>167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34">
        <f t="shared" si="34"/>
        <v>0</v>
      </c>
      <c r="AJ192" s="34">
        <f t="shared" si="35"/>
        <v>0</v>
      </c>
      <c r="AK192" s="34">
        <f t="shared" si="36"/>
        <v>0</v>
      </c>
    </row>
    <row r="193" spans="1:37" ht="18">
      <c r="A193" s="64" t="s">
        <v>120</v>
      </c>
      <c r="B193" s="65" t="s">
        <v>45</v>
      </c>
      <c r="C193" s="69" t="s">
        <v>172</v>
      </c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34">
        <f t="shared" si="34"/>
        <v>0</v>
      </c>
      <c r="AJ193" s="34">
        <f t="shared" si="35"/>
        <v>0</v>
      </c>
      <c r="AK193" s="34">
        <f t="shared" si="36"/>
        <v>0</v>
      </c>
    </row>
    <row r="194" spans="1:37" ht="18">
      <c r="A194" s="64" t="s">
        <v>120</v>
      </c>
      <c r="B194" s="65" t="s">
        <v>45</v>
      </c>
      <c r="C194" s="69" t="s">
        <v>369</v>
      </c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34">
        <f t="shared" ref="AI194" si="73">SUM(D194:AH194)</f>
        <v>0</v>
      </c>
      <c r="AJ194" s="34">
        <f t="shared" ref="AJ194" si="74">SUM(D194:R194)</f>
        <v>0</v>
      </c>
      <c r="AK194" s="34">
        <f t="shared" ref="AK194" si="75">SUM(S194:AH194)</f>
        <v>0</v>
      </c>
    </row>
    <row r="195" spans="1:37" ht="18">
      <c r="A195" s="64" t="s">
        <v>120</v>
      </c>
      <c r="B195" s="65" t="s">
        <v>45</v>
      </c>
      <c r="C195" s="69" t="s">
        <v>417</v>
      </c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34">
        <f t="shared" ref="AI195" si="76">SUM(D195:AH195)</f>
        <v>0</v>
      </c>
      <c r="AJ195" s="34">
        <f t="shared" ref="AJ195" si="77">SUM(D195:R195)</f>
        <v>0</v>
      </c>
      <c r="AK195" s="34">
        <f t="shared" ref="AK195" si="78">SUM(S195:AH195)</f>
        <v>0</v>
      </c>
    </row>
    <row r="196" spans="1:37" ht="18">
      <c r="A196" s="64" t="s">
        <v>126</v>
      </c>
      <c r="B196" s="65" t="s">
        <v>45</v>
      </c>
      <c r="C196" s="69" t="s">
        <v>222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34">
        <f t="shared" si="34"/>
        <v>0</v>
      </c>
      <c r="AJ196" s="34">
        <f t="shared" si="35"/>
        <v>0</v>
      </c>
      <c r="AK196" s="34">
        <f t="shared" si="36"/>
        <v>0</v>
      </c>
    </row>
    <row r="197" spans="1:37" ht="18">
      <c r="A197" s="64" t="s">
        <v>126</v>
      </c>
      <c r="B197" s="65" t="s">
        <v>45</v>
      </c>
      <c r="C197" s="69" t="s">
        <v>231</v>
      </c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34">
        <f t="shared" si="34"/>
        <v>0</v>
      </c>
      <c r="AJ197" s="34">
        <f t="shared" si="35"/>
        <v>0</v>
      </c>
      <c r="AK197" s="34">
        <f t="shared" si="36"/>
        <v>0</v>
      </c>
    </row>
    <row r="198" spans="1:37" ht="18">
      <c r="A198" s="64" t="s">
        <v>126</v>
      </c>
      <c r="B198" s="65" t="s">
        <v>45</v>
      </c>
      <c r="C198" s="69" t="s">
        <v>173</v>
      </c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34">
        <f t="shared" si="34"/>
        <v>0</v>
      </c>
      <c r="AJ198" s="34">
        <f t="shared" si="35"/>
        <v>0</v>
      </c>
      <c r="AK198" s="34">
        <f t="shared" si="36"/>
        <v>0</v>
      </c>
    </row>
    <row r="199" spans="1:37" ht="18">
      <c r="A199" s="64" t="s">
        <v>126</v>
      </c>
      <c r="B199" s="65" t="s">
        <v>45</v>
      </c>
      <c r="C199" s="69" t="s">
        <v>236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34">
        <f t="shared" si="34"/>
        <v>0</v>
      </c>
      <c r="AJ199" s="34">
        <f t="shared" si="35"/>
        <v>0</v>
      </c>
      <c r="AK199" s="34">
        <f t="shared" si="36"/>
        <v>0</v>
      </c>
    </row>
    <row r="200" spans="1:37" ht="18">
      <c r="A200" s="64" t="s">
        <v>126</v>
      </c>
      <c r="B200" s="65" t="s">
        <v>45</v>
      </c>
      <c r="C200" s="69" t="s">
        <v>235</v>
      </c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34">
        <f t="shared" si="34"/>
        <v>0</v>
      </c>
      <c r="AJ200" s="34">
        <f t="shared" si="35"/>
        <v>0</v>
      </c>
      <c r="AK200" s="34">
        <f t="shared" si="36"/>
        <v>0</v>
      </c>
    </row>
    <row r="201" spans="1:37" ht="18">
      <c r="A201" s="64" t="s">
        <v>126</v>
      </c>
      <c r="B201" s="65" t="s">
        <v>45</v>
      </c>
      <c r="C201" s="69" t="s">
        <v>367</v>
      </c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34">
        <f t="shared" ref="AI201" si="79">SUM(D201:AH201)</f>
        <v>0</v>
      </c>
      <c r="AJ201" s="34">
        <f t="shared" ref="AJ201" si="80">SUM(D201:R201)</f>
        <v>0</v>
      </c>
      <c r="AK201" s="34">
        <f t="shared" ref="AK201" si="81">SUM(S201:AH201)</f>
        <v>0</v>
      </c>
    </row>
    <row r="202" spans="1:37" ht="18">
      <c r="A202" s="64" t="s">
        <v>271</v>
      </c>
      <c r="B202" s="65" t="s">
        <v>109</v>
      </c>
      <c r="C202" s="69" t="s">
        <v>247</v>
      </c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34">
        <f t="shared" ref="AI202:AI211" si="82">SUM(D202:AH202)</f>
        <v>0</v>
      </c>
      <c r="AJ202" s="34">
        <f t="shared" ref="AJ202:AJ211" si="83">SUM(D202:R202)</f>
        <v>0</v>
      </c>
      <c r="AK202" s="34">
        <f t="shared" ref="AK202:AK211" si="84">SUM(S202:AH202)</f>
        <v>0</v>
      </c>
    </row>
    <row r="203" spans="1:37" ht="18">
      <c r="A203" s="64" t="s">
        <v>373</v>
      </c>
      <c r="B203" s="65" t="s">
        <v>45</v>
      </c>
      <c r="C203" s="69" t="s">
        <v>374</v>
      </c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34">
        <f t="shared" ref="AI203:AI206" si="85">SUM(D203:AH203)</f>
        <v>0</v>
      </c>
      <c r="AJ203" s="34">
        <f t="shared" ref="AJ203:AJ206" si="86">SUM(D203:R203)</f>
        <v>0</v>
      </c>
      <c r="AK203" s="34">
        <f t="shared" ref="AK203:AK206" si="87">SUM(S203:AH203)</f>
        <v>0</v>
      </c>
    </row>
    <row r="204" spans="1:37" ht="18">
      <c r="A204" s="64" t="s">
        <v>397</v>
      </c>
      <c r="B204" s="65" t="s">
        <v>45</v>
      </c>
      <c r="C204" s="69" t="s">
        <v>398</v>
      </c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34">
        <f t="shared" si="85"/>
        <v>0</v>
      </c>
      <c r="AJ204" s="34">
        <f t="shared" si="86"/>
        <v>0</v>
      </c>
      <c r="AK204" s="34">
        <f t="shared" si="87"/>
        <v>0</v>
      </c>
    </row>
    <row r="205" spans="1:37" ht="18">
      <c r="A205" s="64" t="s">
        <v>397</v>
      </c>
      <c r="B205" s="65" t="s">
        <v>45</v>
      </c>
      <c r="C205" s="69" t="s">
        <v>399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34">
        <f t="shared" si="85"/>
        <v>0</v>
      </c>
      <c r="AJ205" s="34">
        <f t="shared" si="86"/>
        <v>0</v>
      </c>
      <c r="AK205" s="34">
        <f t="shared" si="87"/>
        <v>0</v>
      </c>
    </row>
    <row r="206" spans="1:37" ht="18">
      <c r="A206" s="64" t="s">
        <v>272</v>
      </c>
      <c r="B206" s="65" t="s">
        <v>109</v>
      </c>
      <c r="C206" s="69" t="s">
        <v>273</v>
      </c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34">
        <f t="shared" si="85"/>
        <v>0</v>
      </c>
      <c r="AJ206" s="34">
        <f t="shared" si="86"/>
        <v>0</v>
      </c>
      <c r="AK206" s="34">
        <f t="shared" si="87"/>
        <v>0</v>
      </c>
    </row>
    <row r="207" spans="1:37" ht="18">
      <c r="A207" s="64" t="s">
        <v>272</v>
      </c>
      <c r="B207" s="65" t="s">
        <v>109</v>
      </c>
      <c r="C207" s="69" t="s">
        <v>274</v>
      </c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34">
        <f t="shared" si="82"/>
        <v>0</v>
      </c>
      <c r="AJ207" s="34">
        <f t="shared" si="83"/>
        <v>0</v>
      </c>
      <c r="AK207" s="34">
        <f t="shared" si="84"/>
        <v>0</v>
      </c>
    </row>
    <row r="208" spans="1:37" ht="18">
      <c r="A208" s="64" t="s">
        <v>272</v>
      </c>
      <c r="B208" s="65" t="s">
        <v>109</v>
      </c>
      <c r="C208" s="69" t="s">
        <v>251</v>
      </c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34">
        <f t="shared" si="82"/>
        <v>0</v>
      </c>
      <c r="AJ208" s="34">
        <f t="shared" si="83"/>
        <v>0</v>
      </c>
      <c r="AK208" s="34">
        <f t="shared" si="84"/>
        <v>0</v>
      </c>
    </row>
    <row r="209" spans="1:37" ht="18">
      <c r="A209" s="64" t="s">
        <v>163</v>
      </c>
      <c r="B209" s="65" t="s">
        <v>275</v>
      </c>
      <c r="C209" s="69" t="s">
        <v>276</v>
      </c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34">
        <f t="shared" si="82"/>
        <v>0</v>
      </c>
      <c r="AJ209" s="34">
        <f t="shared" si="83"/>
        <v>0</v>
      </c>
      <c r="AK209" s="34">
        <f t="shared" si="84"/>
        <v>0</v>
      </c>
    </row>
    <row r="210" spans="1:37" ht="18">
      <c r="A210" s="64" t="s">
        <v>163</v>
      </c>
      <c r="B210" s="65" t="s">
        <v>275</v>
      </c>
      <c r="C210" s="69" t="s">
        <v>270</v>
      </c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34">
        <f t="shared" si="82"/>
        <v>0</v>
      </c>
      <c r="AJ210" s="34">
        <f t="shared" si="83"/>
        <v>0</v>
      </c>
      <c r="AK210" s="34">
        <f t="shared" si="84"/>
        <v>0</v>
      </c>
    </row>
    <row r="211" spans="1:37" ht="18">
      <c r="A211" s="64" t="s">
        <v>272</v>
      </c>
      <c r="B211" s="65" t="s">
        <v>275</v>
      </c>
      <c r="C211" s="69" t="s">
        <v>252</v>
      </c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34">
        <f t="shared" si="82"/>
        <v>0</v>
      </c>
      <c r="AJ211" s="34">
        <f t="shared" si="83"/>
        <v>0</v>
      </c>
      <c r="AK211" s="34">
        <f t="shared" si="84"/>
        <v>0</v>
      </c>
    </row>
    <row r="212" spans="1:37" ht="18">
      <c r="A212" s="64" t="s">
        <v>163</v>
      </c>
      <c r="B212" s="65" t="s">
        <v>45</v>
      </c>
      <c r="C212" s="69" t="s">
        <v>493</v>
      </c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34">
        <f t="shared" ref="AI212:AI215" si="88">SUM(D212:AH212)</f>
        <v>0</v>
      </c>
      <c r="AJ212" s="34">
        <f t="shared" ref="AJ212:AJ215" si="89">SUM(D212:R212)</f>
        <v>0</v>
      </c>
      <c r="AK212" s="34">
        <f t="shared" ref="AK212:AK215" si="90">SUM(S212:AH212)</f>
        <v>0</v>
      </c>
    </row>
    <row r="213" spans="1:37" ht="18">
      <c r="A213" s="64" t="s">
        <v>163</v>
      </c>
      <c r="B213" s="65" t="s">
        <v>45</v>
      </c>
      <c r="C213" s="69" t="s">
        <v>494</v>
      </c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34">
        <f t="shared" si="88"/>
        <v>0</v>
      </c>
      <c r="AJ213" s="34">
        <f t="shared" si="89"/>
        <v>0</v>
      </c>
      <c r="AK213" s="34">
        <f t="shared" si="90"/>
        <v>0</v>
      </c>
    </row>
    <row r="214" spans="1:37" ht="18">
      <c r="A214" s="64" t="s">
        <v>163</v>
      </c>
      <c r="B214" s="65" t="s">
        <v>45</v>
      </c>
      <c r="C214" s="69" t="s">
        <v>495</v>
      </c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34">
        <f t="shared" si="88"/>
        <v>0</v>
      </c>
      <c r="AJ214" s="34">
        <f t="shared" si="89"/>
        <v>0</v>
      </c>
      <c r="AK214" s="34">
        <f t="shared" si="90"/>
        <v>0</v>
      </c>
    </row>
    <row r="215" spans="1:37" ht="18">
      <c r="A215" s="64" t="s">
        <v>516</v>
      </c>
      <c r="B215" s="65" t="s">
        <v>45</v>
      </c>
      <c r="C215" s="69" t="s">
        <v>518</v>
      </c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34">
        <f t="shared" si="88"/>
        <v>0</v>
      </c>
      <c r="AJ215" s="34">
        <f t="shared" si="89"/>
        <v>0</v>
      </c>
      <c r="AK215" s="34">
        <f t="shared" si="90"/>
        <v>0</v>
      </c>
    </row>
    <row r="216" spans="1:37" ht="18">
      <c r="A216" s="64" t="s">
        <v>158</v>
      </c>
      <c r="B216" s="65" t="s">
        <v>45</v>
      </c>
      <c r="C216" s="69" t="s">
        <v>174</v>
      </c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34">
        <f t="shared" si="34"/>
        <v>0</v>
      </c>
      <c r="AJ216" s="34">
        <f t="shared" si="35"/>
        <v>0</v>
      </c>
      <c r="AK216" s="34">
        <f t="shared" si="36"/>
        <v>0</v>
      </c>
    </row>
    <row r="217" spans="1:37" ht="18">
      <c r="A217" s="64" t="s">
        <v>158</v>
      </c>
      <c r="B217" s="65" t="s">
        <v>45</v>
      </c>
      <c r="C217" s="69" t="s">
        <v>175</v>
      </c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34">
        <f t="shared" si="34"/>
        <v>0</v>
      </c>
      <c r="AJ217" s="34">
        <f t="shared" si="35"/>
        <v>0</v>
      </c>
      <c r="AK217" s="34">
        <f t="shared" si="36"/>
        <v>0</v>
      </c>
    </row>
    <row r="218" spans="1:37">
      <c r="AI218" s="34"/>
      <c r="AJ218" s="34"/>
      <c r="AK218" s="34"/>
    </row>
    <row r="219" spans="1:37">
      <c r="AI219" s="34"/>
      <c r="AJ219" s="34"/>
      <c r="AK219" s="34"/>
    </row>
    <row r="220" spans="1:37">
      <c r="AI220" s="34"/>
      <c r="AJ220" s="34"/>
      <c r="AK220" s="34"/>
    </row>
    <row r="221" spans="1:37">
      <c r="AI221" s="34"/>
      <c r="AJ221" s="34"/>
      <c r="AK221" s="34"/>
    </row>
    <row r="222" spans="1:37">
      <c r="AI222" s="34"/>
      <c r="AJ222" s="34"/>
      <c r="AK222" s="34"/>
    </row>
    <row r="223" spans="1:37">
      <c r="AI223" s="34"/>
      <c r="AJ223" s="34"/>
      <c r="AK223" s="34"/>
    </row>
    <row r="224" spans="1:37">
      <c r="AI224" s="34"/>
      <c r="AJ224" s="34"/>
      <c r="AK224" s="34"/>
    </row>
    <row r="225" spans="35:37">
      <c r="AI225" s="34"/>
      <c r="AJ225" s="34"/>
      <c r="AK225" s="34"/>
    </row>
    <row r="226" spans="35:37">
      <c r="AI226" s="34"/>
      <c r="AJ226" s="34"/>
      <c r="AK226" s="34"/>
    </row>
    <row r="227" spans="35:37">
      <c r="AI227" s="34"/>
      <c r="AJ227" s="34"/>
      <c r="AK227" s="34"/>
    </row>
    <row r="228" spans="35:37">
      <c r="AI228" s="34"/>
      <c r="AJ228" s="34"/>
      <c r="AK228" s="34"/>
    </row>
    <row r="229" spans="35:37">
      <c r="AI229" s="34"/>
      <c r="AJ229" s="34"/>
      <c r="AK229" s="34"/>
    </row>
    <row r="230" spans="35:37">
      <c r="AI230" s="34"/>
      <c r="AJ230" s="34"/>
      <c r="AK230" s="34"/>
    </row>
    <row r="231" spans="35:37">
      <c r="AI231" s="34"/>
      <c r="AJ231" s="34"/>
      <c r="AK231" s="34"/>
    </row>
    <row r="232" spans="35:37">
      <c r="AI232" s="34"/>
      <c r="AJ232" s="34"/>
      <c r="AK232" s="34"/>
    </row>
    <row r="233" spans="35:37">
      <c r="AI233" s="34"/>
      <c r="AJ233" s="34"/>
      <c r="AK233" s="34"/>
    </row>
    <row r="234" spans="35:37">
      <c r="AI234" s="34"/>
      <c r="AJ234" s="34"/>
      <c r="AK234" s="34"/>
    </row>
    <row r="235" spans="35:37">
      <c r="AI235" s="34"/>
      <c r="AJ235" s="34"/>
      <c r="AK235" s="34"/>
    </row>
    <row r="236" spans="35:37">
      <c r="AI236" s="34"/>
      <c r="AJ236" s="34"/>
      <c r="AK236" s="34"/>
    </row>
    <row r="237" spans="35:37">
      <c r="AI237" s="34"/>
      <c r="AJ237" s="34"/>
      <c r="AK237" s="34"/>
    </row>
    <row r="238" spans="35:37">
      <c r="AI238" s="34"/>
      <c r="AJ238" s="34"/>
      <c r="AK238" s="34"/>
    </row>
    <row r="239" spans="35:37">
      <c r="AI239" s="34"/>
      <c r="AJ239" s="34"/>
      <c r="AK239" s="34"/>
    </row>
  </sheetData>
  <autoFilter ref="A2:AK239" xr:uid="{00000000-0009-0000-0000-000002000000}"/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8"/>
  <sheetViews>
    <sheetView topLeftCell="B1" zoomScale="190" zoomScaleNormal="100" workbookViewId="0">
      <selection activeCell="H3" sqref="H3"/>
    </sheetView>
  </sheetViews>
  <sheetFormatPr baseColWidth="10" defaultColWidth="8.83203125" defaultRowHeight="16"/>
  <cols>
    <col min="1" max="1" width="11.1640625" style="160" customWidth="1"/>
    <col min="2" max="2" width="17.1640625" style="160" bestFit="1" customWidth="1"/>
    <col min="3" max="3" width="12.6640625" style="160" bestFit="1" customWidth="1"/>
    <col min="4" max="6" width="8.83203125" style="160"/>
    <col min="7" max="7" width="17.1640625" style="160" bestFit="1" customWidth="1"/>
    <col min="8" max="8" width="10" style="160" bestFit="1" customWidth="1"/>
    <col min="9" max="16384" width="8.83203125" style="160"/>
  </cols>
  <sheetData>
    <row r="1" spans="1:45" ht="17" thickBot="1">
      <c r="A1" s="6" t="s">
        <v>83</v>
      </c>
      <c r="B1" s="6" t="s">
        <v>218</v>
      </c>
      <c r="C1" s="6" t="s">
        <v>219</v>
      </c>
      <c r="D1" s="165" t="s">
        <v>586</v>
      </c>
      <c r="E1" s="165" t="s">
        <v>587</v>
      </c>
      <c r="F1" s="165" t="s">
        <v>588</v>
      </c>
      <c r="G1" s="6"/>
      <c r="H1" s="6"/>
      <c r="AN1" s="6"/>
      <c r="AO1" s="6"/>
      <c r="AP1" s="6"/>
      <c r="AQ1" s="6"/>
      <c r="AR1" s="6"/>
      <c r="AS1" s="6"/>
    </row>
    <row r="2" spans="1:45">
      <c r="A2" s="6" t="str">
        <f>[2]月固定支出及管銷費用表!A2</f>
        <v>稅</v>
      </c>
      <c r="B2" s="6" t="str">
        <f>[2]月固定支出及管銷費用表!B2</f>
        <v>營業稅</v>
      </c>
      <c r="C2" s="166">
        <f>[2]月固定支出及管銷費用表!C2</f>
        <v>0</v>
      </c>
      <c r="D2" s="167" t="str">
        <f>[2]月固定支出及管銷費用表!D2</f>
        <v>暫估</v>
      </c>
      <c r="E2" s="167">
        <f>[2]月固定支出及管銷費用表!E2</f>
        <v>0</v>
      </c>
      <c r="F2" s="167" t="str">
        <f>[2]月固定支出及管銷費用表!F2</f>
        <v>稅</v>
      </c>
      <c r="G2" s="79" t="s">
        <v>220</v>
      </c>
      <c r="H2" s="80">
        <f>C2</f>
        <v>0</v>
      </c>
      <c r="AN2" s="6"/>
      <c r="AO2" s="6"/>
      <c r="AP2" s="6"/>
      <c r="AQ2" s="6"/>
      <c r="AR2" s="6"/>
      <c r="AS2" s="6"/>
    </row>
    <row r="3" spans="1:45">
      <c r="A3" s="6" t="str">
        <f>[2]月固定支出及管銷費用表!A3</f>
        <v>廣促費</v>
      </c>
      <c r="B3" s="6" t="str">
        <f>[2]月固定支出及管銷費用表!B3</f>
        <v>部落客</v>
      </c>
      <c r="C3" s="166">
        <f>[2]月固定支出及管銷費用表!C3</f>
        <v>0</v>
      </c>
      <c r="D3" s="167" t="str">
        <f>[2]月固定支出及管銷費用表!D3</f>
        <v>暫估</v>
      </c>
      <c r="E3" s="167">
        <f>[2]月固定支出及管銷費用表!E3</f>
        <v>0</v>
      </c>
      <c r="F3" s="167" t="str">
        <f>[2]月固定支出及管銷費用表!F3</f>
        <v>廣促費</v>
      </c>
      <c r="G3" s="81" t="s">
        <v>316</v>
      </c>
      <c r="H3" s="82">
        <f>C3+C4+C5</f>
        <v>0</v>
      </c>
      <c r="AN3" s="6"/>
      <c r="AO3" s="6"/>
      <c r="AP3" s="6"/>
      <c r="AQ3" s="6"/>
      <c r="AR3" s="6"/>
      <c r="AS3" s="6"/>
    </row>
    <row r="4" spans="1:45">
      <c r="A4" s="6" t="str">
        <f>[2]月固定支出及管銷費用表!A4</f>
        <v>廣促費</v>
      </c>
      <c r="B4" s="6" t="str">
        <f>[2]月固定支出及管銷費用表!B4</f>
        <v>愛奇藝直播</v>
      </c>
      <c r="C4" s="166">
        <f>[2]月固定支出及管銷費用表!C4</f>
        <v>0</v>
      </c>
      <c r="D4" s="167" t="str">
        <f>[2]月固定支出及管銷費用表!D4</f>
        <v>暫估</v>
      </c>
      <c r="E4" s="167">
        <f>[2]月固定支出及管銷費用表!E4</f>
        <v>0</v>
      </c>
      <c r="F4" s="167" t="str">
        <f>[2]月固定支出及管銷費用表!F4</f>
        <v>手續費</v>
      </c>
      <c r="G4" s="81" t="s">
        <v>317</v>
      </c>
      <c r="H4" s="82">
        <f>SUM(C6:C13)</f>
        <v>0</v>
      </c>
      <c r="AN4" s="6"/>
      <c r="AO4" s="6"/>
      <c r="AP4" s="6"/>
      <c r="AQ4" s="6"/>
      <c r="AR4" s="6"/>
      <c r="AS4" s="6"/>
    </row>
    <row r="5" spans="1:45">
      <c r="A5" s="6" t="str">
        <f>[2]月固定支出及管銷費用表!A5</f>
        <v>廣促費</v>
      </c>
      <c r="B5" s="6" t="str">
        <f>[2]月固定支出及管銷費用表!B5</f>
        <v>VOGUE</v>
      </c>
      <c r="C5" s="166">
        <f>[2]月固定支出及管銷費用表!C5</f>
        <v>0</v>
      </c>
      <c r="D5" s="167" t="str">
        <f>[2]月固定支出及管銷費用表!D5</f>
        <v>暫估</v>
      </c>
      <c r="E5" s="167">
        <f>[2]月固定支出及管銷費用表!E5</f>
        <v>0</v>
      </c>
      <c r="F5" s="167" t="str">
        <f>[2]月固定支出及管銷費用表!F5</f>
        <v>人工成本</v>
      </c>
      <c r="G5" s="81" t="s">
        <v>318</v>
      </c>
      <c r="H5" s="82">
        <f>SUM(C14:C19)</f>
        <v>72186</v>
      </c>
      <c r="AN5" s="6"/>
      <c r="AO5" s="6"/>
      <c r="AP5" s="6"/>
      <c r="AQ5" s="6"/>
      <c r="AR5" s="6"/>
      <c r="AS5" s="6"/>
    </row>
    <row r="6" spans="1:45">
      <c r="A6" s="6" t="str">
        <f>[2]月固定支出及管銷費用表!A6</f>
        <v>手續費</v>
      </c>
      <c r="B6" s="6" t="str">
        <f>[2]月固定支出及管銷費用表!B6</f>
        <v>信用卡</v>
      </c>
      <c r="C6" s="166">
        <f>[2]月固定支出及管銷費用表!C6</f>
        <v>0</v>
      </c>
      <c r="D6" s="167" t="str">
        <f>[2]月固定支出及管銷費用表!D6</f>
        <v>暫估</v>
      </c>
      <c r="E6" s="167">
        <f>[2]月固定支出及管銷費用表!E6</f>
        <v>0</v>
      </c>
      <c r="F6" s="167" t="str">
        <f>[2]月固定支出及管銷費用表!F6</f>
        <v>財務費用</v>
      </c>
      <c r="G6" s="81" t="s">
        <v>216</v>
      </c>
      <c r="H6" s="82">
        <f>C20</f>
        <v>0</v>
      </c>
      <c r="AN6" s="6"/>
      <c r="AO6" s="6"/>
      <c r="AP6" s="6"/>
      <c r="AQ6" s="6"/>
      <c r="AR6" s="6"/>
      <c r="AS6" s="6"/>
    </row>
    <row r="7" spans="1:45">
      <c r="A7" s="6" t="str">
        <f>[2]月固定支出及管銷費用表!A7</f>
        <v>手續費</v>
      </c>
      <c r="B7" s="6" t="str">
        <f>[2]月固定支出及管銷費用表!B7</f>
        <v>街口</v>
      </c>
      <c r="C7" s="166">
        <f>[2]月固定支出及管銷費用表!C7</f>
        <v>0</v>
      </c>
      <c r="D7" s="167" t="str">
        <f>[2]月固定支出及管銷費用表!D7</f>
        <v>暫估</v>
      </c>
      <c r="E7" s="167">
        <f>[2]月固定支出及管銷費用表!E7</f>
        <v>0</v>
      </c>
      <c r="F7" s="167" t="str">
        <f>[2]月固定支出及管銷費用表!F7</f>
        <v>營業費用</v>
      </c>
      <c r="G7" s="81" t="s">
        <v>319</v>
      </c>
      <c r="H7" s="82">
        <f>SUM(C21:C35)</f>
        <v>24004</v>
      </c>
      <c r="AN7" s="6"/>
      <c r="AO7" s="6"/>
      <c r="AP7" s="6"/>
      <c r="AQ7" s="6"/>
      <c r="AR7" s="6"/>
      <c r="AS7" s="6"/>
    </row>
    <row r="8" spans="1:45" ht="17" thickBot="1">
      <c r="A8" s="6" t="str">
        <f>[2]月固定支出及管銷費用表!A8</f>
        <v>手續費</v>
      </c>
      <c r="B8" s="6" t="str">
        <f>[2]月固定支出及管銷費用表!B8</f>
        <v>GOMAJI</v>
      </c>
      <c r="C8" s="166">
        <f>[2]月固定支出及管銷費用表!C8</f>
        <v>0</v>
      </c>
      <c r="D8" s="167" t="str">
        <f>[2]月固定支出及管銷費用表!D8</f>
        <v>暫估</v>
      </c>
      <c r="E8" s="167">
        <f>[2]月固定支出及管銷費用表!E8</f>
        <v>0</v>
      </c>
      <c r="F8" s="167" t="str">
        <f>[2]月固定支出及管銷費用表!F8</f>
        <v>水電瓦斯</v>
      </c>
      <c r="G8" s="85" t="s">
        <v>320</v>
      </c>
      <c r="H8" s="86">
        <f>SUM(C36:C38)</f>
        <v>41393</v>
      </c>
      <c r="AN8" s="6"/>
      <c r="AO8" s="6"/>
      <c r="AP8" s="6"/>
      <c r="AQ8" s="6"/>
      <c r="AR8" s="6"/>
      <c r="AS8" s="6"/>
    </row>
    <row r="9" spans="1:45" ht="18" thickTop="1" thickBot="1">
      <c r="A9" s="6" t="str">
        <f>[2]月固定支出及管銷費用表!A9</f>
        <v>手續費</v>
      </c>
      <c r="B9" s="6" t="str">
        <f>[2]月固定支出及管銷費用表!B9</f>
        <v>KKDAY</v>
      </c>
      <c r="C9" s="166">
        <f>[2]月固定支出及管銷費用表!C9</f>
        <v>0</v>
      </c>
      <c r="D9" s="167" t="str">
        <f>[2]月固定支出及管銷費用表!D9</f>
        <v>暫估</v>
      </c>
      <c r="E9" s="167">
        <f>[2]月固定支出及管銷費用表!E9</f>
        <v>0</v>
      </c>
      <c r="F9" s="167" t="str">
        <f>[2]月固定支出及管銷費用表!F9</f>
        <v>總計</v>
      </c>
      <c r="G9" s="83" t="s">
        <v>321</v>
      </c>
      <c r="H9" s="84">
        <f>SUM(H2:H8)</f>
        <v>137583</v>
      </c>
      <c r="AN9" s="6"/>
      <c r="AO9" s="6"/>
      <c r="AP9" s="6"/>
      <c r="AQ9" s="6"/>
      <c r="AR9" s="6"/>
      <c r="AS9" s="6"/>
    </row>
    <row r="10" spans="1:45">
      <c r="A10" s="6" t="str">
        <f>[2]月固定支出及管銷費用表!A10</f>
        <v>手續費</v>
      </c>
      <c r="B10" s="6" t="str">
        <f>[2]月固定支出及管銷費用表!B10</f>
        <v>Klook</v>
      </c>
      <c r="C10" s="166">
        <f>[2]月固定支出及管銷費用表!C10</f>
        <v>0</v>
      </c>
      <c r="D10" s="167" t="str">
        <f>[2]月固定支出及管銷費用表!D10</f>
        <v>暫估</v>
      </c>
      <c r="E10" s="167">
        <f>[2]月固定支出及管銷費用表!E10</f>
        <v>0</v>
      </c>
      <c r="F10" s="167">
        <f>[2]月固定支出及管銷費用表!F10</f>
        <v>0</v>
      </c>
      <c r="AN10" s="6"/>
      <c r="AO10" s="6"/>
      <c r="AP10" s="6"/>
      <c r="AQ10" s="6"/>
      <c r="AR10" s="6"/>
      <c r="AS10" s="6"/>
    </row>
    <row r="11" spans="1:45">
      <c r="A11" s="6" t="str">
        <f>[2]月固定支出及管銷費用表!A11</f>
        <v>手續費</v>
      </c>
      <c r="B11" s="6" t="str">
        <f>[2]月固定支出及管銷費用表!B11</f>
        <v>Pick up</v>
      </c>
      <c r="C11" s="166">
        <f>[2]月固定支出及管銷費用表!C11</f>
        <v>0</v>
      </c>
      <c r="D11" s="167" t="str">
        <f>[2]月固定支出及管銷費用表!D11</f>
        <v>暫估</v>
      </c>
      <c r="E11" s="167">
        <f>[2]月固定支出及管銷費用表!E11</f>
        <v>0</v>
      </c>
      <c r="F11" s="167">
        <f>[2]月固定支出及管銷費用表!F11</f>
        <v>0</v>
      </c>
      <c r="AN11" s="6"/>
      <c r="AO11" s="6"/>
      <c r="AP11" s="6"/>
      <c r="AQ11" s="6"/>
      <c r="AR11" s="6"/>
      <c r="AS11" s="6"/>
    </row>
    <row r="12" spans="1:45">
      <c r="A12" s="6" t="str">
        <f>[2]月固定支出及管銷費用表!A12</f>
        <v>手續費</v>
      </c>
      <c r="B12" s="6" t="str">
        <f>[2]月固定支出及管銷費用表!B12</f>
        <v>Fun now</v>
      </c>
      <c r="C12" s="166">
        <f>[2]月固定支出及管銷費用表!C12</f>
        <v>0</v>
      </c>
      <c r="D12" s="167" t="str">
        <f>[2]月固定支出及管銷費用表!D12</f>
        <v>暫估</v>
      </c>
      <c r="E12" s="167">
        <f>[2]月固定支出及管銷費用表!E12</f>
        <v>0</v>
      </c>
      <c r="F12" s="167">
        <f>[2]月固定支出及管銷費用表!F12</f>
        <v>0</v>
      </c>
      <c r="AN12" s="6"/>
      <c r="AO12" s="6"/>
      <c r="AP12" s="6"/>
      <c r="AQ12" s="6"/>
      <c r="AR12" s="6"/>
      <c r="AS12" s="6"/>
    </row>
    <row r="13" spans="1:45">
      <c r="A13" s="6" t="str">
        <f>[2]月固定支出及管銷費用表!A13</f>
        <v>手續費</v>
      </c>
      <c r="B13" s="6" t="str">
        <f>[2]月固定支出及管銷費用表!B13</f>
        <v>Friday</v>
      </c>
      <c r="C13" s="166">
        <f>[2]月固定支出及管銷費用表!C13</f>
        <v>0</v>
      </c>
      <c r="D13" s="167" t="str">
        <f>[2]月固定支出及管銷費用表!D13</f>
        <v>暫估</v>
      </c>
      <c r="E13" s="167">
        <f>[2]月固定支出及管銷費用表!E13</f>
        <v>0</v>
      </c>
      <c r="F13" s="167">
        <f>[2]月固定支出及管銷費用表!F13</f>
        <v>0</v>
      </c>
      <c r="AN13" s="6"/>
      <c r="AO13" s="6"/>
      <c r="AP13" s="6"/>
      <c r="AQ13" s="6"/>
      <c r="AR13" s="6"/>
      <c r="AS13" s="6"/>
    </row>
    <row r="14" spans="1:45">
      <c r="A14" s="6" t="str">
        <f>[2]月固定支出及管銷費用表!A14</f>
        <v>直接人工</v>
      </c>
      <c r="B14" s="6" t="str">
        <f>[2]月固定支出及管銷費用表!B14</f>
        <v>1111人力</v>
      </c>
      <c r="C14" s="166">
        <f>[2]月固定支出及管銷費用表!C14</f>
        <v>0</v>
      </c>
      <c r="D14" s="167" t="str">
        <f>[2]月固定支出及管銷費用表!D14</f>
        <v>暫估</v>
      </c>
      <c r="E14" s="167">
        <f>[2]月固定支出及管銷費用表!E14</f>
        <v>0</v>
      </c>
      <c r="F14" s="167">
        <f>[2]月固定支出及管銷費用表!F14</f>
        <v>0</v>
      </c>
      <c r="AN14" s="6"/>
      <c r="AO14" s="6"/>
      <c r="AP14" s="6"/>
      <c r="AQ14" s="6"/>
      <c r="AR14" s="6"/>
      <c r="AS14" s="6"/>
    </row>
    <row r="15" spans="1:45">
      <c r="A15" s="6" t="str">
        <f>[2]月固定支出及管銷費用表!A15</f>
        <v>直接人工</v>
      </c>
      <c r="B15" s="6" t="str">
        <f>[2]月固定支出及管銷費用表!B15</f>
        <v>保險費</v>
      </c>
      <c r="C15" s="166">
        <f>[2]月固定支出及管銷費用表!C15</f>
        <v>0</v>
      </c>
      <c r="D15" s="167" t="str">
        <f>[2]月固定支出及管銷費用表!D15</f>
        <v>暫估</v>
      </c>
      <c r="E15" s="167">
        <f>[2]月固定支出及管銷費用表!E15</f>
        <v>0</v>
      </c>
      <c r="F15" s="167">
        <f>[2]月固定支出及管銷費用表!F15</f>
        <v>0</v>
      </c>
      <c r="AN15" s="6"/>
      <c r="AO15" s="6"/>
      <c r="AP15" s="6"/>
      <c r="AQ15" s="6"/>
      <c r="AR15" s="6"/>
      <c r="AS15" s="6"/>
    </row>
    <row r="16" spans="1:45">
      <c r="A16" s="6" t="str">
        <f>[2]月固定支出及管銷費用表!A16</f>
        <v>直接人工</v>
      </c>
      <c r="B16" s="6" t="str">
        <f>[2]月固定支出及管銷費用表!B16</f>
        <v>團保</v>
      </c>
      <c r="C16" s="166">
        <f>[2]月固定支出及管銷費用表!C16</f>
        <v>0</v>
      </c>
      <c r="D16" s="167" t="str">
        <f>[2]月固定支出及管銷費用表!D16</f>
        <v>暫估</v>
      </c>
      <c r="E16" s="167">
        <f>[2]月固定支出及管銷費用表!E16</f>
        <v>0</v>
      </c>
      <c r="F16" s="167">
        <f>[2]月固定支出及管銷費用表!F16</f>
        <v>0</v>
      </c>
      <c r="AN16" s="6"/>
      <c r="AO16" s="6"/>
      <c r="AP16" s="6"/>
      <c r="AQ16" s="6"/>
      <c r="AR16" s="6"/>
      <c r="AS16" s="6"/>
    </row>
    <row r="17" spans="1:6">
      <c r="A17" s="6" t="str">
        <f>[2]月固定支出及管銷費用表!A17</f>
        <v>直接人工</v>
      </c>
      <c r="B17" s="6" t="str">
        <f>[2]月固定支出及管銷費用表!B17</f>
        <v>勞保</v>
      </c>
      <c r="C17" s="166">
        <f>[2]月固定支出及管銷費用表!C17</f>
        <v>30701</v>
      </c>
      <c r="D17" s="167" t="str">
        <f>[2]月固定支出及管銷費用表!D17</f>
        <v>3月29</v>
      </c>
      <c r="E17" s="167" t="str">
        <f>[2]月固定支出及管銷費用表!E17</f>
        <v>現金</v>
      </c>
      <c r="F17" s="167">
        <f>[2]月固定支出及管銷費用表!F17</f>
        <v>0</v>
      </c>
    </row>
    <row r="18" spans="1:6">
      <c r="A18" s="6" t="str">
        <f>[2]月固定支出及管銷費用表!A18</f>
        <v>直接人工</v>
      </c>
      <c r="B18" s="6" t="str">
        <f>[2]月固定支出及管銷費用表!B18</f>
        <v>健保</v>
      </c>
      <c r="C18" s="166">
        <f>[2]月固定支出及管銷費用表!C18</f>
        <v>22528</v>
      </c>
      <c r="D18" s="167" t="str">
        <f>[2]月固定支出及管銷費用表!D18</f>
        <v>3月29</v>
      </c>
      <c r="E18" s="167" t="str">
        <f>[2]月固定支出及管銷費用表!E18</f>
        <v>現金</v>
      </c>
      <c r="F18" s="167">
        <f>[2]月固定支出及管銷費用表!F18</f>
        <v>0</v>
      </c>
    </row>
    <row r="19" spans="1:6">
      <c r="A19" s="6" t="str">
        <f>[2]月固定支出及管銷費用表!A19</f>
        <v>直接人工</v>
      </c>
      <c r="B19" s="6" t="str">
        <f>[2]月固定支出及管銷費用表!B19</f>
        <v>勞退</v>
      </c>
      <c r="C19" s="166">
        <f>[2]月固定支出及管銷費用表!C19</f>
        <v>18957</v>
      </c>
      <c r="D19" s="167" t="str">
        <f>[2]月固定支出及管銷費用表!D19</f>
        <v>3月29</v>
      </c>
      <c r="E19" s="167" t="str">
        <f>[2]月固定支出及管銷費用表!E19</f>
        <v>現金</v>
      </c>
      <c r="F19" s="167">
        <f>[2]月固定支出及管銷費用表!F19</f>
        <v>0</v>
      </c>
    </row>
    <row r="20" spans="1:6">
      <c r="A20" s="6" t="str">
        <f>[2]月固定支出及管銷費用表!A20</f>
        <v>財務費用</v>
      </c>
      <c r="B20" s="6" t="str">
        <f>[2]月固定支出及管銷費用表!B20</f>
        <v>貸款利息</v>
      </c>
      <c r="C20" s="166">
        <f>[2]月固定支出及管銷費用表!C20</f>
        <v>0</v>
      </c>
      <c r="D20" s="167" t="str">
        <f>[2]月固定支出及管銷費用表!D20</f>
        <v>暫估</v>
      </c>
      <c r="E20" s="167">
        <f>[2]月固定支出及管銷費用表!E20</f>
        <v>0</v>
      </c>
      <c r="F20" s="167">
        <f>[2]月固定支出及管銷費用表!F20</f>
        <v>0</v>
      </c>
    </row>
    <row r="21" spans="1:6">
      <c r="A21" s="6" t="str">
        <f>[2]月固定支出及管銷費用表!A21</f>
        <v>營業費用</v>
      </c>
      <c r="B21" s="6" t="str">
        <f>[2]月固定支出及管銷費用表!B21</f>
        <v>地下室租賃</v>
      </c>
      <c r="C21" s="166">
        <f>[2]月固定支出及管銷費用表!C21</f>
        <v>5039</v>
      </c>
      <c r="D21" s="167" t="str">
        <f>[2]月固定支出及管銷費用表!D21</f>
        <v>3月23</v>
      </c>
      <c r="E21" s="167" t="str">
        <f>[2]月固定支出及管銷費用表!E21</f>
        <v>現金</v>
      </c>
      <c r="F21" s="167">
        <f>[2]月固定支出及管銷費用表!F21</f>
        <v>0</v>
      </c>
    </row>
    <row r="22" spans="1:6">
      <c r="A22" s="6" t="str">
        <f>[2]月固定支出及管銷費用表!A22</f>
        <v>營業費用</v>
      </c>
      <c r="B22" s="6" t="str">
        <f>[2]月固定支出及管銷費用表!B22</f>
        <v>監視器</v>
      </c>
      <c r="C22" s="166">
        <f>[2]月固定支出及管銷費用表!C22</f>
        <v>0</v>
      </c>
      <c r="D22" s="167" t="str">
        <f>[2]月固定支出及管銷費用表!D22</f>
        <v>暫估</v>
      </c>
      <c r="E22" s="167">
        <f>[2]月固定支出及管銷費用表!E22</f>
        <v>0</v>
      </c>
      <c r="F22" s="167">
        <f>[2]月固定支出及管銷費用表!F22</f>
        <v>0</v>
      </c>
    </row>
    <row r="23" spans="1:6">
      <c r="A23" s="6" t="str">
        <f>[2]月固定支出及管銷費用表!A23</f>
        <v>營業費用</v>
      </c>
      <c r="B23" s="6" t="str">
        <f>[2]月固定支出及管銷費用表!B23</f>
        <v>保全</v>
      </c>
      <c r="C23" s="166">
        <f>[2]月固定支出及管銷費用表!C23</f>
        <v>0</v>
      </c>
      <c r="D23" s="167" t="str">
        <f>[2]月固定支出及管銷費用表!D23</f>
        <v>暫估</v>
      </c>
      <c r="E23" s="167">
        <f>[2]月固定支出及管銷費用表!E23</f>
        <v>0</v>
      </c>
      <c r="F23" s="167">
        <f>[2]月固定支出及管銷費用表!F23</f>
        <v>0</v>
      </c>
    </row>
    <row r="24" spans="1:6">
      <c r="A24" s="6" t="str">
        <f>[2]月固定支出及管銷費用表!A24</f>
        <v>營業費用</v>
      </c>
      <c r="B24" s="6" t="str">
        <f>[2]月固定支出及管銷費用表!B24</f>
        <v>pos機</v>
      </c>
      <c r="C24" s="166">
        <f>[2]月固定支出及管銷費用表!C24</f>
        <v>10395</v>
      </c>
      <c r="D24" s="167" t="str">
        <f>[2]月固定支出及管銷費用表!D24</f>
        <v>暫估</v>
      </c>
      <c r="E24" s="167">
        <f>[2]月固定支出及管銷費用表!E24</f>
        <v>0</v>
      </c>
      <c r="F24" s="167">
        <f>[2]月固定支出及管銷費用表!F24</f>
        <v>0</v>
      </c>
    </row>
    <row r="25" spans="1:6">
      <c r="A25" s="6" t="str">
        <f>[2]月固定支出及管銷費用表!A25</f>
        <v>營業費用</v>
      </c>
      <c r="B25" s="6" t="str">
        <f>[2]月固定支出及管銷費用表!B25</f>
        <v>OCARD會員管理費</v>
      </c>
      <c r="C25" s="166">
        <f>[2]月固定支出及管銷費用表!C25</f>
        <v>0</v>
      </c>
      <c r="D25" s="167" t="str">
        <f>[2]月固定支出及管銷費用表!D25</f>
        <v>暫估</v>
      </c>
      <c r="E25" s="167">
        <f>[2]月固定支出及管銷費用表!E25</f>
        <v>0</v>
      </c>
      <c r="F25" s="167">
        <f>[2]月固定支出及管銷費用表!F25</f>
        <v>0</v>
      </c>
    </row>
    <row r="26" spans="1:6">
      <c r="A26" s="6" t="str">
        <f>[2]月固定支出及管銷費用表!A26</f>
        <v>營業費用</v>
      </c>
      <c r="B26" s="6" t="str">
        <f>[2]月固定支出及管銷費用表!B26</f>
        <v>網路</v>
      </c>
      <c r="C26" s="166">
        <f>[2]月固定支出及管銷費用表!C26</f>
        <v>0</v>
      </c>
      <c r="D26" s="167" t="str">
        <f>[2]月固定支出及管銷費用表!D26</f>
        <v>暫估</v>
      </c>
      <c r="E26" s="167">
        <f>[2]月固定支出及管銷費用表!E26</f>
        <v>0</v>
      </c>
      <c r="F26" s="167">
        <f>[2]月固定支出及管銷費用表!F26</f>
        <v>0</v>
      </c>
    </row>
    <row r="27" spans="1:6">
      <c r="A27" s="6" t="str">
        <f>[2]月固定支出及管銷費用表!A27</f>
        <v>營業費用</v>
      </c>
      <c r="B27" s="6" t="str">
        <f>[2]月固定支出及管銷費用表!B27</f>
        <v>INLINE訂位</v>
      </c>
      <c r="C27" s="166">
        <f>[2]月固定支出及管銷費用表!C27</f>
        <v>3000</v>
      </c>
      <c r="D27" s="167" t="str">
        <f>[2]月固定支出及管銷費用表!D27</f>
        <v>暫估</v>
      </c>
      <c r="E27" s="167">
        <f>[2]月固定支出及管銷費用表!E27</f>
        <v>0</v>
      </c>
      <c r="F27" s="167">
        <f>[2]月固定支出及管銷費用表!F27</f>
        <v>0</v>
      </c>
    </row>
    <row r="28" spans="1:6">
      <c r="A28" s="6" t="str">
        <f>[2]月固定支出及管銷費用表!A28</f>
        <v>營業費用</v>
      </c>
      <c r="B28" s="6" t="str">
        <f>[2]月固定支出及管銷費用表!B28</f>
        <v>火險</v>
      </c>
      <c r="C28" s="166">
        <f>[2]月固定支出及管銷費用表!C28</f>
        <v>0</v>
      </c>
      <c r="D28" s="167" t="str">
        <f>[2]月固定支出及管銷費用表!D28</f>
        <v>暫估</v>
      </c>
      <c r="E28" s="167">
        <f>[2]月固定支出及管銷費用表!E28</f>
        <v>0</v>
      </c>
      <c r="F28" s="167">
        <f>[2]月固定支出及管銷費用表!F28</f>
        <v>0</v>
      </c>
    </row>
    <row r="29" spans="1:6">
      <c r="A29" s="6" t="str">
        <f>[2]月固定支出及管銷費用表!A29</f>
        <v>營業費用</v>
      </c>
      <c r="B29" s="6" t="str">
        <f>[2]月固定支出及管銷費用表!B29</f>
        <v>垃圾費</v>
      </c>
      <c r="C29" s="166">
        <f>[2]月固定支出及管銷費用表!C29</f>
        <v>0</v>
      </c>
      <c r="D29" s="167" t="str">
        <f>[2]月固定支出及管銷費用表!D29</f>
        <v>暫估</v>
      </c>
      <c r="E29" s="167">
        <f>[2]月固定支出及管銷費用表!E29</f>
        <v>0</v>
      </c>
      <c r="F29" s="167">
        <f>[2]月固定支出及管銷費用表!F29</f>
        <v>0</v>
      </c>
    </row>
    <row r="30" spans="1:6">
      <c r="A30" s="6" t="str">
        <f>[2]月固定支出及管銷費用表!A30</f>
        <v>營業費用</v>
      </c>
      <c r="B30" s="6" t="str">
        <f>[2]月固定支出及管銷費用表!B30</f>
        <v>電話費</v>
      </c>
      <c r="C30" s="166">
        <f>[2]月固定支出及管銷費用表!C30</f>
        <v>2020</v>
      </c>
      <c r="D30" s="167" t="str">
        <f>[2]月固定支出及管銷費用表!D30</f>
        <v>3月27日</v>
      </c>
      <c r="E30" s="167" t="str">
        <f>[2]月固定支出及管銷費用表!E30</f>
        <v>現金</v>
      </c>
      <c r="F30" s="167">
        <f>[2]月固定支出及管銷費用表!F30</f>
        <v>0</v>
      </c>
    </row>
    <row r="31" spans="1:6">
      <c r="A31" s="6" t="str">
        <f>[2]月固定支出及管銷費用表!A31</f>
        <v>營業費用</v>
      </c>
      <c r="B31" s="6" t="str">
        <f>[2]月固定支出及管銷費用表!B31</f>
        <v>除臭(樂清)</v>
      </c>
      <c r="C31" s="166">
        <f>[2]月固定支出及管銷費用表!C31</f>
        <v>0</v>
      </c>
      <c r="D31" s="167" t="str">
        <f>[2]月固定支出及管銷費用表!D31</f>
        <v>暫估</v>
      </c>
      <c r="E31" s="167">
        <f>[2]月固定支出及管銷費用表!E31</f>
        <v>0</v>
      </c>
      <c r="F31" s="167">
        <f>[2]月固定支出及管銷費用表!F31</f>
        <v>0</v>
      </c>
    </row>
    <row r="32" spans="1:6">
      <c r="A32" s="6" t="str">
        <f>[2]月固定支出及管銷費用表!A32</f>
        <v>營業費用</v>
      </c>
      <c r="B32" s="6" t="str">
        <f>[2]月固定支出及管銷費用表!B32</f>
        <v>擦手紙(樂清)</v>
      </c>
      <c r="C32" s="166">
        <f>[2]月固定支出及管銷費用表!C32</f>
        <v>3350</v>
      </c>
      <c r="D32" s="167" t="str">
        <f>[2]月固定支出及管銷費用表!D32</f>
        <v>暫估</v>
      </c>
      <c r="E32" s="167">
        <f>[2]月固定支出及管銷費用表!E32</f>
        <v>0</v>
      </c>
      <c r="F32" s="167">
        <f>[2]月固定支出及管銷費用表!F32</f>
        <v>0</v>
      </c>
    </row>
    <row r="33" spans="1:6">
      <c r="A33" s="6" t="str">
        <f>[2]月固定支出及管銷費用表!A33</f>
        <v>營業費用</v>
      </c>
      <c r="B33" s="6" t="str">
        <f>[2]月固定支出及管銷費用表!B33</f>
        <v>地毯(樂清)</v>
      </c>
      <c r="C33" s="166">
        <f>[2]月固定支出及管銷費用表!C33</f>
        <v>200</v>
      </c>
      <c r="D33" s="167" t="str">
        <f>[2]月固定支出及管銷費用表!D33</f>
        <v>暫估</v>
      </c>
      <c r="E33" s="167">
        <f>[2]月固定支出及管銷費用表!E33</f>
        <v>0</v>
      </c>
      <c r="F33" s="167">
        <f>[2]月固定支出及管銷費用表!F33</f>
        <v>0</v>
      </c>
    </row>
    <row r="34" spans="1:6">
      <c r="A34" s="6" t="str">
        <f>[2]月固定支出及管銷費用表!A34</f>
        <v>營業費用</v>
      </c>
      <c r="B34" s="6" t="str">
        <f>[2]月固定支出及管銷費用表!B34</f>
        <v>芳香劑(樂清)</v>
      </c>
      <c r="C34" s="166">
        <f>[2]月固定支出及管銷費用表!C34</f>
        <v>0</v>
      </c>
      <c r="D34" s="167" t="str">
        <f>[2]月固定支出及管銷費用表!D34</f>
        <v>暫估</v>
      </c>
      <c r="E34" s="167">
        <f>[2]月固定支出及管銷費用表!E34</f>
        <v>0</v>
      </c>
      <c r="F34" s="167">
        <f>[2]月固定支出及管銷費用表!F34</f>
        <v>0</v>
      </c>
    </row>
    <row r="35" spans="1:6">
      <c r="A35" s="6" t="str">
        <f>[2]月固定支出及管銷費用表!A35</f>
        <v>營業費用</v>
      </c>
      <c r="B35" s="6" t="str">
        <f>[2]月固定支出及管銷費用表!B35</f>
        <v>洗碗機租金</v>
      </c>
      <c r="C35" s="166">
        <f>[2]月固定支出及管銷費用表!C35</f>
        <v>0</v>
      </c>
      <c r="D35" s="167" t="str">
        <f>[2]月固定支出及管銷費用表!D35</f>
        <v>暫估</v>
      </c>
      <c r="E35" s="167">
        <f>[2]月固定支出及管銷費用表!E35</f>
        <v>0</v>
      </c>
      <c r="F35" s="167">
        <f>[2]月固定支出及管銷費用表!F35</f>
        <v>0</v>
      </c>
    </row>
    <row r="36" spans="1:6">
      <c r="A36" s="6" t="str">
        <f>[2]月固定支出及管銷費用表!A36</f>
        <v>水電瓦斯費</v>
      </c>
      <c r="B36" s="6" t="str">
        <f>[2]月固定支出及管銷費用表!B36</f>
        <v>電費</v>
      </c>
      <c r="C36" s="166">
        <f>[2]月固定支出及管銷費用表!C36</f>
        <v>25536</v>
      </c>
      <c r="D36" s="167" t="str">
        <f>[2]月固定支出及管銷費用表!D36</f>
        <v>4月1</v>
      </c>
      <c r="E36" s="167" t="str">
        <f>[2]月固定支出及管銷費用表!E36</f>
        <v>現金</v>
      </c>
      <c r="F36" s="167">
        <f>[2]月固定支出及管銷費用表!F36</f>
        <v>0</v>
      </c>
    </row>
    <row r="37" spans="1:6">
      <c r="A37" s="6" t="str">
        <f>[2]月固定支出及管銷費用表!A37</f>
        <v>水電瓦斯費</v>
      </c>
      <c r="B37" s="6" t="str">
        <f>[2]月固定支出及管銷費用表!B37</f>
        <v>水費</v>
      </c>
      <c r="C37" s="166">
        <f>[2]月固定支出及管銷費用表!C37</f>
        <v>0</v>
      </c>
      <c r="D37" s="167" t="str">
        <f>[2]月固定支出及管銷費用表!D37</f>
        <v>暫估</v>
      </c>
      <c r="E37" s="167">
        <f>[2]月固定支出及管銷費用表!E37</f>
        <v>0</v>
      </c>
      <c r="F37" s="167">
        <f>[2]月固定支出及管銷費用表!F37</f>
        <v>0</v>
      </c>
    </row>
    <row r="38" spans="1:6">
      <c r="A38" s="6" t="str">
        <f>[2]月固定支出及管銷費用表!A38</f>
        <v>水電瓦斯費</v>
      </c>
      <c r="B38" s="6" t="str">
        <f>[2]月固定支出及管銷費用表!B38</f>
        <v>瓦斯費</v>
      </c>
      <c r="C38" s="166">
        <f>[2]月固定支出及管銷費用表!C38</f>
        <v>15857</v>
      </c>
      <c r="D38" s="167" t="str">
        <f>[2]月固定支出及管銷費用表!D38</f>
        <v>3月11日</v>
      </c>
      <c r="E38" s="167" t="str">
        <f>[2]月固定支出及管銷費用表!E38</f>
        <v>現金</v>
      </c>
      <c r="F38" s="167">
        <f>[2]月固定支出及管銷費用表!F38</f>
        <v>0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H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46"/>
  <sheetViews>
    <sheetView zoomScale="141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/>
  <cols>
    <col min="1" max="1" width="26.33203125" style="107" customWidth="1"/>
    <col min="2" max="2" width="12.33203125" style="135" bestFit="1" customWidth="1"/>
    <col min="3" max="16384" width="10.83203125" style="135"/>
  </cols>
  <sheetData>
    <row r="1" spans="1:30" s="107" customFormat="1">
      <c r="A1" s="105"/>
      <c r="B1" s="106" t="s">
        <v>420</v>
      </c>
      <c r="C1" s="106" t="s">
        <v>421</v>
      </c>
      <c r="D1" s="106" t="s">
        <v>422</v>
      </c>
      <c r="E1" s="106" t="s">
        <v>423</v>
      </c>
      <c r="F1" s="106" t="s">
        <v>424</v>
      </c>
      <c r="G1" s="106" t="s">
        <v>425</v>
      </c>
      <c r="H1" s="106" t="s">
        <v>426</v>
      </c>
      <c r="I1" s="106" t="s">
        <v>427</v>
      </c>
      <c r="J1" s="106" t="s">
        <v>428</v>
      </c>
      <c r="K1" s="138" t="s">
        <v>429</v>
      </c>
      <c r="L1" s="106" t="s">
        <v>430</v>
      </c>
      <c r="M1" s="33" t="s">
        <v>431</v>
      </c>
      <c r="N1" s="33" t="s">
        <v>432</v>
      </c>
      <c r="O1" s="33" t="s">
        <v>433</v>
      </c>
      <c r="P1" s="33" t="s">
        <v>434</v>
      </c>
      <c r="Q1" s="33" t="s">
        <v>435</v>
      </c>
      <c r="R1" s="33" t="s">
        <v>436</v>
      </c>
      <c r="S1" s="33" t="s">
        <v>437</v>
      </c>
      <c r="T1" s="33" t="s">
        <v>438</v>
      </c>
      <c r="U1" s="33" t="s">
        <v>439</v>
      </c>
      <c r="V1" s="33" t="s">
        <v>440</v>
      </c>
      <c r="W1" s="104" t="s">
        <v>441</v>
      </c>
      <c r="X1" s="33" t="s">
        <v>442</v>
      </c>
      <c r="Y1" s="33" t="s">
        <v>443</v>
      </c>
      <c r="Z1" s="33" t="s">
        <v>444</v>
      </c>
      <c r="AA1" s="107" t="s">
        <v>445</v>
      </c>
    </row>
    <row r="2" spans="1:30" s="108" customFormat="1" ht="26" hidden="1" customHeight="1">
      <c r="A2" s="108" t="s">
        <v>446</v>
      </c>
    </row>
    <row r="3" spans="1:30" s="109" customFormat="1" ht="17" hidden="1">
      <c r="A3" s="109" t="s">
        <v>447</v>
      </c>
      <c r="P3" s="110"/>
    </row>
    <row r="4" spans="1:30" s="111" customFormat="1" hidden="1">
      <c r="A4" s="111" t="s">
        <v>448</v>
      </c>
      <c r="B4" s="111">
        <v>28000</v>
      </c>
      <c r="C4" s="111">
        <v>28000</v>
      </c>
      <c r="D4" s="111">
        <v>28000</v>
      </c>
      <c r="E4" s="111">
        <v>28000</v>
      </c>
      <c r="F4" s="111">
        <v>28000</v>
      </c>
      <c r="G4" s="111">
        <v>28000</v>
      </c>
      <c r="H4" s="111">
        <v>12133</v>
      </c>
    </row>
    <row r="5" spans="1:30" s="111" customFormat="1" hidden="1">
      <c r="A5" s="111" t="s">
        <v>449</v>
      </c>
      <c r="B5" s="111">
        <v>2000</v>
      </c>
      <c r="C5" s="111">
        <v>2000</v>
      </c>
      <c r="D5" s="111">
        <v>2000</v>
      </c>
      <c r="E5" s="111">
        <v>2000</v>
      </c>
      <c r="F5" s="111">
        <v>2000</v>
      </c>
      <c r="G5" s="111">
        <v>2000</v>
      </c>
    </row>
    <row r="6" spans="1:30" s="111" customFormat="1" hidden="1">
      <c r="A6" s="111" t="s">
        <v>450</v>
      </c>
      <c r="C6" s="111">
        <v>1000</v>
      </c>
      <c r="D6" s="111">
        <v>1000</v>
      </c>
      <c r="E6" s="111">
        <v>6000</v>
      </c>
      <c r="F6" s="111">
        <v>1000</v>
      </c>
    </row>
    <row r="7" spans="1:30" s="111" customFormat="1" hidden="1">
      <c r="A7" s="111" t="s">
        <v>451</v>
      </c>
      <c r="B7" s="111">
        <v>5000</v>
      </c>
      <c r="C7" s="111">
        <v>5000</v>
      </c>
      <c r="D7" s="111">
        <v>0</v>
      </c>
      <c r="F7" s="111">
        <v>5000</v>
      </c>
      <c r="G7" s="111">
        <v>5000</v>
      </c>
    </row>
    <row r="8" spans="1:30" s="111" customFormat="1" hidden="1">
      <c r="A8" s="111" t="s">
        <v>452</v>
      </c>
      <c r="B8" s="111">
        <v>6000</v>
      </c>
      <c r="G8" s="111">
        <v>3000</v>
      </c>
    </row>
    <row r="9" spans="1:30" s="111" customFormat="1" hidden="1">
      <c r="A9" s="111" t="s">
        <v>453</v>
      </c>
    </row>
    <row r="10" spans="1:30" s="112" customFormat="1" hidden="1">
      <c r="A10" s="112" t="s">
        <v>454</v>
      </c>
      <c r="B10" s="112">
        <v>14.5</v>
      </c>
      <c r="C10" s="112">
        <v>4.5</v>
      </c>
      <c r="D10" s="112">
        <v>2</v>
      </c>
      <c r="F10" s="112">
        <v>15</v>
      </c>
      <c r="J10" s="112">
        <v>12.5</v>
      </c>
      <c r="W10" s="112">
        <v>24.5</v>
      </c>
      <c r="X10" s="112">
        <v>26</v>
      </c>
      <c r="Y10" s="112">
        <v>31</v>
      </c>
      <c r="Z10" s="112">
        <v>62</v>
      </c>
      <c r="AA10" s="112">
        <v>15</v>
      </c>
    </row>
    <row r="11" spans="1:30" s="111" customFormat="1" hidden="1">
      <c r="A11" s="111" t="s">
        <v>455</v>
      </c>
      <c r="B11" s="111">
        <v>170</v>
      </c>
      <c r="C11" s="111">
        <v>160</v>
      </c>
      <c r="D11" s="111">
        <v>160</v>
      </c>
      <c r="F11" s="111">
        <v>160</v>
      </c>
      <c r="J11" s="111">
        <v>150</v>
      </c>
      <c r="W11" s="111">
        <v>150</v>
      </c>
      <c r="X11" s="111">
        <v>170</v>
      </c>
      <c r="Y11" s="111">
        <v>150</v>
      </c>
      <c r="Z11" s="111">
        <v>150</v>
      </c>
      <c r="AA11" s="111">
        <v>150</v>
      </c>
    </row>
    <row r="12" spans="1:30" s="111" customFormat="1" hidden="1">
      <c r="A12" s="111" t="s">
        <v>456</v>
      </c>
    </row>
    <row r="13" spans="1:30" s="111" customFormat="1" hidden="1">
      <c r="A13" s="111" t="s">
        <v>457</v>
      </c>
      <c r="B13" s="111">
        <f t="shared" ref="B13:AD13" si="0">B10*B11+B12</f>
        <v>2465</v>
      </c>
      <c r="C13" s="111">
        <f t="shared" si="0"/>
        <v>720</v>
      </c>
      <c r="D13" s="111">
        <f t="shared" si="0"/>
        <v>320</v>
      </c>
      <c r="E13" s="111">
        <f t="shared" si="0"/>
        <v>0</v>
      </c>
      <c r="F13" s="111">
        <f t="shared" si="0"/>
        <v>2400</v>
      </c>
      <c r="G13" s="111">
        <f t="shared" si="0"/>
        <v>0</v>
      </c>
      <c r="H13" s="111">
        <f t="shared" si="0"/>
        <v>0</v>
      </c>
      <c r="I13" s="111">
        <f t="shared" si="0"/>
        <v>0</v>
      </c>
      <c r="J13" s="111">
        <f t="shared" si="0"/>
        <v>1875</v>
      </c>
      <c r="M13" s="111">
        <f t="shared" si="0"/>
        <v>0</v>
      </c>
      <c r="N13" s="111">
        <f t="shared" si="0"/>
        <v>0</v>
      </c>
      <c r="O13" s="111">
        <f t="shared" si="0"/>
        <v>0</v>
      </c>
      <c r="P13" s="111">
        <f t="shared" si="0"/>
        <v>0</v>
      </c>
      <c r="Q13" s="111">
        <f t="shared" si="0"/>
        <v>0</v>
      </c>
      <c r="R13" s="111">
        <f t="shared" si="0"/>
        <v>0</v>
      </c>
      <c r="S13" s="111">
        <f t="shared" si="0"/>
        <v>0</v>
      </c>
      <c r="W13" s="111">
        <f t="shared" si="0"/>
        <v>3675</v>
      </c>
      <c r="X13" s="111">
        <f t="shared" si="0"/>
        <v>4420</v>
      </c>
      <c r="Y13" s="111">
        <f t="shared" si="0"/>
        <v>4650</v>
      </c>
      <c r="Z13" s="111">
        <f t="shared" si="0"/>
        <v>9300</v>
      </c>
      <c r="AA13" s="111">
        <f t="shared" si="0"/>
        <v>2250</v>
      </c>
      <c r="AB13" s="111">
        <f t="shared" si="0"/>
        <v>0</v>
      </c>
      <c r="AC13" s="111">
        <f t="shared" si="0"/>
        <v>0</v>
      </c>
      <c r="AD13" s="111">
        <f t="shared" si="0"/>
        <v>0</v>
      </c>
    </row>
    <row r="14" spans="1:30" s="111" customFormat="1" hidden="1">
      <c r="A14" s="111" t="s">
        <v>458</v>
      </c>
      <c r="B14" s="111">
        <v>400</v>
      </c>
      <c r="C14" s="111">
        <v>600</v>
      </c>
      <c r="D14" s="111">
        <v>400</v>
      </c>
      <c r="E14" s="111">
        <v>600</v>
      </c>
      <c r="F14" s="111">
        <v>600</v>
      </c>
      <c r="G14" s="111">
        <v>600</v>
      </c>
      <c r="H14" s="111">
        <v>400</v>
      </c>
      <c r="J14" s="111">
        <v>200</v>
      </c>
      <c r="W14" s="111">
        <v>200</v>
      </c>
      <c r="X14" s="111">
        <v>200</v>
      </c>
      <c r="Z14" s="111">
        <v>200</v>
      </c>
    </row>
    <row r="15" spans="1:30" s="115" customFormat="1" ht="17" hidden="1">
      <c r="A15" s="113" t="s">
        <v>459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</row>
    <row r="16" spans="1:30" s="111" customFormat="1" hidden="1">
      <c r="A16" s="116" t="s">
        <v>460</v>
      </c>
      <c r="B16" s="111">
        <v>-1010</v>
      </c>
      <c r="C16" s="111">
        <v>-1415</v>
      </c>
      <c r="D16" s="111">
        <v>-1010</v>
      </c>
      <c r="E16" s="111">
        <v>-1010</v>
      </c>
      <c r="F16" s="111">
        <v>-1010</v>
      </c>
      <c r="G16" s="111">
        <v>-1010</v>
      </c>
      <c r="H16" s="111">
        <v>-505</v>
      </c>
      <c r="X16" s="111">
        <v>-609</v>
      </c>
    </row>
    <row r="17" spans="1:42" s="119" customFormat="1" ht="16" hidden="1" customHeight="1">
      <c r="A17" s="117" t="s">
        <v>461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</row>
    <row r="18" spans="1:42" s="111" customFormat="1" hidden="1">
      <c r="A18" s="120" t="s">
        <v>462</v>
      </c>
      <c r="B18" s="111">
        <f>-B14</f>
        <v>-400</v>
      </c>
      <c r="C18" s="111">
        <f t="shared" ref="C18:AD18" si="1">-C14</f>
        <v>-600</v>
      </c>
      <c r="D18" s="111">
        <f t="shared" si="1"/>
        <v>-400</v>
      </c>
      <c r="E18" s="111">
        <f t="shared" si="1"/>
        <v>-600</v>
      </c>
      <c r="F18" s="111">
        <f t="shared" si="1"/>
        <v>-600</v>
      </c>
      <c r="G18" s="111">
        <f t="shared" si="1"/>
        <v>-600</v>
      </c>
      <c r="H18" s="111">
        <f t="shared" si="1"/>
        <v>-400</v>
      </c>
      <c r="I18" s="111">
        <f t="shared" si="1"/>
        <v>0</v>
      </c>
      <c r="J18" s="111">
        <f t="shared" si="1"/>
        <v>-200</v>
      </c>
      <c r="M18" s="111">
        <f t="shared" si="1"/>
        <v>0</v>
      </c>
      <c r="N18" s="111">
        <f t="shared" si="1"/>
        <v>0</v>
      </c>
      <c r="O18" s="111">
        <f t="shared" si="1"/>
        <v>0</v>
      </c>
      <c r="P18" s="111">
        <f t="shared" si="1"/>
        <v>0</v>
      </c>
      <c r="Q18" s="111">
        <f t="shared" si="1"/>
        <v>0</v>
      </c>
      <c r="R18" s="111">
        <f t="shared" si="1"/>
        <v>0</v>
      </c>
      <c r="S18" s="111">
        <f t="shared" si="1"/>
        <v>0</v>
      </c>
      <c r="W18" s="111">
        <f t="shared" si="1"/>
        <v>-200</v>
      </c>
      <c r="X18" s="111">
        <f t="shared" si="1"/>
        <v>-200</v>
      </c>
      <c r="Y18" s="111">
        <f t="shared" si="1"/>
        <v>0</v>
      </c>
      <c r="Z18" s="111">
        <f t="shared" si="1"/>
        <v>-200</v>
      </c>
      <c r="AA18" s="111">
        <f t="shared" si="1"/>
        <v>0</v>
      </c>
      <c r="AB18" s="111">
        <f t="shared" si="1"/>
        <v>0</v>
      </c>
      <c r="AC18" s="111">
        <f t="shared" si="1"/>
        <v>0</v>
      </c>
      <c r="AD18" s="111">
        <f t="shared" si="1"/>
        <v>0</v>
      </c>
    </row>
    <row r="19" spans="1:42" s="111" customFormat="1" hidden="1">
      <c r="A19" s="121" t="s">
        <v>463</v>
      </c>
    </row>
    <row r="20" spans="1:42" s="123" customFormat="1" ht="27" hidden="1" customHeight="1">
      <c r="A20" s="122" t="s">
        <v>464</v>
      </c>
      <c r="B20" s="123">
        <f>B4+B5+B6+B7+B8+B9+B13+B16+B14</f>
        <v>42855</v>
      </c>
      <c r="C20" s="123">
        <f t="shared" ref="C20:AF20" si="2">C4+C5+C6+C7+C8+C9+C13+C16+C14</f>
        <v>35905</v>
      </c>
      <c r="D20" s="123">
        <f t="shared" si="2"/>
        <v>30710</v>
      </c>
      <c r="E20" s="123">
        <f t="shared" si="2"/>
        <v>35590</v>
      </c>
      <c r="F20" s="123">
        <f t="shared" si="2"/>
        <v>37990</v>
      </c>
      <c r="G20" s="123">
        <f t="shared" si="2"/>
        <v>37590</v>
      </c>
      <c r="H20" s="123">
        <f t="shared" si="2"/>
        <v>12028</v>
      </c>
      <c r="I20" s="123">
        <f t="shared" si="2"/>
        <v>0</v>
      </c>
      <c r="J20" s="123">
        <f t="shared" si="2"/>
        <v>2075</v>
      </c>
      <c r="M20" s="123">
        <f t="shared" si="2"/>
        <v>0</v>
      </c>
      <c r="N20" s="123">
        <f t="shared" si="2"/>
        <v>0</v>
      </c>
      <c r="O20" s="123">
        <f t="shared" si="2"/>
        <v>0</v>
      </c>
      <c r="P20" s="123">
        <f t="shared" si="2"/>
        <v>0</v>
      </c>
      <c r="Q20" s="123">
        <f t="shared" si="2"/>
        <v>0</v>
      </c>
      <c r="R20" s="123">
        <f t="shared" si="2"/>
        <v>0</v>
      </c>
      <c r="S20" s="123">
        <f t="shared" si="2"/>
        <v>0</v>
      </c>
      <c r="W20" s="123">
        <f t="shared" si="2"/>
        <v>3875</v>
      </c>
      <c r="X20" s="123">
        <f t="shared" si="2"/>
        <v>4011</v>
      </c>
      <c r="Y20" s="123">
        <f t="shared" si="2"/>
        <v>4650</v>
      </c>
      <c r="Z20" s="123">
        <f t="shared" si="2"/>
        <v>9500</v>
      </c>
      <c r="AA20" s="123">
        <f t="shared" si="2"/>
        <v>2250</v>
      </c>
      <c r="AB20" s="123">
        <f t="shared" si="2"/>
        <v>0</v>
      </c>
      <c r="AC20" s="123">
        <f t="shared" si="2"/>
        <v>0</v>
      </c>
      <c r="AD20" s="123">
        <f t="shared" si="2"/>
        <v>0</v>
      </c>
      <c r="AE20" s="123">
        <f t="shared" si="2"/>
        <v>0</v>
      </c>
      <c r="AF20" s="123">
        <f t="shared" si="2"/>
        <v>0</v>
      </c>
    </row>
    <row r="21" spans="1:42" s="125" customFormat="1" ht="34" hidden="1" customHeight="1">
      <c r="A21" s="124" t="s">
        <v>465</v>
      </c>
      <c r="B21" s="125">
        <f>B20+B18+B19</f>
        <v>42455</v>
      </c>
      <c r="C21" s="125">
        <f t="shared" ref="C21:AF21" si="3">C20+C18+C19</f>
        <v>35305</v>
      </c>
      <c r="D21" s="125">
        <f t="shared" si="3"/>
        <v>30310</v>
      </c>
      <c r="E21" s="125">
        <f t="shared" si="3"/>
        <v>34990</v>
      </c>
      <c r="F21" s="125">
        <f t="shared" si="3"/>
        <v>37390</v>
      </c>
      <c r="G21" s="125">
        <f t="shared" si="3"/>
        <v>36990</v>
      </c>
      <c r="H21" s="125">
        <f t="shared" si="3"/>
        <v>11628</v>
      </c>
      <c r="I21" s="125">
        <f t="shared" si="3"/>
        <v>0</v>
      </c>
      <c r="J21" s="125">
        <f t="shared" si="3"/>
        <v>1875</v>
      </c>
      <c r="M21" s="125">
        <f t="shared" si="3"/>
        <v>0</v>
      </c>
      <c r="N21" s="125">
        <f t="shared" si="3"/>
        <v>0</v>
      </c>
      <c r="O21" s="125">
        <f t="shared" si="3"/>
        <v>0</v>
      </c>
      <c r="P21" s="125">
        <f t="shared" si="3"/>
        <v>0</v>
      </c>
      <c r="Q21" s="125">
        <f t="shared" si="3"/>
        <v>0</v>
      </c>
      <c r="R21" s="125">
        <f t="shared" si="3"/>
        <v>0</v>
      </c>
      <c r="S21" s="125">
        <f t="shared" si="3"/>
        <v>0</v>
      </c>
      <c r="W21" s="125">
        <f t="shared" si="3"/>
        <v>3675</v>
      </c>
      <c r="X21" s="125">
        <f t="shared" si="3"/>
        <v>3811</v>
      </c>
      <c r="Y21" s="125">
        <f t="shared" si="3"/>
        <v>4650</v>
      </c>
      <c r="Z21" s="125">
        <f t="shared" si="3"/>
        <v>9300</v>
      </c>
      <c r="AA21" s="125">
        <f t="shared" si="3"/>
        <v>2250</v>
      </c>
      <c r="AB21" s="125">
        <f t="shared" si="3"/>
        <v>0</v>
      </c>
      <c r="AC21" s="125">
        <f t="shared" si="3"/>
        <v>0</v>
      </c>
      <c r="AD21" s="125">
        <f t="shared" si="3"/>
        <v>0</v>
      </c>
      <c r="AE21" s="125">
        <f t="shared" si="3"/>
        <v>0</v>
      </c>
      <c r="AF21" s="125">
        <f t="shared" si="3"/>
        <v>0</v>
      </c>
    </row>
    <row r="23" spans="1:42" s="127" customFormat="1" ht="26" customHeight="1">
      <c r="A23" s="126" t="s">
        <v>466</v>
      </c>
    </row>
    <row r="24" spans="1:42" s="128" customFormat="1" ht="17">
      <c r="A24" s="128" t="s">
        <v>447</v>
      </c>
      <c r="P24" s="129"/>
    </row>
    <row r="25" spans="1:42" s="111" customFormat="1">
      <c r="A25" s="111" t="s">
        <v>448</v>
      </c>
      <c r="I25" s="111">
        <v>28000</v>
      </c>
      <c r="J25" s="111">
        <v>28000</v>
      </c>
      <c r="K25" s="111">
        <v>28000</v>
      </c>
      <c r="L25" s="111">
        <v>28000</v>
      </c>
      <c r="M25" s="111">
        <v>20947</v>
      </c>
      <c r="N25" s="111">
        <v>40000</v>
      </c>
      <c r="O25" s="111">
        <v>20400</v>
      </c>
      <c r="P25" s="111">
        <v>28000</v>
      </c>
      <c r="Q25" s="111">
        <v>28000</v>
      </c>
      <c r="R25" s="111">
        <v>28000</v>
      </c>
      <c r="S25" s="111">
        <v>28000</v>
      </c>
      <c r="T25" s="111">
        <v>17567</v>
      </c>
      <c r="U25" s="111">
        <v>28000</v>
      </c>
      <c r="V25" s="111">
        <v>14933</v>
      </c>
    </row>
    <row r="26" spans="1:42" s="111" customFormat="1">
      <c r="A26" s="111" t="s">
        <v>449</v>
      </c>
      <c r="I26" s="111">
        <v>2000</v>
      </c>
      <c r="J26" s="111">
        <v>2000</v>
      </c>
      <c r="L26" s="111">
        <v>2000</v>
      </c>
      <c r="P26" s="111">
        <v>2000</v>
      </c>
      <c r="Q26" s="111">
        <v>2000</v>
      </c>
      <c r="S26" s="111">
        <v>2000</v>
      </c>
    </row>
    <row r="27" spans="1:42" s="111" customFormat="1">
      <c r="A27" s="111" t="s">
        <v>450</v>
      </c>
      <c r="P27" s="111">
        <v>1000</v>
      </c>
      <c r="Q27" s="111">
        <v>1000</v>
      </c>
      <c r="S27" s="111">
        <v>1000</v>
      </c>
    </row>
    <row r="28" spans="1:42" s="111" customFormat="1">
      <c r="A28" s="111" t="s">
        <v>451</v>
      </c>
      <c r="D28" s="111">
        <v>0</v>
      </c>
      <c r="I28" s="111">
        <v>5000</v>
      </c>
      <c r="S28" s="111">
        <v>5000</v>
      </c>
      <c r="T28" s="111">
        <v>732</v>
      </c>
    </row>
    <row r="29" spans="1:42" s="111" customFormat="1">
      <c r="A29" s="111" t="s">
        <v>452</v>
      </c>
      <c r="Q29" s="111">
        <v>1000</v>
      </c>
    </row>
    <row r="30" spans="1:42" s="111" customFormat="1">
      <c r="A30" s="111" t="s">
        <v>453</v>
      </c>
    </row>
    <row r="31" spans="1:42" s="112" customFormat="1">
      <c r="A31" s="112" t="s">
        <v>467</v>
      </c>
      <c r="B31" s="112">
        <v>27.5</v>
      </c>
      <c r="I31" s="112">
        <v>1.5</v>
      </c>
      <c r="J31" s="112">
        <v>102.5</v>
      </c>
      <c r="W31" s="112">
        <v>142</v>
      </c>
      <c r="X31" s="112">
        <v>21</v>
      </c>
      <c r="Y31" s="112">
        <v>25.5</v>
      </c>
      <c r="Z31" s="112">
        <v>28</v>
      </c>
      <c r="AA31" s="112">
        <v>28</v>
      </c>
    </row>
    <row r="32" spans="1:42" s="111" customFormat="1">
      <c r="A32" s="111" t="s">
        <v>455</v>
      </c>
      <c r="B32" s="111">
        <v>170</v>
      </c>
      <c r="I32" s="111">
        <v>150</v>
      </c>
      <c r="J32" s="111">
        <v>150</v>
      </c>
      <c r="O32" s="111">
        <v>160</v>
      </c>
      <c r="P32" s="111">
        <v>160</v>
      </c>
      <c r="Q32" s="111">
        <v>160</v>
      </c>
      <c r="R32" s="111">
        <v>160</v>
      </c>
      <c r="S32" s="111">
        <v>160</v>
      </c>
      <c r="W32" s="111">
        <v>150</v>
      </c>
      <c r="X32" s="111">
        <v>170</v>
      </c>
      <c r="Y32" s="111">
        <v>150</v>
      </c>
      <c r="Z32" s="111">
        <v>150</v>
      </c>
      <c r="AA32" s="111">
        <v>150</v>
      </c>
    </row>
    <row r="33" spans="1:42" s="111" customFormat="1">
      <c r="A33" s="111" t="s">
        <v>456</v>
      </c>
      <c r="J33" s="111">
        <v>500</v>
      </c>
      <c r="W33" s="111">
        <v>500</v>
      </c>
    </row>
    <row r="34" spans="1:42" s="111" customFormat="1">
      <c r="A34" s="111" t="s">
        <v>457</v>
      </c>
      <c r="B34" s="111">
        <f>B31*B32+B33</f>
        <v>4675</v>
      </c>
      <c r="C34" s="111">
        <f t="shared" ref="C34:AD34" si="4">C31*C32+C33</f>
        <v>0</v>
      </c>
      <c r="D34" s="111">
        <f t="shared" si="4"/>
        <v>0</v>
      </c>
      <c r="E34" s="111">
        <f t="shared" si="4"/>
        <v>0</v>
      </c>
      <c r="F34" s="111">
        <f t="shared" si="4"/>
        <v>0</v>
      </c>
      <c r="G34" s="111">
        <f t="shared" si="4"/>
        <v>0</v>
      </c>
      <c r="H34" s="111">
        <f t="shared" si="4"/>
        <v>0</v>
      </c>
      <c r="I34" s="111">
        <f t="shared" si="4"/>
        <v>225</v>
      </c>
      <c r="J34" s="111">
        <f>J31*J32+J33</f>
        <v>15875</v>
      </c>
      <c r="K34" s="111">
        <f t="shared" ref="K34:L34" si="5">K31*K32+K33</f>
        <v>0</v>
      </c>
      <c r="L34" s="111">
        <f t="shared" si="5"/>
        <v>0</v>
      </c>
      <c r="M34" s="111">
        <f t="shared" si="4"/>
        <v>0</v>
      </c>
      <c r="N34" s="111">
        <f t="shared" si="4"/>
        <v>0</v>
      </c>
      <c r="O34" s="111">
        <f t="shared" si="4"/>
        <v>0</v>
      </c>
      <c r="P34" s="111">
        <f t="shared" si="4"/>
        <v>0</v>
      </c>
      <c r="Q34" s="111">
        <f t="shared" si="4"/>
        <v>0</v>
      </c>
      <c r="R34" s="111">
        <f t="shared" si="4"/>
        <v>0</v>
      </c>
      <c r="S34" s="111">
        <f t="shared" si="4"/>
        <v>0</v>
      </c>
      <c r="V34" s="111">
        <f t="shared" si="4"/>
        <v>0</v>
      </c>
      <c r="W34" s="111">
        <f t="shared" si="4"/>
        <v>21800</v>
      </c>
      <c r="X34" s="111">
        <f t="shared" si="4"/>
        <v>3570</v>
      </c>
      <c r="Y34" s="111">
        <f t="shared" si="4"/>
        <v>3825</v>
      </c>
      <c r="Z34" s="111">
        <f t="shared" si="4"/>
        <v>4200</v>
      </c>
      <c r="AA34" s="111">
        <f t="shared" si="4"/>
        <v>4200</v>
      </c>
      <c r="AB34" s="111">
        <f t="shared" si="4"/>
        <v>0</v>
      </c>
      <c r="AC34" s="111">
        <f t="shared" si="4"/>
        <v>0</v>
      </c>
      <c r="AD34" s="111">
        <f t="shared" si="4"/>
        <v>0</v>
      </c>
    </row>
    <row r="35" spans="1:42" s="111" customFormat="1">
      <c r="A35" s="111" t="s">
        <v>468</v>
      </c>
    </row>
    <row r="36" spans="1:42" s="115" customFormat="1" ht="17">
      <c r="A36" s="113" t="s">
        <v>459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</row>
    <row r="37" spans="1:42" s="111" customFormat="1">
      <c r="A37" s="116" t="s">
        <v>460</v>
      </c>
      <c r="I37" s="111">
        <v>-1010</v>
      </c>
      <c r="J37" s="111">
        <v>-1010</v>
      </c>
      <c r="K37" s="111">
        <v>-1010</v>
      </c>
      <c r="L37" s="111">
        <v>-1010</v>
      </c>
      <c r="P37" s="111">
        <v>-1010</v>
      </c>
      <c r="Q37" s="111">
        <v>-1010</v>
      </c>
      <c r="R37" s="111">
        <v>-1010</v>
      </c>
      <c r="S37" s="111">
        <v>-1010</v>
      </c>
      <c r="V37" s="111">
        <v>-505</v>
      </c>
      <c r="W37" s="111">
        <v>-609</v>
      </c>
      <c r="Y37" s="111">
        <v>-609</v>
      </c>
      <c r="Z37" s="111">
        <v>-609</v>
      </c>
      <c r="AA37" s="111">
        <v>-609</v>
      </c>
    </row>
    <row r="38" spans="1:42" s="111" customFormat="1">
      <c r="A38" s="116" t="s">
        <v>469</v>
      </c>
      <c r="K38" s="111">
        <v>-30</v>
      </c>
      <c r="R38" s="111">
        <v>-778</v>
      </c>
      <c r="U38" s="111">
        <v>-3821</v>
      </c>
      <c r="V38" s="111">
        <v>-88</v>
      </c>
    </row>
    <row r="39" spans="1:42" s="119" customFormat="1" ht="16" customHeight="1">
      <c r="A39" s="117" t="s">
        <v>461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</row>
    <row r="40" spans="1:42" s="111" customFormat="1">
      <c r="A40" s="120"/>
    </row>
    <row r="41" spans="1:42" s="111" customFormat="1">
      <c r="A41" s="121" t="s">
        <v>463</v>
      </c>
      <c r="I41" s="111">
        <v>-5000</v>
      </c>
    </row>
    <row r="42" spans="1:42" s="123" customFormat="1" ht="27" customHeight="1">
      <c r="A42" s="122" t="s">
        <v>470</v>
      </c>
      <c r="B42" s="123">
        <f>B25+B26+B27+B28+B29+B30+B34+B37+B35+B38</f>
        <v>4675</v>
      </c>
      <c r="C42" s="123">
        <f t="shared" ref="C42:AJ42" si="6">C25+C26+C27+C28+C29+C30+C34+C37+C35+C38</f>
        <v>0</v>
      </c>
      <c r="D42" s="123">
        <f t="shared" si="6"/>
        <v>0</v>
      </c>
      <c r="E42" s="123">
        <f t="shared" si="6"/>
        <v>0</v>
      </c>
      <c r="F42" s="123">
        <f t="shared" si="6"/>
        <v>0</v>
      </c>
      <c r="G42" s="123">
        <f t="shared" si="6"/>
        <v>0</v>
      </c>
      <c r="H42" s="123">
        <f t="shared" si="6"/>
        <v>0</v>
      </c>
      <c r="I42" s="123">
        <f>I25+I26+I27+I28+I29+I30+I34+I37+I35+I38</f>
        <v>34215</v>
      </c>
      <c r="J42" s="123">
        <f t="shared" si="6"/>
        <v>44865</v>
      </c>
      <c r="K42" s="123">
        <f t="shared" si="6"/>
        <v>26960</v>
      </c>
      <c r="L42" s="123">
        <f t="shared" si="6"/>
        <v>28990</v>
      </c>
      <c r="M42" s="123">
        <f t="shared" si="6"/>
        <v>20947</v>
      </c>
      <c r="N42" s="123">
        <f t="shared" si="6"/>
        <v>40000</v>
      </c>
      <c r="O42" s="123">
        <f t="shared" si="6"/>
        <v>20400</v>
      </c>
      <c r="P42" s="123">
        <f t="shared" si="6"/>
        <v>29990</v>
      </c>
      <c r="Q42" s="123">
        <f t="shared" si="6"/>
        <v>30990</v>
      </c>
      <c r="R42" s="123">
        <f t="shared" si="6"/>
        <v>26212</v>
      </c>
      <c r="S42" s="123">
        <f t="shared" si="6"/>
        <v>34990</v>
      </c>
      <c r="T42" s="123">
        <f t="shared" si="6"/>
        <v>18299</v>
      </c>
      <c r="U42" s="123">
        <f t="shared" si="6"/>
        <v>24179</v>
      </c>
      <c r="V42" s="123">
        <f t="shared" si="6"/>
        <v>14340</v>
      </c>
      <c r="W42" s="123">
        <f t="shared" si="6"/>
        <v>21191</v>
      </c>
      <c r="X42" s="123">
        <f t="shared" si="6"/>
        <v>3570</v>
      </c>
      <c r="Y42" s="123">
        <f t="shared" si="6"/>
        <v>3216</v>
      </c>
      <c r="Z42" s="123">
        <f>Z25+Z26+Z27+Z28+Z29+Z30+Z34+Z37+Z35+Z38</f>
        <v>3591</v>
      </c>
      <c r="AA42" s="123">
        <f t="shared" si="6"/>
        <v>3591</v>
      </c>
      <c r="AB42" s="123">
        <f t="shared" si="6"/>
        <v>0</v>
      </c>
      <c r="AC42" s="123">
        <f t="shared" si="6"/>
        <v>0</v>
      </c>
      <c r="AD42" s="123">
        <f t="shared" si="6"/>
        <v>0</v>
      </c>
      <c r="AE42" s="123">
        <f t="shared" si="6"/>
        <v>0</v>
      </c>
      <c r="AF42" s="123">
        <f t="shared" si="6"/>
        <v>0</v>
      </c>
      <c r="AG42" s="123">
        <f t="shared" si="6"/>
        <v>0</v>
      </c>
      <c r="AH42" s="123">
        <f t="shared" si="6"/>
        <v>0</v>
      </c>
      <c r="AI42" s="123">
        <f t="shared" si="6"/>
        <v>0</v>
      </c>
      <c r="AJ42" s="123">
        <f t="shared" si="6"/>
        <v>0</v>
      </c>
    </row>
    <row r="43" spans="1:42" s="125" customFormat="1" ht="34" customHeight="1">
      <c r="A43" s="130" t="s">
        <v>471</v>
      </c>
      <c r="B43" s="125">
        <f>B42+B40+B41</f>
        <v>4675</v>
      </c>
      <c r="C43" s="125">
        <f t="shared" ref="C43:AJ43" si="7">C42+C40+C41</f>
        <v>0</v>
      </c>
      <c r="D43" s="125">
        <f t="shared" si="7"/>
        <v>0</v>
      </c>
      <c r="E43" s="125">
        <f t="shared" si="7"/>
        <v>0</v>
      </c>
      <c r="F43" s="125">
        <f t="shared" si="7"/>
        <v>0</v>
      </c>
      <c r="G43" s="125">
        <f t="shared" si="7"/>
        <v>0</v>
      </c>
      <c r="H43" s="125">
        <f t="shared" si="7"/>
        <v>0</v>
      </c>
      <c r="I43" s="125">
        <f t="shared" si="7"/>
        <v>29215</v>
      </c>
      <c r="J43" s="125">
        <f t="shared" si="7"/>
        <v>44865</v>
      </c>
      <c r="K43" s="125">
        <f>K42+K40+K41</f>
        <v>26960</v>
      </c>
      <c r="L43" s="125">
        <f t="shared" ref="L43" si="8">L42+L40+L41</f>
        <v>28990</v>
      </c>
      <c r="M43" s="125">
        <f t="shared" si="7"/>
        <v>20947</v>
      </c>
      <c r="N43" s="125">
        <f t="shared" si="7"/>
        <v>40000</v>
      </c>
      <c r="O43" s="125">
        <f t="shared" si="7"/>
        <v>20400</v>
      </c>
      <c r="P43" s="125">
        <f t="shared" si="7"/>
        <v>29990</v>
      </c>
      <c r="Q43" s="125">
        <f t="shared" si="7"/>
        <v>30990</v>
      </c>
      <c r="R43" s="125">
        <f t="shared" si="7"/>
        <v>26212</v>
      </c>
      <c r="S43" s="125">
        <f t="shared" si="7"/>
        <v>34990</v>
      </c>
      <c r="T43" s="125">
        <f t="shared" si="7"/>
        <v>18299</v>
      </c>
      <c r="U43" s="125">
        <f t="shared" si="7"/>
        <v>24179</v>
      </c>
      <c r="V43" s="125">
        <f t="shared" si="7"/>
        <v>14340</v>
      </c>
      <c r="W43" s="125">
        <f t="shared" si="7"/>
        <v>21191</v>
      </c>
      <c r="X43" s="125">
        <f t="shared" si="7"/>
        <v>3570</v>
      </c>
      <c r="Y43" s="125">
        <f t="shared" si="7"/>
        <v>3216</v>
      </c>
      <c r="Z43" s="125">
        <f t="shared" si="7"/>
        <v>3591</v>
      </c>
      <c r="AA43" s="125">
        <f t="shared" si="7"/>
        <v>3591</v>
      </c>
      <c r="AB43" s="125">
        <f t="shared" si="7"/>
        <v>0</v>
      </c>
      <c r="AC43" s="125">
        <f t="shared" si="7"/>
        <v>0</v>
      </c>
      <c r="AD43" s="125">
        <f t="shared" si="7"/>
        <v>0</v>
      </c>
      <c r="AE43" s="125">
        <f t="shared" si="7"/>
        <v>0</v>
      </c>
      <c r="AF43" s="125">
        <f t="shared" si="7"/>
        <v>0</v>
      </c>
      <c r="AG43" s="125">
        <f t="shared" si="7"/>
        <v>0</v>
      </c>
      <c r="AH43" s="125">
        <f t="shared" si="7"/>
        <v>0</v>
      </c>
      <c r="AI43" s="125">
        <f t="shared" si="7"/>
        <v>0</v>
      </c>
      <c r="AJ43" s="125">
        <f t="shared" si="7"/>
        <v>0</v>
      </c>
    </row>
    <row r="45" spans="1:42" s="132" customFormat="1" ht="26" customHeight="1">
      <c r="A45" s="131" t="s">
        <v>472</v>
      </c>
      <c r="B45" s="132">
        <f t="shared" ref="B45:AD46" si="9">B20+B42</f>
        <v>47530</v>
      </c>
      <c r="C45" s="132">
        <f t="shared" si="9"/>
        <v>35905</v>
      </c>
      <c r="D45" s="132">
        <f t="shared" si="9"/>
        <v>30710</v>
      </c>
      <c r="E45" s="132">
        <f t="shared" si="9"/>
        <v>35590</v>
      </c>
      <c r="F45" s="132">
        <f t="shared" si="9"/>
        <v>37990</v>
      </c>
      <c r="G45" s="132">
        <f t="shared" si="9"/>
        <v>37590</v>
      </c>
      <c r="H45" s="132">
        <f t="shared" si="9"/>
        <v>12028</v>
      </c>
      <c r="I45" s="132">
        <f t="shared" si="9"/>
        <v>34215</v>
      </c>
      <c r="J45" s="132">
        <f t="shared" si="9"/>
        <v>46940</v>
      </c>
      <c r="K45" s="132">
        <f t="shared" si="9"/>
        <v>26960</v>
      </c>
      <c r="L45" s="132">
        <f t="shared" si="9"/>
        <v>28990</v>
      </c>
      <c r="M45" s="132">
        <f t="shared" si="9"/>
        <v>20947</v>
      </c>
      <c r="N45" s="132">
        <f t="shared" si="9"/>
        <v>40000</v>
      </c>
      <c r="O45" s="132">
        <f t="shared" si="9"/>
        <v>20400</v>
      </c>
      <c r="P45" s="132">
        <f t="shared" si="9"/>
        <v>29990</v>
      </c>
      <c r="Q45" s="132">
        <f t="shared" si="9"/>
        <v>30990</v>
      </c>
      <c r="R45" s="132">
        <f t="shared" si="9"/>
        <v>26212</v>
      </c>
      <c r="S45" s="132">
        <f t="shared" si="9"/>
        <v>34990</v>
      </c>
      <c r="T45" s="132">
        <f t="shared" si="9"/>
        <v>18299</v>
      </c>
      <c r="U45" s="132">
        <f t="shared" si="9"/>
        <v>24179</v>
      </c>
      <c r="V45" s="132">
        <f t="shared" si="9"/>
        <v>14340</v>
      </c>
      <c r="W45" s="132">
        <f t="shared" si="9"/>
        <v>25066</v>
      </c>
      <c r="X45" s="132">
        <f t="shared" si="9"/>
        <v>7581</v>
      </c>
      <c r="Y45" s="132">
        <f t="shared" si="9"/>
        <v>7866</v>
      </c>
      <c r="Z45" s="132">
        <f t="shared" si="9"/>
        <v>13091</v>
      </c>
      <c r="AA45" s="132">
        <f t="shared" si="9"/>
        <v>5841</v>
      </c>
      <c r="AB45" s="132">
        <f t="shared" si="9"/>
        <v>0</v>
      </c>
      <c r="AC45" s="132">
        <f t="shared" si="9"/>
        <v>0</v>
      </c>
      <c r="AD45" s="132">
        <f t="shared" si="9"/>
        <v>0</v>
      </c>
    </row>
    <row r="46" spans="1:42" s="134" customFormat="1" ht="26" customHeight="1">
      <c r="A46" s="133" t="s">
        <v>473</v>
      </c>
      <c r="B46" s="134">
        <f t="shared" si="9"/>
        <v>47130</v>
      </c>
      <c r="C46" s="134">
        <f t="shared" si="9"/>
        <v>35305</v>
      </c>
      <c r="D46" s="134">
        <f t="shared" si="9"/>
        <v>30310</v>
      </c>
      <c r="E46" s="134">
        <f t="shared" si="9"/>
        <v>34990</v>
      </c>
      <c r="F46" s="134">
        <f t="shared" si="9"/>
        <v>37390</v>
      </c>
      <c r="G46" s="134">
        <f t="shared" si="9"/>
        <v>36990</v>
      </c>
      <c r="H46" s="134">
        <f t="shared" si="9"/>
        <v>11628</v>
      </c>
      <c r="I46" s="134">
        <f t="shared" si="9"/>
        <v>29215</v>
      </c>
      <c r="J46" s="134">
        <f t="shared" si="9"/>
        <v>46740</v>
      </c>
      <c r="K46" s="134">
        <f t="shared" si="9"/>
        <v>26960</v>
      </c>
      <c r="L46" s="134">
        <f t="shared" si="9"/>
        <v>28990</v>
      </c>
      <c r="M46" s="134">
        <f t="shared" si="9"/>
        <v>20947</v>
      </c>
      <c r="N46" s="134">
        <f t="shared" si="9"/>
        <v>40000</v>
      </c>
      <c r="O46" s="134">
        <f t="shared" si="9"/>
        <v>20400</v>
      </c>
      <c r="P46" s="134">
        <f t="shared" si="9"/>
        <v>29990</v>
      </c>
      <c r="Q46" s="134">
        <f t="shared" si="9"/>
        <v>30990</v>
      </c>
      <c r="R46" s="134">
        <f t="shared" si="9"/>
        <v>26212</v>
      </c>
      <c r="S46" s="134">
        <f t="shared" si="9"/>
        <v>34990</v>
      </c>
      <c r="T46" s="134">
        <f t="shared" si="9"/>
        <v>18299</v>
      </c>
      <c r="U46" s="134">
        <f t="shared" si="9"/>
        <v>24179</v>
      </c>
      <c r="V46" s="134">
        <f t="shared" si="9"/>
        <v>14340</v>
      </c>
      <c r="W46" s="134">
        <f t="shared" si="9"/>
        <v>24866</v>
      </c>
      <c r="X46" s="134">
        <f t="shared" si="9"/>
        <v>7381</v>
      </c>
      <c r="Y46" s="134">
        <f t="shared" si="9"/>
        <v>7866</v>
      </c>
      <c r="Z46" s="134">
        <f t="shared" si="9"/>
        <v>12891</v>
      </c>
      <c r="AA46" s="134">
        <f t="shared" si="9"/>
        <v>5841</v>
      </c>
      <c r="AB46" s="134">
        <f t="shared" si="9"/>
        <v>0</v>
      </c>
      <c r="AC46" s="134">
        <f t="shared" si="9"/>
        <v>0</v>
      </c>
      <c r="AD46" s="134">
        <f t="shared" si="9"/>
        <v>0</v>
      </c>
      <c r="AE46" s="134">
        <f t="shared" ref="AE46:AL46" si="10">AE21+AE43</f>
        <v>0</v>
      </c>
      <c r="AF46" s="134">
        <f t="shared" si="10"/>
        <v>0</v>
      </c>
      <c r="AG46" s="134">
        <f t="shared" si="10"/>
        <v>0</v>
      </c>
      <c r="AH46" s="134">
        <f t="shared" si="10"/>
        <v>0</v>
      </c>
      <c r="AI46" s="134">
        <f t="shared" si="10"/>
        <v>0</v>
      </c>
      <c r="AJ46" s="134">
        <f t="shared" si="10"/>
        <v>0</v>
      </c>
      <c r="AK46" s="134">
        <f t="shared" si="10"/>
        <v>0</v>
      </c>
      <c r="AL46" s="134">
        <f t="shared" si="10"/>
        <v>0</v>
      </c>
    </row>
  </sheetData>
  <phoneticPr fontId="2" type="noConversion"/>
  <conditionalFormatting sqref="B16:L16">
    <cfRule type="cellIs" dxfId="5" priority="6" operator="lessThan">
      <formula>0</formula>
    </cfRule>
  </conditionalFormatting>
  <conditionalFormatting sqref="A18:XFD18">
    <cfRule type="cellIs" dxfId="4" priority="5" operator="lessThan">
      <formula>0</formula>
    </cfRule>
  </conditionalFormatting>
  <conditionalFormatting sqref="B37:L38">
    <cfRule type="cellIs" dxfId="3" priority="4" operator="lessThan">
      <formula>0</formula>
    </cfRule>
  </conditionalFormatting>
  <conditionalFormatting sqref="A40:XFD40">
    <cfRule type="cellIs" dxfId="2" priority="3" operator="lessThan">
      <formula>0</formula>
    </cfRule>
  </conditionalFormatting>
  <conditionalFormatting sqref="A37:XFD38">
    <cfRule type="cellIs" dxfId="1" priority="2" operator="lessThan">
      <formula>0</formula>
    </cfRule>
  </conditionalFormatting>
  <conditionalFormatting sqref="A16:XFD1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3"/>
  <sheetViews>
    <sheetView zoomScale="115" zoomScaleNormal="115" workbookViewId="0">
      <pane xSplit="3" ySplit="2" topLeftCell="D3" activePane="bottomRight" state="frozen"/>
      <selection activeCell="F8" sqref="F8"/>
      <selection pane="topRight" activeCell="F8" sqref="F8"/>
      <selection pane="bottomLeft" activeCell="F8" sqref="F8"/>
      <selection pane="bottomRight" activeCell="D3" sqref="D3"/>
    </sheetView>
  </sheetViews>
  <sheetFormatPr baseColWidth="10" defaultColWidth="9" defaultRowHeight="16"/>
  <cols>
    <col min="1" max="1" width="9" style="4" customWidth="1"/>
    <col min="2" max="2" width="11.33203125" style="4" customWidth="1"/>
    <col min="3" max="3" width="12.1640625" style="4" bestFit="1" customWidth="1"/>
    <col min="4" max="4" width="6.33203125" style="4" bestFit="1" customWidth="1"/>
    <col min="5" max="5" width="5.83203125" style="4" bestFit="1" customWidth="1"/>
    <col min="6" max="6" width="8" style="4" bestFit="1" customWidth="1"/>
    <col min="7" max="8" width="5.83203125" style="4" bestFit="1" customWidth="1"/>
    <col min="9" max="9" width="8" style="4" bestFit="1" customWidth="1"/>
    <col min="10" max="11" width="5.83203125" style="4" bestFit="1" customWidth="1"/>
    <col min="12" max="13" width="6.33203125" style="4" bestFit="1" customWidth="1"/>
    <col min="14" max="14" width="10.6640625" style="4" bestFit="1" customWidth="1"/>
    <col min="15" max="15" width="9.1640625" style="4" bestFit="1" customWidth="1"/>
    <col min="16" max="16" width="8" style="4" bestFit="1" customWidth="1"/>
    <col min="17" max="17" width="9.1640625" style="4" bestFit="1" customWidth="1"/>
    <col min="18" max="18" width="6.33203125" style="4" bestFit="1" customWidth="1"/>
    <col min="19" max="20" width="9.1640625" style="4" bestFit="1" customWidth="1"/>
    <col min="21" max="21" width="8" style="4" bestFit="1" customWidth="1"/>
    <col min="22" max="22" width="6.33203125" style="4" bestFit="1" customWidth="1"/>
    <col min="23" max="23" width="5.83203125" style="4" bestFit="1" customWidth="1"/>
    <col min="24" max="24" width="8" style="4" bestFit="1" customWidth="1"/>
    <col min="25" max="27" width="6.33203125" style="4" bestFit="1" customWidth="1"/>
    <col min="28" max="28" width="5.83203125" style="4" bestFit="1" customWidth="1"/>
    <col min="29" max="31" width="8" style="4" bestFit="1" customWidth="1"/>
    <col min="32" max="33" width="6.33203125" style="4" bestFit="1" customWidth="1"/>
    <col min="34" max="34" width="5.83203125" style="4" bestFit="1" customWidth="1"/>
    <col min="35" max="35" width="14.6640625" style="4" bestFit="1" customWidth="1"/>
    <col min="36" max="16384" width="9" style="4"/>
  </cols>
  <sheetData>
    <row r="1" spans="1:35">
      <c r="A1" s="178" t="s">
        <v>138</v>
      </c>
      <c r="B1" s="179"/>
      <c r="C1" s="17" t="s">
        <v>136</v>
      </c>
      <c r="D1" s="39">
        <v>1</v>
      </c>
      <c r="E1" s="40">
        <v>2</v>
      </c>
      <c r="F1" s="40">
        <v>3</v>
      </c>
      <c r="G1" s="40">
        <v>4</v>
      </c>
      <c r="H1" s="40">
        <v>5</v>
      </c>
      <c r="I1" s="40">
        <v>6</v>
      </c>
      <c r="J1" s="40">
        <v>7</v>
      </c>
      <c r="K1" s="40">
        <v>8</v>
      </c>
      <c r="L1" s="40">
        <v>9</v>
      </c>
      <c r="M1" s="40">
        <v>10</v>
      </c>
      <c r="N1" s="40">
        <v>11</v>
      </c>
      <c r="O1" s="40">
        <v>12</v>
      </c>
      <c r="P1" s="40">
        <v>13</v>
      </c>
      <c r="Q1" s="40">
        <v>14</v>
      </c>
      <c r="R1" s="40">
        <v>15</v>
      </c>
      <c r="S1" s="40">
        <v>16</v>
      </c>
      <c r="T1" s="40">
        <v>17</v>
      </c>
      <c r="U1" s="40">
        <v>18</v>
      </c>
      <c r="V1" s="40">
        <v>19</v>
      </c>
      <c r="W1" s="40">
        <v>20</v>
      </c>
      <c r="X1" s="40">
        <v>21</v>
      </c>
      <c r="Y1" s="40">
        <v>22</v>
      </c>
      <c r="Z1" s="40">
        <v>23</v>
      </c>
      <c r="AA1" s="40">
        <v>24</v>
      </c>
      <c r="AB1" s="40">
        <v>25</v>
      </c>
      <c r="AC1" s="40">
        <v>26</v>
      </c>
      <c r="AD1" s="40">
        <v>27</v>
      </c>
      <c r="AE1" s="40">
        <v>28</v>
      </c>
      <c r="AF1" s="40">
        <v>29</v>
      </c>
      <c r="AG1" s="40">
        <v>30</v>
      </c>
      <c r="AH1" s="41">
        <v>31</v>
      </c>
    </row>
    <row r="2" spans="1:35">
      <c r="A2" s="180">
        <f>[2]其他支出!$A$2</f>
        <v>29635</v>
      </c>
      <c r="B2" s="176"/>
      <c r="C2" s="18" t="s">
        <v>135</v>
      </c>
      <c r="D2" s="90">
        <f t="shared" ref="D2:AH2" si="0">SUM(D4:D53)</f>
        <v>0</v>
      </c>
      <c r="E2" s="91">
        <f t="shared" si="0"/>
        <v>0</v>
      </c>
      <c r="F2" s="91">
        <f t="shared" si="0"/>
        <v>0</v>
      </c>
      <c r="G2" s="91">
        <f t="shared" si="0"/>
        <v>0</v>
      </c>
      <c r="H2" s="91">
        <f t="shared" si="0"/>
        <v>0</v>
      </c>
      <c r="I2" s="91">
        <f t="shared" si="0"/>
        <v>0</v>
      </c>
      <c r="J2" s="91">
        <f t="shared" si="0"/>
        <v>0</v>
      </c>
      <c r="K2" s="91">
        <f t="shared" si="0"/>
        <v>0</v>
      </c>
      <c r="L2" s="91">
        <f t="shared" si="0"/>
        <v>0</v>
      </c>
      <c r="M2" s="91">
        <f t="shared" si="0"/>
        <v>0</v>
      </c>
      <c r="N2" s="91">
        <f t="shared" si="0"/>
        <v>0</v>
      </c>
      <c r="O2" s="91">
        <f t="shared" si="0"/>
        <v>0</v>
      </c>
      <c r="P2" s="91">
        <f t="shared" si="0"/>
        <v>0</v>
      </c>
      <c r="Q2" s="91">
        <f t="shared" si="0"/>
        <v>0</v>
      </c>
      <c r="R2" s="91">
        <f t="shared" si="0"/>
        <v>0</v>
      </c>
      <c r="S2" s="91">
        <f t="shared" si="0"/>
        <v>0</v>
      </c>
      <c r="T2" s="91">
        <f t="shared" si="0"/>
        <v>0</v>
      </c>
      <c r="U2" s="91">
        <f t="shared" si="0"/>
        <v>0</v>
      </c>
      <c r="V2" s="91">
        <f t="shared" si="0"/>
        <v>0</v>
      </c>
      <c r="W2" s="91">
        <f t="shared" si="0"/>
        <v>0</v>
      </c>
      <c r="X2" s="91">
        <f t="shared" si="0"/>
        <v>0</v>
      </c>
      <c r="Y2" s="91">
        <f t="shared" si="0"/>
        <v>0</v>
      </c>
      <c r="Z2" s="91">
        <f t="shared" si="0"/>
        <v>0</v>
      </c>
      <c r="AA2" s="91">
        <f t="shared" si="0"/>
        <v>0</v>
      </c>
      <c r="AB2" s="91">
        <f t="shared" si="0"/>
        <v>0</v>
      </c>
      <c r="AC2" s="91">
        <f t="shared" si="0"/>
        <v>0</v>
      </c>
      <c r="AD2" s="91">
        <f t="shared" si="0"/>
        <v>0</v>
      </c>
      <c r="AE2" s="91">
        <f t="shared" si="0"/>
        <v>0</v>
      </c>
      <c r="AF2" s="91">
        <f t="shared" si="0"/>
        <v>0</v>
      </c>
      <c r="AG2" s="91">
        <f t="shared" si="0"/>
        <v>0</v>
      </c>
      <c r="AH2" s="92">
        <f t="shared" si="0"/>
        <v>0</v>
      </c>
    </row>
    <row r="3" spans="1:35">
      <c r="A3" s="19" t="s">
        <v>0</v>
      </c>
      <c r="B3" s="20" t="s">
        <v>134</v>
      </c>
      <c r="C3" s="21" t="s">
        <v>133</v>
      </c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4"/>
      <c r="AI3" s="4" t="s">
        <v>137</v>
      </c>
    </row>
    <row r="4" spans="1:35">
      <c r="A4" s="22" t="s">
        <v>177</v>
      </c>
      <c r="B4" s="22" t="s">
        <v>178</v>
      </c>
      <c r="C4" s="23" t="s">
        <v>179</v>
      </c>
      <c r="D4" s="93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5"/>
      <c r="AD4" s="94"/>
      <c r="AE4" s="94"/>
      <c r="AF4" s="94"/>
      <c r="AG4" s="94"/>
      <c r="AH4" s="96"/>
      <c r="AI4" s="97">
        <f t="shared" ref="AI4:AI13" si="1">SUM(D4:AH4)</f>
        <v>0</v>
      </c>
    </row>
    <row r="5" spans="1:35">
      <c r="A5" s="22" t="s">
        <v>180</v>
      </c>
      <c r="B5" s="22" t="s">
        <v>181</v>
      </c>
      <c r="C5" s="23" t="s">
        <v>182</v>
      </c>
      <c r="D5" s="93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6"/>
      <c r="AI5" s="97">
        <f t="shared" si="1"/>
        <v>0</v>
      </c>
    </row>
    <row r="6" spans="1:35">
      <c r="A6" s="22" t="s">
        <v>183</v>
      </c>
      <c r="B6" s="22" t="s">
        <v>184</v>
      </c>
      <c r="C6" s="23" t="s">
        <v>331</v>
      </c>
      <c r="D6" s="93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6"/>
      <c r="AI6" s="97">
        <f t="shared" si="1"/>
        <v>0</v>
      </c>
    </row>
    <row r="7" spans="1:35">
      <c r="A7" s="22" t="s">
        <v>183</v>
      </c>
      <c r="B7" s="22" t="s">
        <v>185</v>
      </c>
      <c r="C7" s="23" t="s">
        <v>186</v>
      </c>
      <c r="D7" s="93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5"/>
      <c r="AD7" s="94"/>
      <c r="AE7" s="94"/>
      <c r="AF7" s="94"/>
      <c r="AG7" s="98"/>
      <c r="AH7" s="96"/>
      <c r="AI7" s="97">
        <f t="shared" si="1"/>
        <v>0</v>
      </c>
    </row>
    <row r="8" spans="1:35">
      <c r="A8" s="22" t="s">
        <v>401</v>
      </c>
      <c r="B8" s="22" t="s">
        <v>185</v>
      </c>
      <c r="C8" s="23" t="s">
        <v>400</v>
      </c>
      <c r="D8" s="93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5"/>
      <c r="AD8" s="94"/>
      <c r="AE8" s="94"/>
      <c r="AF8" s="94"/>
      <c r="AG8" s="98"/>
      <c r="AH8" s="96"/>
      <c r="AI8" s="97">
        <f t="shared" si="1"/>
        <v>0</v>
      </c>
    </row>
    <row r="9" spans="1:35">
      <c r="A9" s="22" t="s">
        <v>483</v>
      </c>
      <c r="B9" s="22" t="s">
        <v>184</v>
      </c>
      <c r="C9" s="23" t="s">
        <v>484</v>
      </c>
      <c r="D9" s="93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5"/>
      <c r="AD9" s="94"/>
      <c r="AE9" s="94"/>
      <c r="AF9" s="94"/>
      <c r="AG9" s="98"/>
      <c r="AH9" s="96"/>
      <c r="AI9" s="97">
        <f t="shared" si="1"/>
        <v>0</v>
      </c>
    </row>
    <row r="10" spans="1:35">
      <c r="A10" s="140" t="s">
        <v>482</v>
      </c>
      <c r="B10" s="22" t="s">
        <v>481</v>
      </c>
      <c r="C10" s="23" t="s">
        <v>400</v>
      </c>
      <c r="D10" s="93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5"/>
      <c r="AD10" s="94"/>
      <c r="AE10" s="94"/>
      <c r="AF10" s="94"/>
      <c r="AG10" s="98"/>
      <c r="AH10" s="96"/>
      <c r="AI10" s="97">
        <f t="shared" si="1"/>
        <v>0</v>
      </c>
    </row>
    <row r="11" spans="1:35">
      <c r="A11" s="22" t="s">
        <v>501</v>
      </c>
      <c r="B11" s="22" t="s">
        <v>502</v>
      </c>
      <c r="C11" s="22" t="s">
        <v>502</v>
      </c>
      <c r="D11" s="93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5"/>
      <c r="AD11" s="94"/>
      <c r="AE11" s="94"/>
      <c r="AF11" s="94"/>
      <c r="AG11" s="98"/>
      <c r="AH11" s="96"/>
      <c r="AI11" s="97">
        <f t="shared" si="1"/>
        <v>0</v>
      </c>
    </row>
    <row r="12" spans="1:35">
      <c r="A12" s="22" t="s">
        <v>507</v>
      </c>
      <c r="B12" s="22" t="s">
        <v>508</v>
      </c>
      <c r="C12" s="22" t="s">
        <v>508</v>
      </c>
      <c r="D12" s="93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5"/>
      <c r="AD12" s="94"/>
      <c r="AE12" s="94"/>
      <c r="AF12" s="94"/>
      <c r="AG12" s="98"/>
      <c r="AH12" s="96"/>
      <c r="AI12" s="97">
        <f t="shared" si="1"/>
        <v>0</v>
      </c>
    </row>
    <row r="13" spans="1:35">
      <c r="A13" s="22"/>
      <c r="B13" s="22" t="s">
        <v>178</v>
      </c>
      <c r="C13" s="23" t="s">
        <v>377</v>
      </c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5"/>
      <c r="AD13" s="94"/>
      <c r="AE13" s="94"/>
      <c r="AF13" s="94"/>
      <c r="AG13" s="98"/>
      <c r="AH13" s="96"/>
      <c r="AI13" s="97">
        <f t="shared" si="1"/>
        <v>0</v>
      </c>
    </row>
    <row r="14" spans="1:35">
      <c r="A14" s="22" t="s">
        <v>187</v>
      </c>
      <c r="B14" s="22" t="s">
        <v>178</v>
      </c>
      <c r="C14" s="23" t="s">
        <v>188</v>
      </c>
      <c r="D14" s="93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6"/>
      <c r="AI14" s="97">
        <f>SUM(D14:AH14)</f>
        <v>0</v>
      </c>
    </row>
    <row r="15" spans="1:35">
      <c r="A15" s="22" t="s">
        <v>241</v>
      </c>
      <c r="B15" s="22" t="s">
        <v>242</v>
      </c>
      <c r="C15" s="23" t="s">
        <v>243</v>
      </c>
      <c r="D15" s="93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6"/>
      <c r="AI15" s="97">
        <f t="shared" ref="AI15:AI53" si="2">SUM(D15:AH15)</f>
        <v>0</v>
      </c>
    </row>
    <row r="16" spans="1:35">
      <c r="A16" s="22" t="s">
        <v>351</v>
      </c>
      <c r="B16" s="22" t="s">
        <v>178</v>
      </c>
      <c r="C16" s="23" t="s">
        <v>352</v>
      </c>
      <c r="D16" s="93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6"/>
      <c r="AI16" s="97">
        <f t="shared" si="2"/>
        <v>0</v>
      </c>
    </row>
    <row r="17" spans="1:35">
      <c r="A17" s="22" t="s">
        <v>189</v>
      </c>
      <c r="B17" s="22" t="s">
        <v>178</v>
      </c>
      <c r="C17" s="23" t="s">
        <v>190</v>
      </c>
      <c r="D17" s="93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6"/>
      <c r="AI17" s="97">
        <f t="shared" si="2"/>
        <v>0</v>
      </c>
    </row>
    <row r="18" spans="1:35">
      <c r="A18" s="22" t="s">
        <v>499</v>
      </c>
      <c r="B18" s="22" t="s">
        <v>500</v>
      </c>
      <c r="C18" s="22" t="s">
        <v>500</v>
      </c>
      <c r="D18" s="93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6"/>
      <c r="AI18" s="97">
        <f t="shared" si="2"/>
        <v>0</v>
      </c>
    </row>
    <row r="19" spans="1:35">
      <c r="A19" s="22" t="s">
        <v>191</v>
      </c>
      <c r="B19" s="22" t="s">
        <v>192</v>
      </c>
      <c r="C19" s="23" t="s">
        <v>193</v>
      </c>
      <c r="D19" s="93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6"/>
      <c r="AI19" s="97">
        <f t="shared" si="2"/>
        <v>0</v>
      </c>
    </row>
    <row r="20" spans="1:35">
      <c r="A20" s="22" t="s">
        <v>194</v>
      </c>
      <c r="B20" s="22" t="s">
        <v>192</v>
      </c>
      <c r="C20" s="23" t="s">
        <v>195</v>
      </c>
      <c r="D20" s="93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6"/>
      <c r="AI20" s="97">
        <f t="shared" si="2"/>
        <v>0</v>
      </c>
    </row>
    <row r="21" spans="1:35">
      <c r="A21" s="22" t="s">
        <v>197</v>
      </c>
      <c r="B21" s="22" t="s">
        <v>198</v>
      </c>
      <c r="C21" s="23" t="s">
        <v>400</v>
      </c>
      <c r="D21" s="93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6"/>
      <c r="AI21" s="97">
        <f t="shared" si="2"/>
        <v>0</v>
      </c>
    </row>
    <row r="22" spans="1:35">
      <c r="A22" s="22" t="s">
        <v>196</v>
      </c>
      <c r="B22" s="22" t="s">
        <v>198</v>
      </c>
      <c r="C22" s="23" t="s">
        <v>199</v>
      </c>
      <c r="D22" s="93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6"/>
      <c r="AI22" s="97">
        <f t="shared" si="2"/>
        <v>0</v>
      </c>
    </row>
    <row r="23" spans="1:35">
      <c r="A23" s="22" t="s">
        <v>357</v>
      </c>
      <c r="B23" s="22" t="s">
        <v>185</v>
      </c>
      <c r="C23" s="22" t="s">
        <v>358</v>
      </c>
      <c r="D23" s="93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6"/>
      <c r="AI23" s="97">
        <f t="shared" si="2"/>
        <v>0</v>
      </c>
    </row>
    <row r="24" spans="1:35">
      <c r="A24" s="22" t="s">
        <v>357</v>
      </c>
      <c r="B24" s="22" t="s">
        <v>185</v>
      </c>
      <c r="C24" s="22" t="s">
        <v>388</v>
      </c>
      <c r="D24" s="93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6"/>
      <c r="AI24" s="97">
        <f t="shared" si="2"/>
        <v>0</v>
      </c>
    </row>
    <row r="25" spans="1:35">
      <c r="A25" s="22" t="s">
        <v>357</v>
      </c>
      <c r="B25" s="22" t="s">
        <v>185</v>
      </c>
      <c r="C25" s="22" t="s">
        <v>389</v>
      </c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6"/>
      <c r="AI25" s="97">
        <f t="shared" si="2"/>
        <v>0</v>
      </c>
    </row>
    <row r="26" spans="1:35">
      <c r="A26" s="22" t="s">
        <v>357</v>
      </c>
      <c r="B26" s="22" t="s">
        <v>185</v>
      </c>
      <c r="C26" s="22" t="s">
        <v>390</v>
      </c>
      <c r="D26" s="93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6"/>
      <c r="AI26" s="97">
        <f t="shared" si="2"/>
        <v>0</v>
      </c>
    </row>
    <row r="27" spans="1:35">
      <c r="A27" s="22" t="s">
        <v>487</v>
      </c>
      <c r="B27" s="22" t="s">
        <v>185</v>
      </c>
      <c r="C27" s="22" t="s">
        <v>488</v>
      </c>
      <c r="D27" s="93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6"/>
      <c r="AI27" s="97"/>
    </row>
    <row r="28" spans="1:35">
      <c r="A28" s="22" t="s">
        <v>345</v>
      </c>
      <c r="B28" s="22" t="s">
        <v>185</v>
      </c>
      <c r="C28" s="22" t="s">
        <v>346</v>
      </c>
      <c r="D28" s="93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6"/>
      <c r="AI28" s="97">
        <f t="shared" si="2"/>
        <v>0</v>
      </c>
    </row>
    <row r="29" spans="1:35">
      <c r="A29" s="22"/>
      <c r="B29" s="22" t="s">
        <v>350</v>
      </c>
      <c r="C29" s="22" t="s">
        <v>346</v>
      </c>
      <c r="D29" s="93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6"/>
      <c r="AI29" s="97">
        <f t="shared" si="2"/>
        <v>0</v>
      </c>
    </row>
    <row r="30" spans="1:35">
      <c r="A30" s="22" t="s">
        <v>180</v>
      </c>
      <c r="B30" s="22" t="s">
        <v>184</v>
      </c>
      <c r="C30" s="22" t="s">
        <v>346</v>
      </c>
      <c r="D30" s="93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6"/>
      <c r="AI30" s="97">
        <f t="shared" si="2"/>
        <v>0</v>
      </c>
    </row>
    <row r="31" spans="1:35">
      <c r="A31" s="22" t="s">
        <v>233</v>
      </c>
      <c r="B31" s="22" t="s">
        <v>185</v>
      </c>
      <c r="C31" s="23" t="s">
        <v>234</v>
      </c>
      <c r="D31" s="93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6"/>
      <c r="AI31" s="97">
        <f t="shared" si="2"/>
        <v>0</v>
      </c>
    </row>
    <row r="32" spans="1:35">
      <c r="A32" s="22"/>
      <c r="B32" s="22" t="s">
        <v>378</v>
      </c>
      <c r="C32" s="22" t="s">
        <v>378</v>
      </c>
      <c r="D32" s="93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6"/>
      <c r="AI32" s="97">
        <f t="shared" si="2"/>
        <v>0</v>
      </c>
    </row>
    <row r="33" spans="1:35">
      <c r="A33" s="22"/>
      <c r="B33" s="22" t="s">
        <v>200</v>
      </c>
      <c r="C33" s="23" t="s">
        <v>201</v>
      </c>
      <c r="D33" s="93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6"/>
      <c r="AI33" s="97">
        <f t="shared" si="2"/>
        <v>0</v>
      </c>
    </row>
    <row r="34" spans="1:35">
      <c r="A34" s="22" t="s">
        <v>485</v>
      </c>
      <c r="B34" s="22" t="s">
        <v>486</v>
      </c>
      <c r="C34" s="23" t="s">
        <v>360</v>
      </c>
      <c r="D34" s="93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6"/>
      <c r="AI34" s="97">
        <f t="shared" si="2"/>
        <v>0</v>
      </c>
    </row>
    <row r="35" spans="1:35">
      <c r="A35" s="22" t="s">
        <v>413</v>
      </c>
      <c r="B35" s="22" t="s">
        <v>202</v>
      </c>
      <c r="C35" s="23" t="s">
        <v>414</v>
      </c>
      <c r="D35" s="93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6"/>
      <c r="AI35" s="97">
        <f t="shared" si="2"/>
        <v>0</v>
      </c>
    </row>
    <row r="36" spans="1:35">
      <c r="A36" s="22" t="s">
        <v>490</v>
      </c>
      <c r="B36" s="22" t="s">
        <v>489</v>
      </c>
      <c r="C36" s="22" t="s">
        <v>489</v>
      </c>
      <c r="D36" s="93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6"/>
      <c r="AI36" s="97">
        <f t="shared" si="2"/>
        <v>0</v>
      </c>
    </row>
    <row r="37" spans="1:35">
      <c r="A37" s="22" t="s">
        <v>415</v>
      </c>
      <c r="B37" s="22" t="s">
        <v>181</v>
      </c>
      <c r="C37" s="22" t="s">
        <v>477</v>
      </c>
      <c r="D37" s="93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6"/>
      <c r="AI37" s="97">
        <f t="shared" si="2"/>
        <v>0</v>
      </c>
    </row>
    <row r="38" spans="1:35">
      <c r="A38" s="22" t="s">
        <v>415</v>
      </c>
      <c r="B38" s="22" t="s">
        <v>181</v>
      </c>
      <c r="C38" s="22" t="s">
        <v>506</v>
      </c>
      <c r="D38" s="93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6"/>
      <c r="AI38" s="97">
        <f t="shared" si="2"/>
        <v>0</v>
      </c>
    </row>
    <row r="39" spans="1:35">
      <c r="A39" s="22"/>
      <c r="B39" s="22" t="s">
        <v>181</v>
      </c>
      <c r="C39" s="23" t="s">
        <v>402</v>
      </c>
      <c r="D39" s="93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6"/>
      <c r="AI39" s="97">
        <f t="shared" si="2"/>
        <v>0</v>
      </c>
    </row>
    <row r="40" spans="1:35">
      <c r="A40" s="22"/>
      <c r="B40" s="22" t="s">
        <v>181</v>
      </c>
      <c r="C40" s="23" t="s">
        <v>404</v>
      </c>
      <c r="D40" s="93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6"/>
      <c r="AI40" s="97">
        <f t="shared" si="2"/>
        <v>0</v>
      </c>
    </row>
    <row r="41" spans="1:35">
      <c r="A41" s="22"/>
      <c r="B41" s="22" t="s">
        <v>181</v>
      </c>
      <c r="C41" s="23" t="s">
        <v>359</v>
      </c>
      <c r="D41" s="93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6"/>
      <c r="AI41" s="97">
        <f t="shared" si="2"/>
        <v>0</v>
      </c>
    </row>
    <row r="42" spans="1:35">
      <c r="A42" s="22"/>
      <c r="B42" s="22" t="s">
        <v>327</v>
      </c>
      <c r="C42" s="23" t="s">
        <v>332</v>
      </c>
      <c r="D42" s="93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6"/>
      <c r="AI42" s="97">
        <f t="shared" si="2"/>
        <v>0</v>
      </c>
    </row>
    <row r="43" spans="1:35">
      <c r="A43" s="22"/>
      <c r="B43" s="22" t="s">
        <v>327</v>
      </c>
      <c r="C43" s="23" t="s">
        <v>330</v>
      </c>
      <c r="D43" s="93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6"/>
      <c r="AI43" s="97">
        <f t="shared" si="2"/>
        <v>0</v>
      </c>
    </row>
    <row r="44" spans="1:35">
      <c r="A44" s="22"/>
      <c r="B44" s="22" t="s">
        <v>327</v>
      </c>
      <c r="C44" s="23" t="s">
        <v>328</v>
      </c>
      <c r="D44" s="93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6"/>
      <c r="AI44" s="97">
        <f t="shared" si="2"/>
        <v>0</v>
      </c>
    </row>
    <row r="45" spans="1:35">
      <c r="A45" s="22"/>
      <c r="B45" s="22" t="s">
        <v>327</v>
      </c>
      <c r="C45" s="23" t="s">
        <v>329</v>
      </c>
      <c r="D45" s="93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6"/>
      <c r="AI45" s="97">
        <f t="shared" si="2"/>
        <v>0</v>
      </c>
    </row>
    <row r="46" spans="1:35">
      <c r="A46" s="22"/>
      <c r="B46" s="22" t="s">
        <v>181</v>
      </c>
      <c r="C46" s="23" t="s">
        <v>347</v>
      </c>
      <c r="D46" s="93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6"/>
      <c r="AI46" s="97">
        <f t="shared" si="2"/>
        <v>0</v>
      </c>
    </row>
    <row r="47" spans="1:35">
      <c r="A47" s="22"/>
      <c r="B47" s="22" t="s">
        <v>181</v>
      </c>
      <c r="C47" s="23" t="s">
        <v>348</v>
      </c>
      <c r="D47" s="93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6"/>
      <c r="AI47" s="97">
        <f t="shared" si="2"/>
        <v>0</v>
      </c>
    </row>
    <row r="48" spans="1:35">
      <c r="A48" s="22"/>
      <c r="B48" s="22" t="s">
        <v>181</v>
      </c>
      <c r="C48" s="23" t="s">
        <v>349</v>
      </c>
      <c r="D48" s="93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6"/>
      <c r="AI48" s="97">
        <f t="shared" si="2"/>
        <v>0</v>
      </c>
    </row>
    <row r="49" spans="1:35">
      <c r="A49" s="22"/>
      <c r="B49" s="22" t="s">
        <v>181</v>
      </c>
      <c r="C49" s="23" t="s">
        <v>403</v>
      </c>
      <c r="D49" s="93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6"/>
      <c r="AI49" s="97">
        <f t="shared" si="2"/>
        <v>0</v>
      </c>
    </row>
    <row r="50" spans="1:35">
      <c r="A50" s="22" t="s">
        <v>214</v>
      </c>
      <c r="B50" s="22" t="s">
        <v>184</v>
      </c>
      <c r="C50" s="23" t="s">
        <v>215</v>
      </c>
      <c r="D50" s="93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6"/>
      <c r="AI50" s="97">
        <f t="shared" si="2"/>
        <v>0</v>
      </c>
    </row>
    <row r="51" spans="1:35">
      <c r="A51" s="22" t="s">
        <v>223</v>
      </c>
      <c r="B51" s="22" t="s">
        <v>184</v>
      </c>
      <c r="C51" s="23" t="s">
        <v>224</v>
      </c>
      <c r="D51" s="93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6"/>
      <c r="AI51" s="97">
        <f t="shared" si="2"/>
        <v>0</v>
      </c>
    </row>
    <row r="52" spans="1:35">
      <c r="A52" s="22" t="s">
        <v>396</v>
      </c>
      <c r="B52" s="52" t="s">
        <v>240</v>
      </c>
      <c r="C52" s="22" t="s">
        <v>396</v>
      </c>
      <c r="D52" s="93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6"/>
      <c r="AI52" s="97">
        <f t="shared" si="2"/>
        <v>0</v>
      </c>
    </row>
    <row r="53" spans="1:35" s="24" customFormat="1">
      <c r="A53" s="52" t="s">
        <v>239</v>
      </c>
      <c r="B53" s="52" t="s">
        <v>240</v>
      </c>
      <c r="C53" s="32" t="s">
        <v>245</v>
      </c>
      <c r="D53" s="99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1"/>
      <c r="AI53" s="97">
        <f t="shared" si="2"/>
        <v>0</v>
      </c>
    </row>
  </sheetData>
  <mergeCells count="2">
    <mergeCell ref="A1:B1"/>
    <mergeCell ref="A2:B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45"/>
  <sheetViews>
    <sheetView workbookViewId="0">
      <selection activeCell="C2" sqref="C2"/>
    </sheetView>
  </sheetViews>
  <sheetFormatPr baseColWidth="10" defaultColWidth="8.83203125" defaultRowHeight="16"/>
  <cols>
    <col min="2" max="3" width="13.6640625" bestFit="1" customWidth="1"/>
  </cols>
  <sheetData>
    <row r="2" spans="2:3" ht="18">
      <c r="B2" s="64" t="s">
        <v>0</v>
      </c>
      <c r="C2" s="64" t="s">
        <v>491</v>
      </c>
    </row>
    <row r="3" spans="2:3" ht="18">
      <c r="B3" s="64" t="s">
        <v>114</v>
      </c>
      <c r="C3" s="142">
        <f>SUMIF(食材支出表!$A$3:$A$222,各廠商貨款總和!$B3,食材支出表!$BN$3:$BN$222)</f>
        <v>64804</v>
      </c>
    </row>
    <row r="4" spans="2:3" ht="18">
      <c r="B4" s="64" t="s">
        <v>115</v>
      </c>
      <c r="C4" s="142">
        <f>SUMIF(食材支出表!$A$3:$A$222,各廠商貨款總和!$B4,食材支出表!$BN$3:$BN$222)</f>
        <v>13452</v>
      </c>
    </row>
    <row r="5" spans="2:3" ht="18">
      <c r="B5" s="64" t="s">
        <v>480</v>
      </c>
      <c r="C5" s="142">
        <f>SUMIF(食材支出表!$A$3:$A$222,各廠商貨款總和!$B5,食材支出表!$BN$3:$BN$222)</f>
        <v>0</v>
      </c>
    </row>
    <row r="6" spans="2:3" ht="18">
      <c r="B6" s="64" t="s">
        <v>227</v>
      </c>
      <c r="C6" s="142">
        <f>SUMIF(食材支出表!$A$3:$A$222,各廠商貨款總和!$B6,食材支出表!$BN$3:$BN$222)</f>
        <v>2235</v>
      </c>
    </row>
    <row r="7" spans="2:3" ht="18">
      <c r="B7" s="64" t="s">
        <v>284</v>
      </c>
      <c r="C7" s="142">
        <f>SUMIF(食材支出表!$A$3:$A$222,各廠商貨款總和!$B7,食材支出表!$BN$3:$BN$222)</f>
        <v>4500</v>
      </c>
    </row>
    <row r="8" spans="2:3" ht="18">
      <c r="B8" s="64" t="s">
        <v>285</v>
      </c>
      <c r="C8" s="142">
        <f>SUMIF(食材支出表!$A$3:$A$222,各廠商貨款總和!$B8,食材支出表!$BN$3:$BN$222)</f>
        <v>59542</v>
      </c>
    </row>
    <row r="9" spans="2:3" ht="18">
      <c r="B9" s="64" t="s">
        <v>117</v>
      </c>
      <c r="C9" s="142">
        <f>SUMIF(食材支出表!$A$3:$A$222,各廠商貨款總和!$B9,食材支出表!$BN$3:$BN$222)</f>
        <v>0</v>
      </c>
    </row>
    <row r="10" spans="2:3" ht="18">
      <c r="B10" s="64" t="s">
        <v>286</v>
      </c>
      <c r="C10" s="142">
        <f>SUMIF(食材支出表!$A$3:$A$222,各廠商貨款總和!$B10,食材支出表!$BN$3:$BN$222)</f>
        <v>35330</v>
      </c>
    </row>
    <row r="11" spans="2:3" ht="18">
      <c r="B11" s="64" t="s">
        <v>119</v>
      </c>
      <c r="C11" s="142">
        <f>SUMIF(食材支出表!$A$3:$A$222,各廠商貨款總和!$B11,食材支出表!$BN$3:$BN$222)</f>
        <v>8501</v>
      </c>
    </row>
    <row r="12" spans="2:3" ht="18">
      <c r="B12" s="64" t="s">
        <v>73</v>
      </c>
      <c r="C12" s="142">
        <f>SUMIF(食材支出表!$A$3:$A$222,各廠商貨款總和!$B12,食材支出表!$BN$3:$BN$222)</f>
        <v>6766</v>
      </c>
    </row>
    <row r="13" spans="2:3" ht="18">
      <c r="B13" s="64" t="s">
        <v>120</v>
      </c>
      <c r="C13" s="142">
        <f>SUMIF(食材支出表!$A$3:$A$222,各廠商貨款總和!$B13,食材支出表!$BN$3:$BN$222)</f>
        <v>4786</v>
      </c>
    </row>
    <row r="14" spans="2:3" ht="18">
      <c r="B14" s="64" t="s">
        <v>151</v>
      </c>
      <c r="C14" s="142">
        <f>SUMIF(食材支出表!$A$3:$A$222,各廠商貨款總和!$B14,食材支出表!$BN$3:$BN$222)</f>
        <v>0</v>
      </c>
    </row>
    <row r="15" spans="2:3" ht="18">
      <c r="B15" s="64" t="s">
        <v>187</v>
      </c>
      <c r="C15" s="142">
        <f>SUMIF(食材支出表!$A$3:$A$222,各廠商貨款總和!$B15,食材支出表!$BN$3:$BN$222)</f>
        <v>124</v>
      </c>
    </row>
    <row r="16" spans="2:3" ht="18">
      <c r="B16" s="64" t="s">
        <v>410</v>
      </c>
      <c r="C16" s="142">
        <f>SUMIF(食材支出表!$A$3:$A$222,各廠商貨款總和!$B16,食材支出表!$BN$3:$BN$222)</f>
        <v>0</v>
      </c>
    </row>
    <row r="17" spans="2:3" ht="18">
      <c r="B17" s="64" t="s">
        <v>121</v>
      </c>
      <c r="C17" s="142">
        <f>SUMIF(食材支出表!$A$3:$A$222,各廠商貨款總和!$B17,食材支出表!$BN$3:$BN$222)</f>
        <v>2480</v>
      </c>
    </row>
    <row r="18" spans="2:3" ht="18">
      <c r="B18" s="64" t="s">
        <v>122</v>
      </c>
      <c r="C18" s="142">
        <f>SUMIF(食材支出表!$A$3:$A$222,各廠商貨款總和!$B18,食材支出表!$BN$3:$BN$222)</f>
        <v>2850</v>
      </c>
    </row>
    <row r="19" spans="2:3" ht="18">
      <c r="B19" s="64" t="s">
        <v>123</v>
      </c>
      <c r="C19" s="142">
        <f>SUMIF(食材支出表!$A$3:$A$222,各廠商貨款總和!$B19,食材支出表!$BN$3:$BN$222)</f>
        <v>6000</v>
      </c>
    </row>
    <row r="20" spans="2:3" ht="18">
      <c r="B20" s="64" t="s">
        <v>117</v>
      </c>
      <c r="C20" s="142">
        <f>SUMIF(食材支出表!$A$3:$A$222,各廠商貨款總和!$B20,食材支出表!$BN$3:$BN$222)</f>
        <v>0</v>
      </c>
    </row>
    <row r="21" spans="2:3" ht="18">
      <c r="B21" s="64" t="s">
        <v>124</v>
      </c>
      <c r="C21" s="142">
        <f>SUMIF(食材支出表!$A$3:$A$222,各廠商貨款總和!$B21,食材支出表!$BN$3:$BN$222)</f>
        <v>2950</v>
      </c>
    </row>
    <row r="22" spans="2:3" ht="18">
      <c r="B22" s="64" t="s">
        <v>125</v>
      </c>
      <c r="C22" s="142">
        <f>SUMIF(食材支出表!$A$3:$A$222,各廠商貨款總和!$B22,食材支出表!$BN$3:$BN$222)</f>
        <v>0</v>
      </c>
    </row>
    <row r="23" spans="2:3" ht="18">
      <c r="B23" s="64" t="s">
        <v>355</v>
      </c>
      <c r="C23" s="142">
        <f>SUMIF(食材支出表!$A$3:$A$222,各廠商貨款總和!$B23,食材支出表!$BN$3:$BN$222)</f>
        <v>0</v>
      </c>
    </row>
    <row r="24" spans="2:3" ht="18">
      <c r="B24" s="64" t="s">
        <v>127</v>
      </c>
      <c r="C24" s="142">
        <f>SUMIF(食材支出表!$A$3:$A$222,各廠商貨款總和!$B24,食材支出表!$BN$3:$BN$222)</f>
        <v>0</v>
      </c>
    </row>
    <row r="25" spans="2:3" ht="18">
      <c r="B25" s="64" t="s">
        <v>379</v>
      </c>
      <c r="C25" s="142">
        <f>SUMIF(食材支出表!$A$3:$A$222,各廠商貨款總和!$B25,食材支出表!$BN$3:$BN$222)</f>
        <v>2834</v>
      </c>
    </row>
    <row r="26" spans="2:3" ht="18">
      <c r="B26" s="64" t="s">
        <v>237</v>
      </c>
      <c r="C26" s="142">
        <f>SUMIF(食材支出表!$A$3:$A$222,各廠商貨款總和!$B26,食材支出表!$BN$3:$BN$222)</f>
        <v>2650</v>
      </c>
    </row>
    <row r="27" spans="2:3" ht="18">
      <c r="B27" s="64" t="s">
        <v>128</v>
      </c>
      <c r="C27" s="142">
        <f>SUMIF(食材支出表!$A$3:$A$222,各廠商貨款總和!$B27,食材支出表!$BN$3:$BN$222)</f>
        <v>2720</v>
      </c>
    </row>
    <row r="28" spans="2:3" ht="18">
      <c r="B28" s="64" t="s">
        <v>146</v>
      </c>
      <c r="C28" s="142">
        <f>SUMIF(食材支出表!$A$3:$A$222,各廠商貨款總和!$B28,食材支出表!$BN$3:$BN$222)</f>
        <v>1620</v>
      </c>
    </row>
    <row r="29" spans="2:3" ht="18">
      <c r="B29" s="64" t="s">
        <v>361</v>
      </c>
      <c r="C29" s="142">
        <f>SUMIF(食材支出表!$A$3:$A$222,各廠商貨款總和!$B29,食材支出表!$BN$3:$BN$222)</f>
        <v>490</v>
      </c>
    </row>
    <row r="30" spans="2:3" ht="18">
      <c r="B30" s="64" t="s">
        <v>152</v>
      </c>
      <c r="C30" s="142">
        <f>SUMIF(食材支出表!$A$3:$A$222,各廠商貨款總和!$B30,食材支出表!$BN$3:$BN$222)</f>
        <v>2508</v>
      </c>
    </row>
    <row r="31" spans="2:3" ht="18">
      <c r="B31" s="64" t="s">
        <v>408</v>
      </c>
      <c r="C31" s="142">
        <f>SUMIF(食材支出表!$A$3:$A$222,各廠商貨款總和!$B31,食材支出表!$BN$3:$BN$222)</f>
        <v>195</v>
      </c>
    </row>
    <row r="32" spans="2:3" ht="18">
      <c r="B32" s="64" t="s">
        <v>126</v>
      </c>
      <c r="C32" s="142">
        <f>SUMIF(食材支出表!$A$3:$A$222,各廠商貨款總和!$B32,食材支出表!$BN$3:$BN$222)</f>
        <v>14363</v>
      </c>
    </row>
    <row r="33" spans="2:4" ht="18">
      <c r="B33" s="64" t="s">
        <v>131</v>
      </c>
      <c r="C33" s="142">
        <f>SUMIF(食材支出表!$A$3:$A$222,各廠商貨款總和!$B33,食材支出表!$BN$3:$BN$222)</f>
        <v>6450</v>
      </c>
    </row>
    <row r="34" spans="2:4" ht="18">
      <c r="B34" s="64" t="s">
        <v>162</v>
      </c>
      <c r="C34" s="142">
        <f>SUMIF(食材支出表!$A$3:$A$222,各廠商貨款總和!$B34,食材支出表!$BN$3:$BN$222)</f>
        <v>3600</v>
      </c>
    </row>
    <row r="35" spans="2:4" ht="18">
      <c r="B35" s="64" t="s">
        <v>164</v>
      </c>
      <c r="C35" s="142">
        <f>SUMIF(食材支出表!$A$3:$A$222,各廠商貨款總和!$B35,食材支出表!$BN$3:$BN$222)</f>
        <v>2100</v>
      </c>
    </row>
    <row r="36" spans="2:4" ht="18">
      <c r="B36" s="64" t="s">
        <v>129</v>
      </c>
      <c r="C36" s="142">
        <f>SUMIF(食材支出表!$A$3:$A$222,各廠商貨款總和!$B36,食材支出表!$BN$3:$BN$222)</f>
        <v>0</v>
      </c>
    </row>
    <row r="37" spans="2:4" ht="18">
      <c r="B37" s="64" t="s">
        <v>168</v>
      </c>
      <c r="C37" s="142">
        <f>SUMIF(食材支出表!$A$3:$A$222,各廠商貨款總和!$B37,食材支出表!$BN$3:$BN$222)</f>
        <v>1927</v>
      </c>
    </row>
    <row r="38" spans="2:4" ht="18">
      <c r="B38" s="64" t="s">
        <v>158</v>
      </c>
      <c r="C38" s="142">
        <f>SUMIF(食材支出表!$A$3:$A$222,各廠商貨款總和!$B38,食材支出表!$BN$3:$BN$222)</f>
        <v>10720</v>
      </c>
    </row>
    <row r="39" spans="2:4" ht="18">
      <c r="B39" s="64" t="s">
        <v>391</v>
      </c>
      <c r="C39" s="142">
        <f>SUMIF(食材支出表!$A$3:$A$222,各廠商貨款總和!$B39,食材支出表!$BN$3:$BN$222)</f>
        <v>0</v>
      </c>
    </row>
    <row r="40" spans="2:4" ht="18">
      <c r="B40" s="64" t="s">
        <v>405</v>
      </c>
      <c r="C40" s="142">
        <f>SUMIF(食材支出表!$A$3:$A$222,各廠商貨款總和!$B40,食材支出表!$BN$3:$BN$222)</f>
        <v>340</v>
      </c>
    </row>
    <row r="41" spans="2:4" ht="18">
      <c r="B41" s="64" t="s">
        <v>246</v>
      </c>
      <c r="C41" s="142">
        <f>SUMIF(食材支出表!$A$3:$A$222,各廠商貨款總和!$B41,食材支出表!$BN$3:$BN$222)</f>
        <v>900</v>
      </c>
    </row>
    <row r="42" spans="2:4" ht="18">
      <c r="B42" s="64" t="s">
        <v>371</v>
      </c>
      <c r="C42" s="142">
        <f>SUMIF(食材支出表!$A$3:$A$222,各廠商貨款總和!$B42,食材支出表!$BN$3:$BN$222)</f>
        <v>0</v>
      </c>
    </row>
    <row r="43" spans="2:4" ht="18">
      <c r="B43" s="64" t="s">
        <v>397</v>
      </c>
      <c r="C43" s="142">
        <f>SUMIF(食材支出表!$A$3:$A$222,各廠商貨款總和!$B43,食材支出表!$BN$3:$BN$222)</f>
        <v>0</v>
      </c>
    </row>
    <row r="44" spans="2:4" ht="18">
      <c r="B44" s="64" t="s">
        <v>163</v>
      </c>
      <c r="C44" s="142">
        <f>SUMIF(食材支出表!$A$3:$A$222,各廠商貨款總和!$B44,食材支出表!$BN$3:$BN$222)</f>
        <v>0</v>
      </c>
    </row>
    <row r="45" spans="2:4" ht="18">
      <c r="B45" s="64" t="s">
        <v>492</v>
      </c>
      <c r="C45" s="142">
        <f>SUM(C3:C44)</f>
        <v>267737</v>
      </c>
      <c r="D45" s="143"/>
    </row>
  </sheetData>
  <autoFilter ref="B2:C45" xr:uid="{00000000-0009-0000-0000-000006000000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3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8" sqref="D8"/>
    </sheetView>
  </sheetViews>
  <sheetFormatPr baseColWidth="10" defaultColWidth="9" defaultRowHeight="16"/>
  <cols>
    <col min="1" max="1" width="9" style="4"/>
    <col min="2" max="2" width="10.6640625" style="4" bestFit="1" customWidth="1"/>
    <col min="3" max="3" width="13.33203125" style="5" bestFit="1" customWidth="1"/>
    <col min="4" max="4" width="10.6640625" style="4" bestFit="1" customWidth="1"/>
    <col min="5" max="34" width="9.1640625" style="4" bestFit="1" customWidth="1"/>
    <col min="35" max="16384" width="9" style="4"/>
  </cols>
  <sheetData>
    <row r="1" spans="1:34">
      <c r="A1" s="1" t="s">
        <v>108</v>
      </c>
      <c r="B1" s="1" t="s">
        <v>83</v>
      </c>
      <c r="C1" s="27" t="s">
        <v>1</v>
      </c>
      <c r="D1" s="49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35">
        <v>13</v>
      </c>
      <c r="Q1" s="35">
        <v>14</v>
      </c>
      <c r="R1" s="35">
        <v>15</v>
      </c>
      <c r="S1" s="35">
        <v>16</v>
      </c>
      <c r="T1" s="35">
        <v>17</v>
      </c>
      <c r="U1" s="35">
        <v>18</v>
      </c>
      <c r="V1" s="35">
        <v>19</v>
      </c>
      <c r="W1" s="35">
        <v>20</v>
      </c>
      <c r="X1" s="35">
        <v>21</v>
      </c>
      <c r="Y1" s="49">
        <v>22</v>
      </c>
      <c r="Z1" s="49">
        <v>23</v>
      </c>
      <c r="AA1" s="49">
        <v>24</v>
      </c>
      <c r="AB1" s="49">
        <v>25</v>
      </c>
      <c r="AC1" s="49">
        <v>26</v>
      </c>
      <c r="AD1" s="49">
        <v>27</v>
      </c>
      <c r="AE1" s="49">
        <v>28</v>
      </c>
      <c r="AF1" s="49">
        <v>29</v>
      </c>
      <c r="AG1" s="49">
        <v>30</v>
      </c>
      <c r="AH1" s="49">
        <v>31</v>
      </c>
    </row>
    <row r="2" spans="1:34" ht="17">
      <c r="A2" s="1"/>
      <c r="B2" s="1"/>
      <c r="C2" s="27"/>
      <c r="D2" s="2" t="s">
        <v>82</v>
      </c>
      <c r="E2" s="2" t="s">
        <v>82</v>
      </c>
      <c r="F2" s="2" t="s">
        <v>82</v>
      </c>
      <c r="G2" s="2" t="s">
        <v>82</v>
      </c>
      <c r="H2" s="2" t="s">
        <v>82</v>
      </c>
      <c r="I2" s="2" t="s">
        <v>82</v>
      </c>
      <c r="J2" s="2" t="s">
        <v>82</v>
      </c>
      <c r="K2" s="2" t="s">
        <v>82</v>
      </c>
      <c r="L2" s="2" t="s">
        <v>82</v>
      </c>
      <c r="M2" s="2" t="s">
        <v>82</v>
      </c>
      <c r="N2" s="2" t="s">
        <v>82</v>
      </c>
      <c r="O2" s="2" t="s">
        <v>82</v>
      </c>
      <c r="P2" s="2" t="s">
        <v>82</v>
      </c>
      <c r="Q2" s="2" t="s">
        <v>82</v>
      </c>
      <c r="R2" s="2" t="s">
        <v>82</v>
      </c>
      <c r="S2" s="2" t="s">
        <v>82</v>
      </c>
      <c r="T2" s="2" t="s">
        <v>82</v>
      </c>
      <c r="U2" s="2" t="s">
        <v>82</v>
      </c>
      <c r="V2" s="2" t="s">
        <v>82</v>
      </c>
      <c r="W2" s="2" t="s">
        <v>82</v>
      </c>
      <c r="X2" s="2" t="s">
        <v>82</v>
      </c>
      <c r="Y2" s="2" t="s">
        <v>82</v>
      </c>
      <c r="Z2" s="2" t="s">
        <v>82</v>
      </c>
      <c r="AA2" s="2" t="s">
        <v>82</v>
      </c>
      <c r="AB2" s="2" t="s">
        <v>82</v>
      </c>
      <c r="AC2" s="2" t="s">
        <v>82</v>
      </c>
      <c r="AD2" s="2" t="s">
        <v>82</v>
      </c>
      <c r="AE2" s="2" t="s">
        <v>82</v>
      </c>
      <c r="AF2" s="2" t="s">
        <v>82</v>
      </c>
      <c r="AG2" s="2" t="s">
        <v>82</v>
      </c>
      <c r="AH2" s="2" t="s">
        <v>82</v>
      </c>
    </row>
    <row r="3" spans="1:34">
      <c r="A3" s="74" t="s">
        <v>114</v>
      </c>
      <c r="B3" s="75" t="s">
        <v>11</v>
      </c>
      <c r="C3" s="28" t="s">
        <v>2</v>
      </c>
      <c r="D3" s="45" t="str">
        <f ca="1">IFERROR(INDIRECT("食材支出表!"&amp;ADDRESS(ROW($B3),2+2*COLUMN(A$1)))/INDIRECT("食材支出表!"&amp;ADDRESS(ROW($B3),3+2*COLUMN(A$1))),"")</f>
        <v/>
      </c>
      <c r="E3" s="45" t="str">
        <f t="shared" ref="E3:AF17" ca="1" si="0">IFERROR(INDIRECT("食材支出表!"&amp;ADDRESS(ROW($B3),2+2*COLUMN(B$1)))/INDIRECT("食材支出表!"&amp;ADDRESS(ROW($B3),3+2*COLUMN(B$1))),"")</f>
        <v/>
      </c>
      <c r="F3" s="45" t="str">
        <f t="shared" ca="1" si="0"/>
        <v/>
      </c>
      <c r="G3" s="45">
        <f t="shared" ca="1" si="0"/>
        <v>330</v>
      </c>
      <c r="H3" s="45" t="str">
        <f t="shared" ca="1" si="0"/>
        <v/>
      </c>
      <c r="I3" s="45" t="str">
        <f t="shared" ca="1" si="0"/>
        <v/>
      </c>
      <c r="J3" s="45" t="str">
        <f t="shared" ca="1" si="0"/>
        <v/>
      </c>
      <c r="K3" s="45" t="str">
        <f t="shared" ca="1" si="0"/>
        <v/>
      </c>
      <c r="L3" s="45">
        <f t="shared" ca="1" si="0"/>
        <v>330</v>
      </c>
      <c r="M3" s="45" t="str">
        <f t="shared" ca="1" si="0"/>
        <v/>
      </c>
      <c r="N3" s="45" t="str">
        <f t="shared" ca="1" si="0"/>
        <v/>
      </c>
      <c r="O3" s="45" t="str">
        <f t="shared" ca="1" si="0"/>
        <v/>
      </c>
      <c r="P3" s="45" t="str">
        <f t="shared" ca="1" si="0"/>
        <v/>
      </c>
      <c r="Q3" s="45" t="str">
        <f t="shared" ca="1" si="0"/>
        <v/>
      </c>
      <c r="R3" s="45">
        <f t="shared" ca="1" si="0"/>
        <v>329.97977755308392</v>
      </c>
      <c r="S3" s="45" t="str">
        <f t="shared" ca="1" si="0"/>
        <v/>
      </c>
      <c r="T3" s="45" t="str">
        <f t="shared" ca="1" si="0"/>
        <v/>
      </c>
      <c r="U3" s="45" t="str">
        <f t="shared" ca="1" si="0"/>
        <v/>
      </c>
      <c r="V3" s="45" t="str">
        <f t="shared" ca="1" si="0"/>
        <v/>
      </c>
      <c r="W3" s="45" t="str">
        <f t="shared" ca="1" si="0"/>
        <v/>
      </c>
      <c r="X3" s="45" t="str">
        <f t="shared" ca="1" si="0"/>
        <v/>
      </c>
      <c r="Y3" s="45" t="str">
        <f t="shared" ca="1" si="0"/>
        <v/>
      </c>
      <c r="Z3" s="45" t="str">
        <f t="shared" ca="1" si="0"/>
        <v/>
      </c>
      <c r="AA3" s="45" t="str">
        <f t="shared" ca="1" si="0"/>
        <v/>
      </c>
      <c r="AB3" s="45" t="str">
        <f t="shared" ca="1" si="0"/>
        <v/>
      </c>
      <c r="AC3" s="45" t="str">
        <f t="shared" ca="1" si="0"/>
        <v/>
      </c>
      <c r="AD3" s="45" t="str">
        <f t="shared" ca="1" si="0"/>
        <v/>
      </c>
      <c r="AE3" s="45" t="str">
        <f t="shared" ca="1" si="0"/>
        <v/>
      </c>
      <c r="AF3" s="45">
        <f t="shared" ca="1" si="0"/>
        <v>329.98760842627013</v>
      </c>
      <c r="AG3" s="45" t="str">
        <f t="shared" ref="AG3:AG104" ca="1" si="1">IFERROR(INDIRECT("食材支出表!"&amp;ADDRESS(ROW($B3),2+2*COLUMN(AD$1)))/INDIRECT("食材支出表!"&amp;ADDRESS(ROW($B3),3+2*COLUMN(AD$1))),"")</f>
        <v/>
      </c>
      <c r="AH3" s="45" t="str">
        <f t="shared" ref="AH3:AH104" ca="1" si="2">IFERROR(INDIRECT("食材支出表!"&amp;ADDRESS(ROW($B3),2+2*COLUMN(AE$1)))/INDIRECT("食材支出表!"&amp;ADDRESS(ROW($B3),3+2*COLUMN(AE$1))),"")</f>
        <v/>
      </c>
    </row>
    <row r="4" spans="1:34">
      <c r="A4" s="74" t="s">
        <v>114</v>
      </c>
      <c r="B4" s="75" t="s">
        <v>11</v>
      </c>
      <c r="C4" s="26" t="s">
        <v>226</v>
      </c>
      <c r="D4" s="45" t="str">
        <f t="shared" ref="D4:D17" ca="1" si="3">IFERROR(INDIRECT("食材支出表!"&amp;ADDRESS(ROW($B4),2+2*COLUMN(A$1)))/INDIRECT("食材支出表!"&amp;ADDRESS(ROW($B4),3+2*COLUMN(A$1))),"")</f>
        <v/>
      </c>
      <c r="E4" s="45" t="str">
        <f t="shared" ca="1" si="0"/>
        <v/>
      </c>
      <c r="F4" s="45" t="str">
        <f t="shared" ca="1" si="0"/>
        <v/>
      </c>
      <c r="G4" s="45" t="str">
        <f t="shared" ca="1" si="0"/>
        <v/>
      </c>
      <c r="H4" s="45" t="str">
        <f t="shared" ca="1" si="0"/>
        <v/>
      </c>
      <c r="I4" s="45" t="str">
        <f t="shared" ca="1" si="0"/>
        <v/>
      </c>
      <c r="J4" s="45" t="str">
        <f t="shared" ca="1" si="0"/>
        <v/>
      </c>
      <c r="K4" s="45">
        <f t="shared" ca="1" si="0"/>
        <v>490</v>
      </c>
      <c r="L4" s="45" t="str">
        <f t="shared" ca="1" si="0"/>
        <v/>
      </c>
      <c r="M4" s="45" t="str">
        <f t="shared" ca="1" si="0"/>
        <v/>
      </c>
      <c r="N4" s="45" t="str">
        <f t="shared" ca="1" si="0"/>
        <v/>
      </c>
      <c r="O4" s="45" t="str">
        <f t="shared" ca="1" si="0"/>
        <v/>
      </c>
      <c r="P4" s="45" t="str">
        <f t="shared" ca="1" si="0"/>
        <v/>
      </c>
      <c r="Q4" s="45" t="str">
        <f t="shared" ca="1" si="0"/>
        <v/>
      </c>
      <c r="R4" s="45">
        <f t="shared" ca="1" si="0"/>
        <v>490</v>
      </c>
      <c r="S4" s="45" t="str">
        <f t="shared" ca="1" si="0"/>
        <v/>
      </c>
      <c r="T4" s="45" t="str">
        <f t="shared" ca="1" si="0"/>
        <v/>
      </c>
      <c r="U4" s="45" t="str">
        <f t="shared" ca="1" si="0"/>
        <v/>
      </c>
      <c r="V4" s="45" t="str">
        <f t="shared" ca="1" si="0"/>
        <v/>
      </c>
      <c r="W4" s="45" t="str">
        <f t="shared" ca="1" si="0"/>
        <v/>
      </c>
      <c r="X4" s="45" t="str">
        <f t="shared" ca="1" si="0"/>
        <v/>
      </c>
      <c r="Y4" s="45" t="str">
        <f t="shared" ca="1" si="0"/>
        <v/>
      </c>
      <c r="Z4" s="45" t="str">
        <f t="shared" ref="Z4:AF17" ca="1" si="4">IFERROR(INDIRECT("食材支出表!"&amp;ADDRESS(ROW($B4),2+2*COLUMN(W$1)))/INDIRECT("食材支出表!"&amp;ADDRESS(ROW($B4),3+2*COLUMN(W$1))),"")</f>
        <v/>
      </c>
      <c r="AA4" s="45" t="str">
        <f t="shared" ca="1" si="4"/>
        <v/>
      </c>
      <c r="AB4" s="45" t="str">
        <f t="shared" ca="1" si="4"/>
        <v/>
      </c>
      <c r="AC4" s="45" t="str">
        <f t="shared" ca="1" si="4"/>
        <v/>
      </c>
      <c r="AD4" s="45" t="str">
        <f t="shared" ca="1" si="4"/>
        <v/>
      </c>
      <c r="AE4" s="45" t="str">
        <f t="shared" ca="1" si="4"/>
        <v/>
      </c>
      <c r="AF4" s="45" t="str">
        <f t="shared" ca="1" si="4"/>
        <v/>
      </c>
      <c r="AG4" s="45">
        <f t="shared" ca="1" si="1"/>
        <v>489.9441340782123</v>
      </c>
      <c r="AH4" s="45" t="str">
        <f t="shared" ca="1" si="2"/>
        <v/>
      </c>
    </row>
    <row r="5" spans="1:34">
      <c r="A5" s="74" t="s">
        <v>114</v>
      </c>
      <c r="B5" s="75" t="s">
        <v>11</v>
      </c>
      <c r="C5" s="26" t="s">
        <v>225</v>
      </c>
      <c r="D5" s="45">
        <f t="shared" ca="1" si="3"/>
        <v>250.10799136069116</v>
      </c>
      <c r="E5" s="45">
        <f t="shared" ca="1" si="0"/>
        <v>250</v>
      </c>
      <c r="F5" s="45" t="str">
        <f t="shared" ca="1" si="0"/>
        <v/>
      </c>
      <c r="G5" s="45" t="str">
        <f t="shared" ca="1" si="0"/>
        <v/>
      </c>
      <c r="H5" s="45">
        <f t="shared" ca="1" si="0"/>
        <v>250.00000000000003</v>
      </c>
      <c r="I5" s="45" t="str">
        <f t="shared" ca="1" si="0"/>
        <v/>
      </c>
      <c r="J5" s="45">
        <f t="shared" ca="1" si="0"/>
        <v>250</v>
      </c>
      <c r="K5" s="45">
        <f t="shared" ca="1" si="0"/>
        <v>250</v>
      </c>
      <c r="L5" s="45">
        <f t="shared" ca="1" si="0"/>
        <v>250</v>
      </c>
      <c r="M5" s="45" t="str">
        <f t="shared" ca="1" si="0"/>
        <v/>
      </c>
      <c r="N5" s="45" t="str">
        <f t="shared" ca="1" si="0"/>
        <v/>
      </c>
      <c r="O5" s="45" t="str">
        <f t="shared" ca="1" si="0"/>
        <v/>
      </c>
      <c r="P5" s="45" t="str">
        <f t="shared" ca="1" si="0"/>
        <v/>
      </c>
      <c r="Q5" s="45">
        <f t="shared" ca="1" si="0"/>
        <v>250.00000000000003</v>
      </c>
      <c r="R5" s="45">
        <f t="shared" ca="1" si="0"/>
        <v>250</v>
      </c>
      <c r="S5" s="45" t="str">
        <f t="shared" ca="1" si="0"/>
        <v/>
      </c>
      <c r="T5" s="45" t="str">
        <f t="shared" ca="1" si="0"/>
        <v/>
      </c>
      <c r="U5" s="45" t="str">
        <f t="shared" ca="1" si="0"/>
        <v/>
      </c>
      <c r="V5" s="45" t="str">
        <f t="shared" ca="1" si="0"/>
        <v/>
      </c>
      <c r="W5" s="45" t="str">
        <f t="shared" ca="1" si="0"/>
        <v/>
      </c>
      <c r="X5" s="45" t="str">
        <f t="shared" ca="1" si="0"/>
        <v/>
      </c>
      <c r="Y5" s="45" t="str">
        <f t="shared" ca="1" si="0"/>
        <v/>
      </c>
      <c r="Z5" s="45">
        <f t="shared" ca="1" si="4"/>
        <v>250.11494252873564</v>
      </c>
      <c r="AA5" s="45" t="str">
        <f t="shared" ca="1" si="4"/>
        <v/>
      </c>
      <c r="AB5" s="45">
        <f t="shared" ca="1" si="4"/>
        <v>250</v>
      </c>
      <c r="AC5" s="45" t="str">
        <f t="shared" ca="1" si="4"/>
        <v/>
      </c>
      <c r="AD5" s="45" t="str">
        <f t="shared" ca="1" si="4"/>
        <v/>
      </c>
      <c r="AE5" s="45" t="str">
        <f t="shared" ca="1" si="4"/>
        <v/>
      </c>
      <c r="AF5" s="45">
        <f t="shared" ca="1" si="4"/>
        <v>250</v>
      </c>
      <c r="AG5" s="45">
        <f t="shared" ca="1" si="1"/>
        <v>250.03412969283275</v>
      </c>
      <c r="AH5" s="45" t="str">
        <f t="shared" ca="1" si="2"/>
        <v/>
      </c>
    </row>
    <row r="6" spans="1:34">
      <c r="A6" s="74" t="s">
        <v>114</v>
      </c>
      <c r="B6" s="75" t="s">
        <v>11</v>
      </c>
      <c r="C6" s="28" t="s">
        <v>3</v>
      </c>
      <c r="D6" s="45" t="str">
        <f t="shared" ca="1" si="3"/>
        <v/>
      </c>
      <c r="E6" s="45">
        <f t="shared" ca="1" si="0"/>
        <v>390.10416666666669</v>
      </c>
      <c r="F6" s="45" t="str">
        <f t="shared" ca="1" si="0"/>
        <v/>
      </c>
      <c r="G6" s="45" t="str">
        <f t="shared" ca="1" si="0"/>
        <v/>
      </c>
      <c r="H6" s="45" t="str">
        <f t="shared" ca="1" si="0"/>
        <v/>
      </c>
      <c r="I6" s="45" t="str">
        <f t="shared" ca="1" si="0"/>
        <v/>
      </c>
      <c r="J6" s="45" t="str">
        <f t="shared" ca="1" si="0"/>
        <v/>
      </c>
      <c r="K6" s="45" t="str">
        <f t="shared" ca="1" si="0"/>
        <v/>
      </c>
      <c r="L6" s="45" t="str">
        <f t="shared" ca="1" si="0"/>
        <v/>
      </c>
      <c r="M6" s="45" t="str">
        <f t="shared" ca="1" si="0"/>
        <v/>
      </c>
      <c r="N6" s="45" t="str">
        <f t="shared" ca="1" si="0"/>
        <v/>
      </c>
      <c r="O6" s="45" t="str">
        <f t="shared" ca="1" si="0"/>
        <v/>
      </c>
      <c r="P6" s="45" t="str">
        <f t="shared" ca="1" si="0"/>
        <v/>
      </c>
      <c r="Q6" s="45" t="str">
        <f t="shared" ca="1" si="0"/>
        <v/>
      </c>
      <c r="R6" s="45">
        <f t="shared" ca="1" si="0"/>
        <v>390</v>
      </c>
      <c r="S6" s="45" t="str">
        <f t="shared" ca="1" si="0"/>
        <v/>
      </c>
      <c r="T6" s="45" t="str">
        <f t="shared" ca="1" si="0"/>
        <v/>
      </c>
      <c r="U6" s="45" t="str">
        <f t="shared" ca="1" si="0"/>
        <v/>
      </c>
      <c r="V6" s="45" t="str">
        <f t="shared" ca="1" si="0"/>
        <v/>
      </c>
      <c r="W6" s="45" t="str">
        <f t="shared" ca="1" si="0"/>
        <v/>
      </c>
      <c r="X6" s="45" t="str">
        <f t="shared" ca="1" si="0"/>
        <v/>
      </c>
      <c r="Y6" s="45" t="str">
        <f t="shared" ca="1" si="0"/>
        <v/>
      </c>
      <c r="Z6" s="45" t="str">
        <f t="shared" ca="1" si="4"/>
        <v/>
      </c>
      <c r="AA6" s="45" t="str">
        <f t="shared" ca="1" si="4"/>
        <v/>
      </c>
      <c r="AB6" s="45" t="str">
        <f t="shared" ca="1" si="4"/>
        <v/>
      </c>
      <c r="AC6" s="45" t="str">
        <f t="shared" ca="1" si="4"/>
        <v/>
      </c>
      <c r="AD6" s="45">
        <f t="shared" ca="1" si="4"/>
        <v>390.06211180124222</v>
      </c>
      <c r="AE6" s="45" t="str">
        <f t="shared" ca="1" si="4"/>
        <v/>
      </c>
      <c r="AF6" s="45" t="str">
        <f t="shared" ca="1" si="4"/>
        <v/>
      </c>
      <c r="AG6" s="45" t="str">
        <f t="shared" ca="1" si="1"/>
        <v/>
      </c>
      <c r="AH6" s="45" t="str">
        <f t="shared" ca="1" si="2"/>
        <v/>
      </c>
    </row>
    <row r="7" spans="1:34">
      <c r="A7" s="74" t="s">
        <v>114</v>
      </c>
      <c r="B7" s="75" t="s">
        <v>11</v>
      </c>
      <c r="C7" s="28" t="s">
        <v>4</v>
      </c>
      <c r="D7" s="45" t="str">
        <f t="shared" ca="1" si="3"/>
        <v/>
      </c>
      <c r="E7" s="45" t="str">
        <f t="shared" ca="1" si="0"/>
        <v/>
      </c>
      <c r="F7" s="45" t="str">
        <f t="shared" ca="1" si="0"/>
        <v/>
      </c>
      <c r="G7" s="45" t="str">
        <f t="shared" ca="1" si="0"/>
        <v/>
      </c>
      <c r="H7" s="45" t="str">
        <f t="shared" ca="1" si="0"/>
        <v/>
      </c>
      <c r="I7" s="45" t="str">
        <f t="shared" ca="1" si="0"/>
        <v/>
      </c>
      <c r="J7" s="45" t="str">
        <f t="shared" ca="1" si="0"/>
        <v/>
      </c>
      <c r="K7" s="45" t="str">
        <f t="shared" ca="1" si="0"/>
        <v/>
      </c>
      <c r="L7" s="45">
        <f t="shared" ca="1" si="0"/>
        <v>980</v>
      </c>
      <c r="M7" s="45" t="str">
        <f t="shared" ca="1" si="0"/>
        <v/>
      </c>
      <c r="N7" s="45" t="str">
        <f t="shared" ca="1" si="0"/>
        <v/>
      </c>
      <c r="O7" s="45" t="str">
        <f t="shared" ca="1" si="0"/>
        <v/>
      </c>
      <c r="P7" s="45" t="str">
        <f t="shared" ca="1" si="0"/>
        <v/>
      </c>
      <c r="Q7" s="45" t="str">
        <f t="shared" ca="1" si="0"/>
        <v/>
      </c>
      <c r="R7" s="45" t="str">
        <f t="shared" ca="1" si="0"/>
        <v/>
      </c>
      <c r="S7" s="45" t="str">
        <f t="shared" ca="1" si="0"/>
        <v/>
      </c>
      <c r="T7" s="45" t="str">
        <f t="shared" ca="1" si="0"/>
        <v/>
      </c>
      <c r="U7" s="45" t="str">
        <f t="shared" ca="1" si="0"/>
        <v/>
      </c>
      <c r="V7" s="45" t="str">
        <f t="shared" ca="1" si="0"/>
        <v/>
      </c>
      <c r="W7" s="45" t="str">
        <f t="shared" ca="1" si="0"/>
        <v/>
      </c>
      <c r="X7" s="45" t="str">
        <f t="shared" ca="1" si="0"/>
        <v/>
      </c>
      <c r="Y7" s="45" t="str">
        <f t="shared" ca="1" si="0"/>
        <v/>
      </c>
      <c r="Z7" s="45" t="str">
        <f t="shared" ca="1" si="4"/>
        <v/>
      </c>
      <c r="AA7" s="45" t="str">
        <f t="shared" ca="1" si="4"/>
        <v/>
      </c>
      <c r="AB7" s="45" t="str">
        <f t="shared" ca="1" si="4"/>
        <v/>
      </c>
      <c r="AC7" s="45" t="str">
        <f t="shared" ca="1" si="4"/>
        <v/>
      </c>
      <c r="AD7" s="45" t="str">
        <f t="shared" ca="1" si="4"/>
        <v/>
      </c>
      <c r="AE7" s="45" t="str">
        <f t="shared" ca="1" si="4"/>
        <v/>
      </c>
      <c r="AF7" s="45" t="str">
        <f t="shared" ca="1" si="4"/>
        <v/>
      </c>
      <c r="AG7" s="45" t="str">
        <f t="shared" ca="1" si="1"/>
        <v/>
      </c>
      <c r="AH7" s="45" t="str">
        <f t="shared" ca="1" si="2"/>
        <v/>
      </c>
    </row>
    <row r="8" spans="1:34">
      <c r="A8" s="74" t="s">
        <v>114</v>
      </c>
      <c r="B8" s="75" t="s">
        <v>11</v>
      </c>
      <c r="C8" s="28" t="s">
        <v>5</v>
      </c>
      <c r="D8" s="45" t="str">
        <f t="shared" ca="1" si="3"/>
        <v/>
      </c>
      <c r="E8" s="45" t="str">
        <f t="shared" ca="1" si="0"/>
        <v/>
      </c>
      <c r="F8" s="45" t="str">
        <f t="shared" ca="1" si="0"/>
        <v/>
      </c>
      <c r="G8" s="45" t="str">
        <f t="shared" ca="1" si="0"/>
        <v/>
      </c>
      <c r="H8" s="45" t="str">
        <f t="shared" ca="1" si="0"/>
        <v/>
      </c>
      <c r="I8" s="45" t="str">
        <f t="shared" ca="1" si="0"/>
        <v/>
      </c>
      <c r="J8" s="45" t="str">
        <f t="shared" ca="1" si="0"/>
        <v/>
      </c>
      <c r="K8" s="45" t="str">
        <f t="shared" ca="1" si="0"/>
        <v/>
      </c>
      <c r="L8" s="45" t="str">
        <f t="shared" ca="1" si="0"/>
        <v/>
      </c>
      <c r="M8" s="45" t="str">
        <f t="shared" ca="1" si="0"/>
        <v/>
      </c>
      <c r="N8" s="45" t="str">
        <f t="shared" ca="1" si="0"/>
        <v/>
      </c>
      <c r="O8" s="45" t="str">
        <f t="shared" ca="1" si="0"/>
        <v/>
      </c>
      <c r="P8" s="45" t="str">
        <f t="shared" ca="1" si="0"/>
        <v/>
      </c>
      <c r="Q8" s="45" t="str">
        <f t="shared" ca="1" si="0"/>
        <v/>
      </c>
      <c r="R8" s="45" t="str">
        <f t="shared" ca="1" si="0"/>
        <v/>
      </c>
      <c r="S8" s="45" t="str">
        <f t="shared" ca="1" si="0"/>
        <v/>
      </c>
      <c r="T8" s="45" t="str">
        <f t="shared" ca="1" si="0"/>
        <v/>
      </c>
      <c r="U8" s="45" t="str">
        <f t="shared" ca="1" si="0"/>
        <v/>
      </c>
      <c r="V8" s="45" t="str">
        <f t="shared" ca="1" si="0"/>
        <v/>
      </c>
      <c r="W8" s="45" t="str">
        <f t="shared" ca="1" si="0"/>
        <v/>
      </c>
      <c r="X8" s="45" t="str">
        <f t="shared" ca="1" si="0"/>
        <v/>
      </c>
      <c r="Y8" s="45" t="str">
        <f t="shared" ca="1" si="0"/>
        <v/>
      </c>
      <c r="Z8" s="45" t="str">
        <f t="shared" ca="1" si="4"/>
        <v/>
      </c>
      <c r="AA8" s="45" t="str">
        <f t="shared" ca="1" si="4"/>
        <v/>
      </c>
      <c r="AB8" s="45" t="str">
        <f t="shared" ca="1" si="4"/>
        <v/>
      </c>
      <c r="AC8" s="45" t="str">
        <f t="shared" ca="1" si="4"/>
        <v/>
      </c>
      <c r="AD8" s="45" t="str">
        <f t="shared" ca="1" si="4"/>
        <v/>
      </c>
      <c r="AE8" s="45" t="str">
        <f t="shared" ca="1" si="4"/>
        <v/>
      </c>
      <c r="AF8" s="45" t="str">
        <f t="shared" ca="1" si="4"/>
        <v/>
      </c>
      <c r="AG8" s="45" t="str">
        <f t="shared" ca="1" si="1"/>
        <v/>
      </c>
      <c r="AH8" s="45" t="str">
        <f t="shared" ca="1" si="2"/>
        <v/>
      </c>
    </row>
    <row r="9" spans="1:34">
      <c r="A9" s="74" t="s">
        <v>114</v>
      </c>
      <c r="B9" s="75" t="s">
        <v>11</v>
      </c>
      <c r="C9" s="28" t="s">
        <v>569</v>
      </c>
      <c r="D9" s="45" t="str">
        <f t="shared" ref="D9:S10" ca="1" si="5">IFERROR(INDIRECT("食材支出表!"&amp;ADDRESS(ROW($B9),2+2*COLUMN(A$1)))/INDIRECT("食材支出表!"&amp;ADDRESS(ROW($B9),3+2*COLUMN(A$1))),"")</f>
        <v/>
      </c>
      <c r="E9" s="45" t="str">
        <f t="shared" ca="1" si="5"/>
        <v/>
      </c>
      <c r="F9" s="45" t="str">
        <f t="shared" ca="1" si="5"/>
        <v/>
      </c>
      <c r="G9" s="45" t="str">
        <f t="shared" ca="1" si="5"/>
        <v/>
      </c>
      <c r="H9" s="45" t="str">
        <f t="shared" ca="1" si="5"/>
        <v/>
      </c>
      <c r="I9" s="45" t="str">
        <f t="shared" ca="1" si="5"/>
        <v/>
      </c>
      <c r="J9" s="45" t="str">
        <f t="shared" ca="1" si="5"/>
        <v/>
      </c>
      <c r="K9" s="45" t="str">
        <f t="shared" ca="1" si="5"/>
        <v/>
      </c>
      <c r="L9" s="45" t="str">
        <f t="shared" ca="1" si="5"/>
        <v/>
      </c>
      <c r="M9" s="45" t="str">
        <f t="shared" ca="1" si="5"/>
        <v/>
      </c>
      <c r="N9" s="45" t="str">
        <f t="shared" ca="1" si="5"/>
        <v/>
      </c>
      <c r="O9" s="45" t="str">
        <f t="shared" ca="1" si="5"/>
        <v/>
      </c>
      <c r="P9" s="45" t="str">
        <f t="shared" ca="1" si="5"/>
        <v/>
      </c>
      <c r="Q9" s="45" t="str">
        <f t="shared" ca="1" si="5"/>
        <v/>
      </c>
      <c r="R9" s="45" t="str">
        <f t="shared" ca="1" si="5"/>
        <v/>
      </c>
      <c r="S9" s="45" t="str">
        <f t="shared" ca="1" si="5"/>
        <v/>
      </c>
      <c r="T9" s="45" t="str">
        <f t="shared" ref="T9:Y10" ca="1" si="6">IFERROR(INDIRECT("食材支出表!"&amp;ADDRESS(ROW($B9),2+2*COLUMN(Q$1)))/INDIRECT("食材支出表!"&amp;ADDRESS(ROW($B9),3+2*COLUMN(Q$1))),"")</f>
        <v/>
      </c>
      <c r="U9" s="45" t="str">
        <f t="shared" ca="1" si="6"/>
        <v/>
      </c>
      <c r="V9" s="45" t="str">
        <f t="shared" ca="1" si="6"/>
        <v/>
      </c>
      <c r="W9" s="45" t="str">
        <f t="shared" ca="1" si="6"/>
        <v/>
      </c>
      <c r="X9" s="45" t="str">
        <f t="shared" ca="1" si="6"/>
        <v/>
      </c>
      <c r="Y9" s="45" t="str">
        <f t="shared" ca="1" si="6"/>
        <v/>
      </c>
      <c r="Z9" s="45" t="str">
        <f t="shared" ref="Z9:Z10" ca="1" si="7">IFERROR(INDIRECT("食材支出表!"&amp;ADDRESS(ROW($B9),2+2*COLUMN(W$1)))/INDIRECT("食材支出表!"&amp;ADDRESS(ROW($B9),3+2*COLUMN(W$1))),"")</f>
        <v/>
      </c>
      <c r="AA9" s="45" t="str">
        <f t="shared" ref="AA9:AA10" ca="1" si="8">IFERROR(INDIRECT("食材支出表!"&amp;ADDRESS(ROW($B9),2+2*COLUMN(X$1)))/INDIRECT("食材支出表!"&amp;ADDRESS(ROW($B9),3+2*COLUMN(X$1))),"")</f>
        <v/>
      </c>
      <c r="AB9" s="45" t="str">
        <f t="shared" ref="AB9:AB10" ca="1" si="9">IFERROR(INDIRECT("食材支出表!"&amp;ADDRESS(ROW($B9),2+2*COLUMN(Y$1)))/INDIRECT("食材支出表!"&amp;ADDRESS(ROW($B9),3+2*COLUMN(Y$1))),"")</f>
        <v/>
      </c>
      <c r="AC9" s="45" t="str">
        <f t="shared" ref="AC9:AC10" ca="1" si="10">IFERROR(INDIRECT("食材支出表!"&amp;ADDRESS(ROW($B9),2+2*COLUMN(Z$1)))/INDIRECT("食材支出表!"&amp;ADDRESS(ROW($B9),3+2*COLUMN(Z$1))),"")</f>
        <v/>
      </c>
      <c r="AD9" s="45" t="str">
        <f t="shared" ref="AD9:AD10" ca="1" si="11">IFERROR(INDIRECT("食材支出表!"&amp;ADDRESS(ROW($B9),2+2*COLUMN(AA$1)))/INDIRECT("食材支出表!"&amp;ADDRESS(ROW($B9),3+2*COLUMN(AA$1))),"")</f>
        <v/>
      </c>
      <c r="AE9" s="45" t="str">
        <f t="shared" ref="AE9:AE10" ca="1" si="12">IFERROR(INDIRECT("食材支出表!"&amp;ADDRESS(ROW($B9),2+2*COLUMN(AB$1)))/INDIRECT("食材支出表!"&amp;ADDRESS(ROW($B9),3+2*COLUMN(AB$1))),"")</f>
        <v/>
      </c>
      <c r="AF9" s="45" t="str">
        <f t="shared" ref="AF9:AF10" ca="1" si="13">IFERROR(INDIRECT("食材支出表!"&amp;ADDRESS(ROW($B9),2+2*COLUMN(AC$1)))/INDIRECT("食材支出表!"&amp;ADDRESS(ROW($B9),3+2*COLUMN(AC$1))),"")</f>
        <v/>
      </c>
      <c r="AG9" s="45" t="str">
        <f t="shared" ref="AG9:AG10" ca="1" si="14">IFERROR(INDIRECT("食材支出表!"&amp;ADDRESS(ROW($B9),2+2*COLUMN(AD$1)))/INDIRECT("食材支出表!"&amp;ADDRESS(ROW($B9),3+2*COLUMN(AD$1))),"")</f>
        <v/>
      </c>
      <c r="AH9" s="45" t="str">
        <f t="shared" ref="AH9:AH10" ca="1" si="15">IFERROR(INDIRECT("食材支出表!"&amp;ADDRESS(ROW($B9),2+2*COLUMN(AE$1)))/INDIRECT("食材支出表!"&amp;ADDRESS(ROW($B9),3+2*COLUMN(AE$1))),"")</f>
        <v/>
      </c>
    </row>
    <row r="10" spans="1:34">
      <c r="A10" s="74" t="s">
        <v>114</v>
      </c>
      <c r="B10" s="75" t="s">
        <v>11</v>
      </c>
      <c r="C10" s="28" t="s">
        <v>570</v>
      </c>
      <c r="D10" s="45" t="str">
        <f t="shared" ca="1" si="5"/>
        <v/>
      </c>
      <c r="E10" s="45" t="str">
        <f t="shared" ca="1" si="5"/>
        <v/>
      </c>
      <c r="F10" s="45" t="str">
        <f t="shared" ca="1" si="5"/>
        <v/>
      </c>
      <c r="G10" s="45" t="str">
        <f t="shared" ca="1" si="5"/>
        <v/>
      </c>
      <c r="H10" s="45" t="str">
        <f t="shared" ca="1" si="5"/>
        <v/>
      </c>
      <c r="I10" s="45" t="str">
        <f t="shared" ca="1" si="5"/>
        <v/>
      </c>
      <c r="J10" s="45" t="str">
        <f t="shared" ca="1" si="5"/>
        <v/>
      </c>
      <c r="K10" s="45" t="str">
        <f t="shared" ca="1" si="5"/>
        <v/>
      </c>
      <c r="L10" s="45" t="str">
        <f t="shared" ca="1" si="5"/>
        <v/>
      </c>
      <c r="M10" s="45" t="str">
        <f t="shared" ca="1" si="5"/>
        <v/>
      </c>
      <c r="N10" s="45" t="str">
        <f t="shared" ca="1" si="5"/>
        <v/>
      </c>
      <c r="O10" s="45" t="str">
        <f t="shared" ca="1" si="5"/>
        <v/>
      </c>
      <c r="P10" s="45" t="str">
        <f t="shared" ca="1" si="5"/>
        <v/>
      </c>
      <c r="Q10" s="45" t="str">
        <f t="shared" ca="1" si="5"/>
        <v/>
      </c>
      <c r="R10" s="45" t="str">
        <f t="shared" ca="1" si="5"/>
        <v/>
      </c>
      <c r="S10" s="45" t="str">
        <f t="shared" ca="1" si="5"/>
        <v/>
      </c>
      <c r="T10" s="45" t="str">
        <f t="shared" ca="1" si="6"/>
        <v/>
      </c>
      <c r="U10" s="45" t="str">
        <f t="shared" ca="1" si="6"/>
        <v/>
      </c>
      <c r="V10" s="45" t="str">
        <f t="shared" ca="1" si="6"/>
        <v/>
      </c>
      <c r="W10" s="45" t="str">
        <f t="shared" ca="1" si="6"/>
        <v/>
      </c>
      <c r="X10" s="45" t="str">
        <f t="shared" ca="1" si="6"/>
        <v/>
      </c>
      <c r="Y10" s="45" t="str">
        <f t="shared" ca="1" si="6"/>
        <v/>
      </c>
      <c r="Z10" s="45" t="str">
        <f t="shared" ca="1" si="7"/>
        <v/>
      </c>
      <c r="AA10" s="45" t="str">
        <f t="shared" ca="1" si="8"/>
        <v/>
      </c>
      <c r="AB10" s="45" t="str">
        <f t="shared" ca="1" si="9"/>
        <v/>
      </c>
      <c r="AC10" s="45" t="str">
        <f t="shared" ca="1" si="10"/>
        <v/>
      </c>
      <c r="AD10" s="45" t="str">
        <f t="shared" ca="1" si="11"/>
        <v/>
      </c>
      <c r="AE10" s="45" t="str">
        <f t="shared" ca="1" si="12"/>
        <v/>
      </c>
      <c r="AF10" s="45" t="str">
        <f t="shared" ca="1" si="13"/>
        <v/>
      </c>
      <c r="AG10" s="45" t="str">
        <f t="shared" ca="1" si="14"/>
        <v/>
      </c>
      <c r="AH10" s="45" t="str">
        <f t="shared" ca="1" si="15"/>
        <v/>
      </c>
    </row>
    <row r="11" spans="1:34">
      <c r="A11" s="74" t="s">
        <v>115</v>
      </c>
      <c r="B11" s="75" t="s">
        <v>11</v>
      </c>
      <c r="C11" s="28" t="s">
        <v>6</v>
      </c>
      <c r="D11" s="45" t="str">
        <f t="shared" ca="1" si="3"/>
        <v/>
      </c>
      <c r="E11" s="45" t="str">
        <f t="shared" ca="1" si="0"/>
        <v/>
      </c>
      <c r="F11" s="45" t="str">
        <f t="shared" ca="1" si="0"/>
        <v/>
      </c>
      <c r="G11" s="45" t="str">
        <f t="shared" ca="1" si="0"/>
        <v/>
      </c>
      <c r="H11" s="45" t="str">
        <f t="shared" ca="1" si="0"/>
        <v/>
      </c>
      <c r="I11" s="45" t="str">
        <f t="shared" ca="1" si="0"/>
        <v/>
      </c>
      <c r="J11" s="45" t="str">
        <f t="shared" ca="1" si="0"/>
        <v/>
      </c>
      <c r="K11" s="45" t="str">
        <f t="shared" ca="1" si="0"/>
        <v/>
      </c>
      <c r="L11" s="45" t="str">
        <f t="shared" ca="1" si="0"/>
        <v/>
      </c>
      <c r="M11" s="45" t="str">
        <f t="shared" ca="1" si="0"/>
        <v/>
      </c>
      <c r="N11" s="45" t="str">
        <f t="shared" ca="1" si="0"/>
        <v/>
      </c>
      <c r="O11" s="45" t="str">
        <f t="shared" ca="1" si="0"/>
        <v/>
      </c>
      <c r="P11" s="45" t="str">
        <f t="shared" ca="1" si="0"/>
        <v/>
      </c>
      <c r="Q11" s="45" t="str">
        <f t="shared" ca="1" si="0"/>
        <v/>
      </c>
      <c r="R11" s="45" t="str">
        <f t="shared" ca="1" si="0"/>
        <v/>
      </c>
      <c r="S11" s="45" t="str">
        <f t="shared" ca="1" si="0"/>
        <v/>
      </c>
      <c r="T11" s="45" t="str">
        <f t="shared" ca="1" si="0"/>
        <v/>
      </c>
      <c r="U11" s="45" t="str">
        <f t="shared" ca="1" si="0"/>
        <v/>
      </c>
      <c r="V11" s="45" t="str">
        <f t="shared" ca="1" si="0"/>
        <v/>
      </c>
      <c r="W11" s="45" t="str">
        <f t="shared" ca="1" si="0"/>
        <v/>
      </c>
      <c r="X11" s="45" t="str">
        <f t="shared" ca="1" si="0"/>
        <v/>
      </c>
      <c r="Y11" s="45" t="str">
        <f t="shared" ca="1" si="0"/>
        <v/>
      </c>
      <c r="Z11" s="45" t="str">
        <f t="shared" ca="1" si="4"/>
        <v/>
      </c>
      <c r="AA11" s="45" t="str">
        <f t="shared" ca="1" si="4"/>
        <v/>
      </c>
      <c r="AB11" s="45" t="str">
        <f t="shared" ca="1" si="4"/>
        <v/>
      </c>
      <c r="AC11" s="45" t="str">
        <f t="shared" ca="1" si="4"/>
        <v/>
      </c>
      <c r="AD11" s="45" t="str">
        <f t="shared" ca="1" si="4"/>
        <v/>
      </c>
      <c r="AE11" s="45" t="str">
        <f t="shared" ca="1" si="4"/>
        <v/>
      </c>
      <c r="AF11" s="45" t="str">
        <f t="shared" ca="1" si="4"/>
        <v/>
      </c>
      <c r="AG11" s="45" t="str">
        <f t="shared" ca="1" si="1"/>
        <v/>
      </c>
      <c r="AH11" s="45" t="str">
        <f t="shared" ca="1" si="2"/>
        <v/>
      </c>
    </row>
    <row r="12" spans="1:34">
      <c r="A12" s="74" t="s">
        <v>115</v>
      </c>
      <c r="B12" s="75" t="s">
        <v>11</v>
      </c>
      <c r="C12" s="28" t="s">
        <v>5</v>
      </c>
      <c r="D12" s="45" t="str">
        <f t="shared" ref="D12:Y12" ca="1" si="16">IFERROR(INDIRECT("食材支出表!"&amp;ADDRESS(ROW($B12),2+2*COLUMN(A$1)))/INDIRECT("食材支出表!"&amp;ADDRESS(ROW($B12),3+2*COLUMN(A$1))),"")</f>
        <v/>
      </c>
      <c r="E12" s="45" t="str">
        <f t="shared" ca="1" si="16"/>
        <v/>
      </c>
      <c r="F12" s="45" t="str">
        <f t="shared" ca="1" si="16"/>
        <v/>
      </c>
      <c r="G12" s="45" t="str">
        <f t="shared" ca="1" si="16"/>
        <v/>
      </c>
      <c r="H12" s="45" t="str">
        <f t="shared" ca="1" si="16"/>
        <v/>
      </c>
      <c r="I12" s="45" t="str">
        <f t="shared" ca="1" si="16"/>
        <v/>
      </c>
      <c r="J12" s="45" t="str">
        <f t="shared" ca="1" si="16"/>
        <v/>
      </c>
      <c r="K12" s="45" t="str">
        <f t="shared" ca="1" si="16"/>
        <v/>
      </c>
      <c r="L12" s="45">
        <f t="shared" ca="1" si="16"/>
        <v>505</v>
      </c>
      <c r="M12" s="45" t="str">
        <f t="shared" ca="1" si="16"/>
        <v/>
      </c>
      <c r="N12" s="45" t="str">
        <f t="shared" ca="1" si="16"/>
        <v/>
      </c>
      <c r="O12" s="45" t="str">
        <f t="shared" ca="1" si="16"/>
        <v/>
      </c>
      <c r="P12" s="45" t="str">
        <f t="shared" ca="1" si="16"/>
        <v/>
      </c>
      <c r="Q12" s="45" t="str">
        <f t="shared" ca="1" si="16"/>
        <v/>
      </c>
      <c r="R12" s="45" t="str">
        <f t="shared" ca="1" si="16"/>
        <v/>
      </c>
      <c r="S12" s="45" t="str">
        <f t="shared" ca="1" si="16"/>
        <v/>
      </c>
      <c r="T12" s="45" t="str">
        <f t="shared" ca="1" si="16"/>
        <v/>
      </c>
      <c r="U12" s="45" t="str">
        <f t="shared" ca="1" si="16"/>
        <v/>
      </c>
      <c r="V12" s="45" t="str">
        <f t="shared" ca="1" si="16"/>
        <v/>
      </c>
      <c r="W12" s="45" t="str">
        <f t="shared" ca="1" si="16"/>
        <v/>
      </c>
      <c r="X12" s="45" t="str">
        <f t="shared" ca="1" si="16"/>
        <v/>
      </c>
      <c r="Y12" s="45" t="str">
        <f t="shared" ca="1" si="16"/>
        <v/>
      </c>
      <c r="Z12" s="45" t="str">
        <f t="shared" ref="Z12" ca="1" si="17">IFERROR(INDIRECT("食材支出表!"&amp;ADDRESS(ROW($B12),2+2*COLUMN(W$1)))/INDIRECT("食材支出表!"&amp;ADDRESS(ROW($B12),3+2*COLUMN(W$1))),"")</f>
        <v/>
      </c>
      <c r="AA12" s="45" t="str">
        <f t="shared" ref="AA12" ca="1" si="18">IFERROR(INDIRECT("食材支出表!"&amp;ADDRESS(ROW($B12),2+2*COLUMN(X$1)))/INDIRECT("食材支出表!"&amp;ADDRESS(ROW($B12),3+2*COLUMN(X$1))),"")</f>
        <v/>
      </c>
      <c r="AB12" s="45" t="str">
        <f t="shared" ref="AB12" ca="1" si="19">IFERROR(INDIRECT("食材支出表!"&amp;ADDRESS(ROW($B12),2+2*COLUMN(Y$1)))/INDIRECT("食材支出表!"&amp;ADDRESS(ROW($B12),3+2*COLUMN(Y$1))),"")</f>
        <v/>
      </c>
      <c r="AC12" s="45" t="str">
        <f t="shared" ref="AC12" ca="1" si="20">IFERROR(INDIRECT("食材支出表!"&amp;ADDRESS(ROW($B12),2+2*COLUMN(Z$1)))/INDIRECT("食材支出表!"&amp;ADDRESS(ROW($B12),3+2*COLUMN(Z$1))),"")</f>
        <v/>
      </c>
      <c r="AD12" s="45" t="str">
        <f t="shared" ref="AD12" ca="1" si="21">IFERROR(INDIRECT("食材支出表!"&amp;ADDRESS(ROW($B12),2+2*COLUMN(AA$1)))/INDIRECT("食材支出表!"&amp;ADDRESS(ROW($B12),3+2*COLUMN(AA$1))),"")</f>
        <v/>
      </c>
      <c r="AE12" s="45" t="str">
        <f t="shared" ref="AE12" ca="1" si="22">IFERROR(INDIRECT("食材支出表!"&amp;ADDRESS(ROW($B12),2+2*COLUMN(AB$1)))/INDIRECT("食材支出表!"&amp;ADDRESS(ROW($B12),3+2*COLUMN(AB$1))),"")</f>
        <v/>
      </c>
      <c r="AF12" s="45" t="str">
        <f t="shared" ref="AF12" ca="1" si="23">IFERROR(INDIRECT("食材支出表!"&amp;ADDRESS(ROW($B12),2+2*COLUMN(AC$1)))/INDIRECT("食材支出表!"&amp;ADDRESS(ROW($B12),3+2*COLUMN(AC$1))),"")</f>
        <v/>
      </c>
      <c r="AG12" s="45">
        <f t="shared" ref="AG12" ca="1" si="24">IFERROR(INDIRECT("食材支出表!"&amp;ADDRESS(ROW($B12),2+2*COLUMN(AD$1)))/INDIRECT("食材支出表!"&amp;ADDRESS(ROW($B12),3+2*COLUMN(AD$1))),"")</f>
        <v>505</v>
      </c>
      <c r="AH12" s="45" t="str">
        <f t="shared" ref="AH12" ca="1" si="25">IFERROR(INDIRECT("食材支出表!"&amp;ADDRESS(ROW($B12),2+2*COLUMN(AE$1)))/INDIRECT("食材支出表!"&amp;ADDRESS(ROW($B12),3+2*COLUMN(AE$1))),"")</f>
        <v/>
      </c>
    </row>
    <row r="13" spans="1:34">
      <c r="A13" s="74" t="s">
        <v>116</v>
      </c>
      <c r="B13" s="75" t="s">
        <v>11</v>
      </c>
      <c r="C13" s="28" t="s">
        <v>7</v>
      </c>
      <c r="D13" s="45">
        <f t="shared" ca="1" si="3"/>
        <v>226.03773584905662</v>
      </c>
      <c r="E13" s="45" t="str">
        <f t="shared" ca="1" si="0"/>
        <v/>
      </c>
      <c r="F13" s="45" t="str">
        <f t="shared" ca="1" si="0"/>
        <v/>
      </c>
      <c r="G13" s="45" t="str">
        <f t="shared" ca="1" si="0"/>
        <v/>
      </c>
      <c r="H13" s="45" t="str">
        <f t="shared" ca="1" si="0"/>
        <v/>
      </c>
      <c r="I13" s="45" t="str">
        <f t="shared" ca="1" si="0"/>
        <v/>
      </c>
      <c r="J13" s="45" t="str">
        <f t="shared" ca="1" si="0"/>
        <v/>
      </c>
      <c r="K13" s="45" t="str">
        <f t="shared" ca="1" si="0"/>
        <v/>
      </c>
      <c r="L13" s="45">
        <f t="shared" ca="1" si="0"/>
        <v>226.01941747572815</v>
      </c>
      <c r="M13" s="45" t="str">
        <f t="shared" ca="1" si="0"/>
        <v/>
      </c>
      <c r="N13" s="45" t="str">
        <f t="shared" ca="1" si="0"/>
        <v/>
      </c>
      <c r="O13" s="45" t="str">
        <f t="shared" ca="1" si="0"/>
        <v/>
      </c>
      <c r="P13" s="45" t="str">
        <f t="shared" ca="1" si="0"/>
        <v/>
      </c>
      <c r="Q13" s="45" t="str">
        <f t="shared" ca="1" si="0"/>
        <v/>
      </c>
      <c r="R13" s="45">
        <f t="shared" ca="1" si="0"/>
        <v>226.0344827586207</v>
      </c>
      <c r="S13" s="45" t="str">
        <f t="shared" ca="1" si="0"/>
        <v/>
      </c>
      <c r="T13" s="45" t="str">
        <f t="shared" ca="1" si="0"/>
        <v/>
      </c>
      <c r="U13" s="45" t="str">
        <f t="shared" ca="1" si="0"/>
        <v/>
      </c>
      <c r="V13" s="45" t="str">
        <f t="shared" ca="1" si="0"/>
        <v/>
      </c>
      <c r="W13" s="45" t="str">
        <f t="shared" ca="1" si="0"/>
        <v/>
      </c>
      <c r="X13" s="45" t="str">
        <f t="shared" ca="1" si="0"/>
        <v/>
      </c>
      <c r="Y13" s="45" t="str">
        <f t="shared" ca="1" si="0"/>
        <v/>
      </c>
      <c r="Z13" s="45" t="str">
        <f t="shared" ca="1" si="4"/>
        <v/>
      </c>
      <c r="AA13" s="45" t="str">
        <f t="shared" ca="1" si="4"/>
        <v/>
      </c>
      <c r="AB13" s="45" t="str">
        <f t="shared" ca="1" si="4"/>
        <v/>
      </c>
      <c r="AC13" s="45" t="str">
        <f t="shared" ca="1" si="4"/>
        <v/>
      </c>
      <c r="AD13" s="45" t="str">
        <f t="shared" ca="1" si="4"/>
        <v/>
      </c>
      <c r="AE13" s="45" t="str">
        <f t="shared" ca="1" si="4"/>
        <v/>
      </c>
      <c r="AF13" s="45" t="str">
        <f t="shared" ca="1" si="4"/>
        <v/>
      </c>
      <c r="AG13" s="45">
        <f t="shared" ca="1" si="1"/>
        <v>226.02564102564102</v>
      </c>
      <c r="AH13" s="45" t="str">
        <f t="shared" ca="1" si="2"/>
        <v/>
      </c>
    </row>
    <row r="14" spans="1:34">
      <c r="A14" s="74" t="s">
        <v>479</v>
      </c>
      <c r="B14" s="75" t="s">
        <v>11</v>
      </c>
      <c r="C14" s="28" t="s">
        <v>9</v>
      </c>
      <c r="D14" s="45" t="str">
        <f t="shared" ca="1" si="3"/>
        <v/>
      </c>
      <c r="E14" s="45">
        <f t="shared" ca="1" si="0"/>
        <v>800.00000000000011</v>
      </c>
      <c r="F14" s="45" t="str">
        <f t="shared" ca="1" si="0"/>
        <v/>
      </c>
      <c r="G14" s="45">
        <f t="shared" ca="1" si="0"/>
        <v>800</v>
      </c>
      <c r="H14" s="45">
        <f t="shared" ca="1" si="0"/>
        <v>800</v>
      </c>
      <c r="I14" s="45" t="str">
        <f t="shared" ca="1" si="0"/>
        <v/>
      </c>
      <c r="J14" s="45" t="str">
        <f t="shared" ca="1" si="0"/>
        <v/>
      </c>
      <c r="K14" s="45" t="str">
        <f t="shared" ca="1" si="0"/>
        <v/>
      </c>
      <c r="L14" s="45" t="str">
        <f t="shared" ca="1" si="0"/>
        <v/>
      </c>
      <c r="M14" s="45" t="str">
        <f t="shared" ca="1" si="0"/>
        <v/>
      </c>
      <c r="N14" s="45" t="str">
        <f t="shared" ca="1" si="0"/>
        <v/>
      </c>
      <c r="O14" s="45" t="str">
        <f t="shared" ca="1" si="0"/>
        <v/>
      </c>
      <c r="P14" s="45" t="str">
        <f t="shared" ca="1" si="0"/>
        <v/>
      </c>
      <c r="Q14" s="45" t="str">
        <f t="shared" ca="1" si="0"/>
        <v/>
      </c>
      <c r="R14" s="45" t="str">
        <f t="shared" ca="1" si="0"/>
        <v/>
      </c>
      <c r="S14" s="45" t="str">
        <f t="shared" ca="1" si="0"/>
        <v/>
      </c>
      <c r="T14" s="45" t="str">
        <f t="shared" ca="1" si="0"/>
        <v/>
      </c>
      <c r="U14" s="45" t="str">
        <f t="shared" ca="1" si="0"/>
        <v/>
      </c>
      <c r="V14" s="45" t="str">
        <f t="shared" ca="1" si="0"/>
        <v/>
      </c>
      <c r="W14" s="45" t="str">
        <f t="shared" ca="1" si="0"/>
        <v/>
      </c>
      <c r="X14" s="45" t="str">
        <f t="shared" ca="1" si="0"/>
        <v/>
      </c>
      <c r="Y14" s="45" t="str">
        <f t="shared" ref="Y14:Y17" ca="1" si="26">IFERROR(INDIRECT("食材支出表!"&amp;ADDRESS(ROW($B14),2+2*COLUMN(V$1)))/INDIRECT("食材支出表!"&amp;ADDRESS(ROW($B14),3+2*COLUMN(V$1))),"")</f>
        <v/>
      </c>
      <c r="Z14" s="45" t="str">
        <f t="shared" ca="1" si="4"/>
        <v/>
      </c>
      <c r="AA14" s="45" t="str">
        <f t="shared" ca="1" si="4"/>
        <v/>
      </c>
      <c r="AB14" s="45" t="str">
        <f t="shared" ca="1" si="4"/>
        <v/>
      </c>
      <c r="AC14" s="45" t="str">
        <f t="shared" ca="1" si="4"/>
        <v/>
      </c>
      <c r="AD14" s="45" t="str">
        <f t="shared" ca="1" si="4"/>
        <v/>
      </c>
      <c r="AE14" s="45" t="str">
        <f t="shared" ca="1" si="4"/>
        <v/>
      </c>
      <c r="AF14" s="45" t="str">
        <f t="shared" ca="1" si="4"/>
        <v/>
      </c>
      <c r="AG14" s="45" t="str">
        <f t="shared" ca="1" si="1"/>
        <v/>
      </c>
      <c r="AH14" s="45" t="str">
        <f t="shared" ca="1" si="2"/>
        <v/>
      </c>
    </row>
    <row r="15" spans="1:34">
      <c r="A15" s="74" t="s">
        <v>227</v>
      </c>
      <c r="B15" s="75" t="s">
        <v>11</v>
      </c>
      <c r="C15" s="26" t="s">
        <v>228</v>
      </c>
      <c r="D15" s="45" t="str">
        <f t="shared" ca="1" si="3"/>
        <v/>
      </c>
      <c r="E15" s="45" t="str">
        <f t="shared" ca="1" si="0"/>
        <v/>
      </c>
      <c r="F15" s="45" t="str">
        <f t="shared" ca="1" si="0"/>
        <v/>
      </c>
      <c r="G15" s="45" t="str">
        <f t="shared" ca="1" si="0"/>
        <v/>
      </c>
      <c r="H15" s="45" t="str">
        <f t="shared" ca="1" si="0"/>
        <v/>
      </c>
      <c r="I15" s="45" t="str">
        <f t="shared" ca="1" si="0"/>
        <v/>
      </c>
      <c r="J15" s="45" t="str">
        <f t="shared" ca="1" si="0"/>
        <v/>
      </c>
      <c r="K15" s="45" t="str">
        <f t="shared" ca="1" si="0"/>
        <v/>
      </c>
      <c r="L15" s="45" t="str">
        <f t="shared" ca="1" si="0"/>
        <v/>
      </c>
      <c r="M15" s="45" t="str">
        <f t="shared" ca="1" si="0"/>
        <v/>
      </c>
      <c r="N15" s="45" t="str">
        <f t="shared" ca="1" si="0"/>
        <v/>
      </c>
      <c r="O15" s="45" t="str">
        <f t="shared" ca="1" si="0"/>
        <v/>
      </c>
      <c r="P15" s="45" t="str">
        <f t="shared" ca="1" si="0"/>
        <v/>
      </c>
      <c r="Q15" s="45" t="str">
        <f t="shared" ca="1" si="0"/>
        <v/>
      </c>
      <c r="R15" s="45" t="str">
        <f t="shared" ca="1" si="0"/>
        <v/>
      </c>
      <c r="S15" s="45" t="str">
        <f t="shared" ca="1" si="0"/>
        <v/>
      </c>
      <c r="T15" s="45" t="str">
        <f t="shared" ca="1" si="0"/>
        <v/>
      </c>
      <c r="U15" s="45" t="str">
        <f t="shared" ca="1" si="0"/>
        <v/>
      </c>
      <c r="V15" s="45" t="str">
        <f t="shared" ca="1" si="0"/>
        <v/>
      </c>
      <c r="W15" s="45" t="str">
        <f t="shared" ca="1" si="0"/>
        <v/>
      </c>
      <c r="X15" s="45" t="str">
        <f t="shared" ca="1" si="0"/>
        <v/>
      </c>
      <c r="Y15" s="45" t="str">
        <f t="shared" ca="1" si="26"/>
        <v/>
      </c>
      <c r="Z15" s="45" t="str">
        <f t="shared" ca="1" si="4"/>
        <v/>
      </c>
      <c r="AA15" s="45" t="str">
        <f t="shared" ca="1" si="4"/>
        <v/>
      </c>
      <c r="AB15" s="45" t="str">
        <f t="shared" ca="1" si="4"/>
        <v/>
      </c>
      <c r="AC15" s="45" t="str">
        <f t="shared" ca="1" si="4"/>
        <v/>
      </c>
      <c r="AD15" s="45" t="str">
        <f t="shared" ca="1" si="4"/>
        <v/>
      </c>
      <c r="AE15" s="45" t="str">
        <f t="shared" ca="1" si="4"/>
        <v/>
      </c>
      <c r="AF15" s="45" t="str">
        <f t="shared" ca="1" si="4"/>
        <v/>
      </c>
      <c r="AG15" s="45" t="str">
        <f t="shared" ca="1" si="1"/>
        <v/>
      </c>
      <c r="AH15" s="45" t="str">
        <f t="shared" ca="1" si="2"/>
        <v/>
      </c>
    </row>
    <row r="16" spans="1:34">
      <c r="A16" s="74" t="s">
        <v>114</v>
      </c>
      <c r="B16" s="75" t="s">
        <v>11</v>
      </c>
      <c r="C16" s="26" t="s">
        <v>230</v>
      </c>
      <c r="D16" s="45" t="str">
        <f t="shared" ca="1" si="3"/>
        <v/>
      </c>
      <c r="E16" s="45" t="str">
        <f t="shared" ca="1" si="0"/>
        <v/>
      </c>
      <c r="F16" s="45" t="str">
        <f t="shared" ca="1" si="0"/>
        <v/>
      </c>
      <c r="G16" s="45">
        <f t="shared" ca="1" si="0"/>
        <v>150</v>
      </c>
      <c r="H16" s="45" t="str">
        <f t="shared" ca="1" si="0"/>
        <v/>
      </c>
      <c r="I16" s="45" t="str">
        <f t="shared" ca="1" si="0"/>
        <v/>
      </c>
      <c r="J16" s="45">
        <f t="shared" ca="1" si="0"/>
        <v>150</v>
      </c>
      <c r="K16" s="45" t="str">
        <f t="shared" ca="1" si="0"/>
        <v/>
      </c>
      <c r="L16" s="45">
        <f t="shared" ca="1" si="0"/>
        <v>150</v>
      </c>
      <c r="M16" s="45" t="str">
        <f t="shared" ca="1" si="0"/>
        <v/>
      </c>
      <c r="N16" s="45" t="str">
        <f t="shared" ca="1" si="0"/>
        <v/>
      </c>
      <c r="O16" s="45" t="str">
        <f t="shared" ca="1" si="0"/>
        <v/>
      </c>
      <c r="P16" s="45" t="str">
        <f t="shared" ca="1" si="0"/>
        <v/>
      </c>
      <c r="Q16" s="45" t="str">
        <f t="shared" ca="1" si="0"/>
        <v/>
      </c>
      <c r="R16" s="45" t="str">
        <f t="shared" ca="1" si="0"/>
        <v/>
      </c>
      <c r="S16" s="45" t="str">
        <f t="shared" ca="1" si="0"/>
        <v/>
      </c>
      <c r="T16" s="45" t="str">
        <f t="shared" ca="1" si="0"/>
        <v/>
      </c>
      <c r="U16" s="45" t="str">
        <f t="shared" ca="1" si="0"/>
        <v/>
      </c>
      <c r="V16" s="45" t="str">
        <f t="shared" ca="1" si="0"/>
        <v/>
      </c>
      <c r="W16" s="45" t="str">
        <f t="shared" ca="1" si="0"/>
        <v/>
      </c>
      <c r="X16" s="45" t="str">
        <f t="shared" ca="1" si="0"/>
        <v/>
      </c>
      <c r="Y16" s="45" t="str">
        <f t="shared" ca="1" si="26"/>
        <v/>
      </c>
      <c r="Z16" s="45">
        <f t="shared" ca="1" si="4"/>
        <v>150</v>
      </c>
      <c r="AA16" s="45" t="str">
        <f t="shared" ca="1" si="4"/>
        <v/>
      </c>
      <c r="AB16" s="45" t="str">
        <f t="shared" ca="1" si="4"/>
        <v/>
      </c>
      <c r="AC16" s="45" t="str">
        <f t="shared" ca="1" si="4"/>
        <v/>
      </c>
      <c r="AD16" s="45" t="str">
        <f t="shared" ca="1" si="4"/>
        <v/>
      </c>
      <c r="AE16" s="45">
        <f t="shared" ca="1" si="4"/>
        <v>145</v>
      </c>
      <c r="AF16" s="45" t="str">
        <f t="shared" ca="1" si="4"/>
        <v/>
      </c>
      <c r="AG16" s="45" t="str">
        <f t="shared" ca="1" si="1"/>
        <v/>
      </c>
      <c r="AH16" s="45" t="str">
        <f t="shared" ca="1" si="2"/>
        <v/>
      </c>
    </row>
    <row r="17" spans="1:34">
      <c r="A17" s="74" t="s">
        <v>114</v>
      </c>
      <c r="B17" s="75" t="s">
        <v>11</v>
      </c>
      <c r="C17" s="28" t="s">
        <v>8</v>
      </c>
      <c r="D17" s="45" t="str">
        <f t="shared" ca="1" si="3"/>
        <v/>
      </c>
      <c r="E17" s="45">
        <f t="shared" ca="1" si="0"/>
        <v>360</v>
      </c>
      <c r="F17" s="45" t="str">
        <f t="shared" ca="1" si="0"/>
        <v/>
      </c>
      <c r="G17" s="45" t="str">
        <f t="shared" ca="1" si="0"/>
        <v/>
      </c>
      <c r="H17" s="45" t="str">
        <f t="shared" ca="1" si="0"/>
        <v/>
      </c>
      <c r="I17" s="45" t="str">
        <f t="shared" ca="1" si="0"/>
        <v/>
      </c>
      <c r="J17" s="45" t="str">
        <f t="shared" ca="1" si="0"/>
        <v/>
      </c>
      <c r="K17" s="45" t="str">
        <f t="shared" ca="1" si="0"/>
        <v/>
      </c>
      <c r="L17" s="45" t="str">
        <f t="shared" ca="1" si="0"/>
        <v/>
      </c>
      <c r="M17" s="45" t="str">
        <f t="shared" ca="1" si="0"/>
        <v/>
      </c>
      <c r="N17" s="45" t="str">
        <f t="shared" ca="1" si="0"/>
        <v/>
      </c>
      <c r="O17" s="45" t="str">
        <f t="shared" ca="1" si="0"/>
        <v/>
      </c>
      <c r="P17" s="45" t="str">
        <f t="shared" ca="1" si="0"/>
        <v/>
      </c>
      <c r="Q17" s="45" t="str">
        <f t="shared" ca="1" si="0"/>
        <v/>
      </c>
      <c r="R17" s="45" t="str">
        <f t="shared" ca="1" si="0"/>
        <v/>
      </c>
      <c r="S17" s="45" t="str">
        <f t="shared" ca="1" si="0"/>
        <v/>
      </c>
      <c r="T17" s="45" t="str">
        <f t="shared" ca="1" si="0"/>
        <v/>
      </c>
      <c r="U17" s="45" t="str">
        <f t="shared" ca="1" si="0"/>
        <v/>
      </c>
      <c r="V17" s="45" t="str">
        <f t="shared" ca="1" si="0"/>
        <v/>
      </c>
      <c r="W17" s="45" t="str">
        <f t="shared" ca="1" si="0"/>
        <v/>
      </c>
      <c r="X17" s="45" t="str">
        <f t="shared" ca="1" si="0"/>
        <v/>
      </c>
      <c r="Y17" s="45" t="str">
        <f t="shared" ca="1" si="26"/>
        <v/>
      </c>
      <c r="Z17" s="45" t="str">
        <f t="shared" ca="1" si="4"/>
        <v/>
      </c>
      <c r="AA17" s="45" t="str">
        <f t="shared" ca="1" si="4"/>
        <v/>
      </c>
      <c r="AB17" s="45" t="str">
        <f t="shared" ca="1" si="4"/>
        <v/>
      </c>
      <c r="AC17" s="45" t="str">
        <f t="shared" ca="1" si="4"/>
        <v/>
      </c>
      <c r="AD17" s="45">
        <f t="shared" ca="1" si="4"/>
        <v>359.86842105263156</v>
      </c>
      <c r="AE17" s="45" t="str">
        <f t="shared" ca="1" si="4"/>
        <v/>
      </c>
      <c r="AF17" s="45" t="str">
        <f t="shared" ca="1" si="4"/>
        <v/>
      </c>
      <c r="AG17" s="45" t="str">
        <f t="shared" ca="1" si="1"/>
        <v/>
      </c>
      <c r="AH17" s="45" t="str">
        <f t="shared" ca="1" si="2"/>
        <v/>
      </c>
    </row>
    <row r="18" spans="1:34">
      <c r="A18" s="74" t="s">
        <v>288</v>
      </c>
      <c r="B18" s="75" t="s">
        <v>10</v>
      </c>
      <c r="C18" s="29" t="s">
        <v>67</v>
      </c>
      <c r="D18" s="46" t="str">
        <f t="shared" ref="D18:S19" ca="1" si="27">IFERROR(INDIRECT("食材支出表!"&amp;ADDRESS(ROW($B18),2+2*COLUMN(A$1)))/INDIRECT("食材支出表!"&amp;ADDRESS(ROW($B18),3+2*COLUMN(A$1))),"")</f>
        <v/>
      </c>
      <c r="E18" s="46" t="str">
        <f t="shared" ca="1" si="27"/>
        <v/>
      </c>
      <c r="F18" s="46" t="str">
        <f t="shared" ca="1" si="27"/>
        <v/>
      </c>
      <c r="G18" s="46" t="str">
        <f t="shared" ca="1" si="27"/>
        <v/>
      </c>
      <c r="H18" s="46" t="str">
        <f t="shared" ca="1" si="27"/>
        <v/>
      </c>
      <c r="I18" s="46" t="str">
        <f t="shared" ca="1" si="27"/>
        <v/>
      </c>
      <c r="J18" s="46">
        <f t="shared" ca="1" si="27"/>
        <v>330</v>
      </c>
      <c r="K18" s="46" t="str">
        <f t="shared" ca="1" si="27"/>
        <v/>
      </c>
      <c r="L18" s="46" t="str">
        <f t="shared" ca="1" si="27"/>
        <v/>
      </c>
      <c r="M18" s="46" t="str">
        <f t="shared" ca="1" si="27"/>
        <v/>
      </c>
      <c r="N18" s="46" t="str">
        <f t="shared" ca="1" si="27"/>
        <v/>
      </c>
      <c r="O18" s="46" t="str">
        <f t="shared" ca="1" si="27"/>
        <v/>
      </c>
      <c r="P18" s="46" t="str">
        <f t="shared" ca="1" si="27"/>
        <v/>
      </c>
      <c r="Q18" s="46" t="str">
        <f t="shared" ca="1" si="27"/>
        <v/>
      </c>
      <c r="R18" s="46" t="str">
        <f t="shared" ca="1" si="27"/>
        <v/>
      </c>
      <c r="S18" s="46" t="str">
        <f t="shared" ca="1" si="27"/>
        <v/>
      </c>
      <c r="T18" s="46" t="str">
        <f t="shared" ref="T18:X19" ca="1" si="28">IFERROR(INDIRECT("食材支出表!"&amp;ADDRESS(ROW($B18),2+2*COLUMN(Q$1)))/INDIRECT("食材支出表!"&amp;ADDRESS(ROW($B18),3+2*COLUMN(Q$1))),"")</f>
        <v/>
      </c>
      <c r="U18" s="46" t="str">
        <f t="shared" ca="1" si="28"/>
        <v/>
      </c>
      <c r="V18" s="46" t="str">
        <f t="shared" ca="1" si="28"/>
        <v/>
      </c>
      <c r="W18" s="46" t="str">
        <f t="shared" ca="1" si="28"/>
        <v/>
      </c>
      <c r="X18" s="46" t="str">
        <f t="shared" ca="1" si="28"/>
        <v/>
      </c>
      <c r="Y18" s="46">
        <f t="shared" ref="Y18:Y19" ca="1" si="29">IFERROR(INDIRECT("食材支出表!"&amp;ADDRESS(ROW($B18),2+2*COLUMN(V$1)))/INDIRECT("食材支出表!"&amp;ADDRESS(ROW($B18),3+2*COLUMN(V$1))),"")</f>
        <v>330.05893909626718</v>
      </c>
      <c r="Z18" s="46" t="str">
        <f t="shared" ref="Z18:Z19" ca="1" si="30">IFERROR(INDIRECT("食材支出表!"&amp;ADDRESS(ROW($B18),2+2*COLUMN(W$1)))/INDIRECT("食材支出表!"&amp;ADDRESS(ROW($B18),3+2*COLUMN(W$1))),"")</f>
        <v/>
      </c>
      <c r="AA18" s="46" t="str">
        <f t="shared" ref="AA18:AA19" ca="1" si="31">IFERROR(INDIRECT("食材支出表!"&amp;ADDRESS(ROW($B18),2+2*COLUMN(X$1)))/INDIRECT("食材支出表!"&amp;ADDRESS(ROW($B18),3+2*COLUMN(X$1))),"")</f>
        <v/>
      </c>
      <c r="AB18" s="46" t="str">
        <f t="shared" ref="AB18:AB19" ca="1" si="32">IFERROR(INDIRECT("食材支出表!"&amp;ADDRESS(ROW($B18),2+2*COLUMN(Y$1)))/INDIRECT("食材支出表!"&amp;ADDRESS(ROW($B18),3+2*COLUMN(Y$1))),"")</f>
        <v/>
      </c>
      <c r="AC18" s="46" t="str">
        <f t="shared" ref="AC18:AC19" ca="1" si="33">IFERROR(INDIRECT("食材支出表!"&amp;ADDRESS(ROW($B18),2+2*COLUMN(Z$1)))/INDIRECT("食材支出表!"&amp;ADDRESS(ROW($B18),3+2*COLUMN(Z$1))),"")</f>
        <v/>
      </c>
      <c r="AD18" s="46">
        <f t="shared" ref="AD18:AD19" ca="1" si="34">IFERROR(INDIRECT("食材支出表!"&amp;ADDRESS(ROW($B18),2+2*COLUMN(AA$1)))/INDIRECT("食材支出表!"&amp;ADDRESS(ROW($B18),3+2*COLUMN(AA$1))),"")</f>
        <v>330.03875968992247</v>
      </c>
      <c r="AE18" s="46" t="str">
        <f t="shared" ref="AE18:AE19" ca="1" si="35">IFERROR(INDIRECT("食材支出表!"&amp;ADDRESS(ROW($B18),2+2*COLUMN(AB$1)))/INDIRECT("食材支出表!"&amp;ADDRESS(ROW($B18),3+2*COLUMN(AB$1))),"")</f>
        <v/>
      </c>
      <c r="AF18" s="46" t="str">
        <f t="shared" ref="AF18:AF19" ca="1" si="36">IFERROR(INDIRECT("食材支出表!"&amp;ADDRESS(ROW($B18),2+2*COLUMN(AC$1)))/INDIRECT("食材支出表!"&amp;ADDRESS(ROW($B18),3+2*COLUMN(AC$1))),"")</f>
        <v/>
      </c>
      <c r="AG18" s="46" t="str">
        <f t="shared" ref="AG18:AG19" ca="1" si="37">IFERROR(INDIRECT("食材支出表!"&amp;ADDRESS(ROW($B18),2+2*COLUMN(AD$1)))/INDIRECT("食材支出表!"&amp;ADDRESS(ROW($B18),3+2*COLUMN(AD$1))),"")</f>
        <v/>
      </c>
      <c r="AH18" s="46" t="str">
        <f t="shared" ref="AH18:AH19" ca="1" si="38">IFERROR(INDIRECT("食材支出表!"&amp;ADDRESS(ROW($B18),2+2*COLUMN(AE$1)))/INDIRECT("食材支出表!"&amp;ADDRESS(ROW($B18),3+2*COLUMN(AE$1))),"")</f>
        <v/>
      </c>
    </row>
    <row r="19" spans="1:34">
      <c r="A19" s="74" t="s">
        <v>289</v>
      </c>
      <c r="B19" s="75" t="s">
        <v>10</v>
      </c>
      <c r="C19" s="29" t="s">
        <v>67</v>
      </c>
      <c r="D19" s="46" t="str">
        <f t="shared" ca="1" si="27"/>
        <v/>
      </c>
      <c r="E19" s="46" t="str">
        <f t="shared" ca="1" si="27"/>
        <v/>
      </c>
      <c r="F19" s="46" t="str">
        <f t="shared" ca="1" si="27"/>
        <v/>
      </c>
      <c r="G19" s="46" t="str">
        <f t="shared" ca="1" si="27"/>
        <v/>
      </c>
      <c r="H19" s="46" t="str">
        <f t="shared" ca="1" si="27"/>
        <v/>
      </c>
      <c r="I19" s="46" t="str">
        <f t="shared" ca="1" si="27"/>
        <v/>
      </c>
      <c r="J19" s="46" t="str">
        <f t="shared" ca="1" si="27"/>
        <v/>
      </c>
      <c r="K19" s="46" t="str">
        <f t="shared" ca="1" si="27"/>
        <v/>
      </c>
      <c r="L19" s="46" t="str">
        <f t="shared" ca="1" si="27"/>
        <v/>
      </c>
      <c r="M19" s="46" t="str">
        <f t="shared" ca="1" si="27"/>
        <v/>
      </c>
      <c r="N19" s="46" t="str">
        <f t="shared" ca="1" si="27"/>
        <v/>
      </c>
      <c r="O19" s="46" t="str">
        <f t="shared" ca="1" si="27"/>
        <v/>
      </c>
      <c r="P19" s="46" t="str">
        <f t="shared" ca="1" si="27"/>
        <v/>
      </c>
      <c r="Q19" s="46" t="str">
        <f t="shared" ca="1" si="27"/>
        <v/>
      </c>
      <c r="R19" s="46" t="str">
        <f t="shared" ca="1" si="27"/>
        <v/>
      </c>
      <c r="S19" s="46" t="str">
        <f t="shared" ca="1" si="27"/>
        <v/>
      </c>
      <c r="T19" s="46" t="str">
        <f t="shared" ca="1" si="28"/>
        <v/>
      </c>
      <c r="U19" s="46" t="str">
        <f t="shared" ca="1" si="28"/>
        <v/>
      </c>
      <c r="V19" s="46" t="str">
        <f t="shared" ca="1" si="28"/>
        <v/>
      </c>
      <c r="W19" s="46" t="str">
        <f t="shared" ca="1" si="28"/>
        <v/>
      </c>
      <c r="X19" s="46" t="str">
        <f t="shared" ca="1" si="28"/>
        <v/>
      </c>
      <c r="Y19" s="46" t="str">
        <f t="shared" ca="1" si="29"/>
        <v/>
      </c>
      <c r="Z19" s="46" t="str">
        <f t="shared" ca="1" si="30"/>
        <v/>
      </c>
      <c r="AA19" s="46" t="str">
        <f t="shared" ca="1" si="31"/>
        <v/>
      </c>
      <c r="AB19" s="46" t="str">
        <f t="shared" ca="1" si="32"/>
        <v/>
      </c>
      <c r="AC19" s="46" t="str">
        <f t="shared" ca="1" si="33"/>
        <v/>
      </c>
      <c r="AD19" s="46" t="str">
        <f t="shared" ca="1" si="34"/>
        <v/>
      </c>
      <c r="AE19" s="46" t="str">
        <f t="shared" ca="1" si="35"/>
        <v/>
      </c>
      <c r="AF19" s="46" t="str">
        <f t="shared" ca="1" si="36"/>
        <v/>
      </c>
      <c r="AG19" s="46" t="str">
        <f t="shared" ca="1" si="37"/>
        <v/>
      </c>
      <c r="AH19" s="46" t="str">
        <f t="shared" ca="1" si="38"/>
        <v/>
      </c>
    </row>
    <row r="20" spans="1:34">
      <c r="A20" s="74" t="s">
        <v>117</v>
      </c>
      <c r="B20" s="75" t="s">
        <v>10</v>
      </c>
      <c r="C20" s="29" t="s">
        <v>66</v>
      </c>
      <c r="D20" s="46">
        <f t="shared" ref="D20:D105" ca="1" si="39">IFERROR(INDIRECT("食材支出表!"&amp;ADDRESS(ROW($B20),2+2*COLUMN(A$1)))/INDIRECT("食材支出表!"&amp;ADDRESS(ROW($B20),3+2*COLUMN(A$1))),"")</f>
        <v>180</v>
      </c>
      <c r="E20" s="46" t="str">
        <f t="shared" ref="E20:E105" ca="1" si="40">IFERROR(INDIRECT("食材支出表!"&amp;ADDRESS(ROW($B20),2+2*COLUMN(B$1)))/INDIRECT("食材支出表!"&amp;ADDRESS(ROW($B20),3+2*COLUMN(B$1))),"")</f>
        <v/>
      </c>
      <c r="F20" s="46">
        <f t="shared" ref="F20:F105" ca="1" si="41">IFERROR(INDIRECT("食材支出表!"&amp;ADDRESS(ROW($B20),2+2*COLUMN(C$1)))/INDIRECT("食材支出表!"&amp;ADDRESS(ROW($B20),3+2*COLUMN(C$1))),"")</f>
        <v>156</v>
      </c>
      <c r="G20" s="46">
        <f t="shared" ref="G20:G105" ca="1" si="42">IFERROR(INDIRECT("食材支出表!"&amp;ADDRESS(ROW($B20),2+2*COLUMN(D$1)))/INDIRECT("食材支出表!"&amp;ADDRESS(ROW($B20),3+2*COLUMN(D$1))),"")</f>
        <v>180</v>
      </c>
      <c r="H20" s="46" t="str">
        <f t="shared" ref="H20:H105" ca="1" si="43">IFERROR(INDIRECT("食材支出表!"&amp;ADDRESS(ROW($B20),2+2*COLUMN(E$1)))/INDIRECT("食材支出表!"&amp;ADDRESS(ROW($B20),3+2*COLUMN(E$1))),"")</f>
        <v/>
      </c>
      <c r="I20" s="46" t="str">
        <f t="shared" ref="I20:I105" ca="1" si="44">IFERROR(INDIRECT("食材支出表!"&amp;ADDRESS(ROW($B20),2+2*COLUMN(F$1)))/INDIRECT("食材支出表!"&amp;ADDRESS(ROW($B20),3+2*COLUMN(F$1))),"")</f>
        <v/>
      </c>
      <c r="J20" s="46">
        <f t="shared" ref="J20:J105" ca="1" si="45">IFERROR(INDIRECT("食材支出表!"&amp;ADDRESS(ROW($B20),2+2*COLUMN(G$1)))/INDIRECT("食材支出表!"&amp;ADDRESS(ROW($B20),3+2*COLUMN(G$1))),"")</f>
        <v>180</v>
      </c>
      <c r="K20" s="46">
        <f t="shared" ref="K20:K105" ca="1" si="46">IFERROR(INDIRECT("食材支出表!"&amp;ADDRESS(ROW($B20),2+2*COLUMN(H$1)))/INDIRECT("食材支出表!"&amp;ADDRESS(ROW($B20),3+2*COLUMN(H$1))),"")</f>
        <v>113.33333333333333</v>
      </c>
      <c r="L20" s="46">
        <f t="shared" ref="L20:L105" ca="1" si="47">IFERROR(INDIRECT("食材支出表!"&amp;ADDRESS(ROW($B20),2+2*COLUMN(I$1)))/INDIRECT("食材支出表!"&amp;ADDRESS(ROW($B20),3+2*COLUMN(I$1))),"")</f>
        <v>180</v>
      </c>
      <c r="M20" s="46">
        <f t="shared" ref="M20:M105" ca="1" si="48">IFERROR(INDIRECT("食材支出表!"&amp;ADDRESS(ROW($B20),2+2*COLUMN(J$1)))/INDIRECT("食材支出表!"&amp;ADDRESS(ROW($B20),3+2*COLUMN(J$1))),"")</f>
        <v>180</v>
      </c>
      <c r="N20" s="46">
        <f t="shared" ref="N20:N105" ca="1" si="49">IFERROR(INDIRECT("食材支出表!"&amp;ADDRESS(ROW($B20),2+2*COLUMN(K$1)))/INDIRECT("食材支出表!"&amp;ADDRESS(ROW($B20),3+2*COLUMN(K$1))),"")</f>
        <v>180</v>
      </c>
      <c r="O20" s="46">
        <f t="shared" ref="O20:O105" ca="1" si="50">IFERROR(INDIRECT("食材支出表!"&amp;ADDRESS(ROW($B20),2+2*COLUMN(L$1)))/INDIRECT("食材支出表!"&amp;ADDRESS(ROW($B20),3+2*COLUMN(L$1))),"")</f>
        <v>180</v>
      </c>
      <c r="P20" s="46">
        <f t="shared" ref="P20:P105" ca="1" si="51">IFERROR(INDIRECT("食材支出表!"&amp;ADDRESS(ROW($B20),2+2*COLUMN(M$1)))/INDIRECT("食材支出表!"&amp;ADDRESS(ROW($B20),3+2*COLUMN(M$1))),"")</f>
        <v>180</v>
      </c>
      <c r="Q20" s="46">
        <f t="shared" ref="Q20:Q105" ca="1" si="52">IFERROR(INDIRECT("食材支出表!"&amp;ADDRESS(ROW($B20),2+2*COLUMN(N$1)))/INDIRECT("食材支出表!"&amp;ADDRESS(ROW($B20),3+2*COLUMN(N$1))),"")</f>
        <v>180</v>
      </c>
      <c r="R20" s="46">
        <f t="shared" ref="R20:R105" ca="1" si="53">IFERROR(INDIRECT("食材支出表!"&amp;ADDRESS(ROW($B20),2+2*COLUMN(O$1)))/INDIRECT("食材支出表!"&amp;ADDRESS(ROW($B20),3+2*COLUMN(O$1))),"")</f>
        <v>180</v>
      </c>
      <c r="S20" s="46">
        <f t="shared" ref="S20:S105" ca="1" si="54">IFERROR(INDIRECT("食材支出表!"&amp;ADDRESS(ROW($B20),2+2*COLUMN(P$1)))/INDIRECT("食材支出表!"&amp;ADDRESS(ROW($B20),3+2*COLUMN(P$1))),"")</f>
        <v>180</v>
      </c>
      <c r="T20" s="46">
        <f t="shared" ref="T20:T105" ca="1" si="55">IFERROR(INDIRECT("食材支出表!"&amp;ADDRESS(ROW($B20),2+2*COLUMN(Q$1)))/INDIRECT("食材支出表!"&amp;ADDRESS(ROW($B20),3+2*COLUMN(Q$1))),"")</f>
        <v>180</v>
      </c>
      <c r="U20" s="46">
        <f t="shared" ref="U20:U105" ca="1" si="56">IFERROR(INDIRECT("食材支出表!"&amp;ADDRESS(ROW($B20),2+2*COLUMN(R$1)))/INDIRECT("食材支出表!"&amp;ADDRESS(ROW($B20),3+2*COLUMN(R$1))),"")</f>
        <v>180</v>
      </c>
      <c r="V20" s="46" t="str">
        <f t="shared" ref="V20:V105" ca="1" si="57">IFERROR(INDIRECT("食材支出表!"&amp;ADDRESS(ROW($B20),2+2*COLUMN(S$1)))/INDIRECT("食材支出表!"&amp;ADDRESS(ROW($B20),3+2*COLUMN(S$1))),"")</f>
        <v/>
      </c>
      <c r="W20" s="46">
        <f t="shared" ref="W20:W105" ca="1" si="58">IFERROR(INDIRECT("食材支出表!"&amp;ADDRESS(ROW($B20),2+2*COLUMN(T$1)))/INDIRECT("食材支出表!"&amp;ADDRESS(ROW($B20),3+2*COLUMN(T$1))),"")</f>
        <v>180</v>
      </c>
      <c r="X20" s="46" t="str">
        <f t="shared" ref="X20:X105" ca="1" si="59">IFERROR(INDIRECT("食材支出表!"&amp;ADDRESS(ROW($B20),2+2*COLUMN(U$1)))/INDIRECT("食材支出表!"&amp;ADDRESS(ROW($B20),3+2*COLUMN(U$1))),"")</f>
        <v/>
      </c>
      <c r="Y20" s="46">
        <f t="shared" ref="Y20:Y105" ca="1" si="60">IFERROR(INDIRECT("食材支出表!"&amp;ADDRESS(ROW($B20),2+2*COLUMN(V$1)))/INDIRECT("食材支出表!"&amp;ADDRESS(ROW($B20),3+2*COLUMN(V$1))),"")</f>
        <v>180</v>
      </c>
      <c r="Z20" s="46">
        <f t="shared" ref="Z20:Z105" ca="1" si="61">IFERROR(INDIRECT("食材支出表!"&amp;ADDRESS(ROW($B20),2+2*COLUMN(W$1)))/INDIRECT("食材支出表!"&amp;ADDRESS(ROW($B20),3+2*COLUMN(W$1))),"")</f>
        <v>180</v>
      </c>
      <c r="AA20" s="46">
        <f t="shared" ref="AA20:AA105" ca="1" si="62">IFERROR(INDIRECT("食材支出表!"&amp;ADDRESS(ROW($B20),2+2*COLUMN(X$1)))/INDIRECT("食材支出表!"&amp;ADDRESS(ROW($B20),3+2*COLUMN(X$1))),"")</f>
        <v>180</v>
      </c>
      <c r="AB20" s="46">
        <f t="shared" ref="AB20:AB105" ca="1" si="63">IFERROR(INDIRECT("食材支出表!"&amp;ADDRESS(ROW($B20),2+2*COLUMN(Y$1)))/INDIRECT("食材支出表!"&amp;ADDRESS(ROW($B20),3+2*COLUMN(Y$1))),"")</f>
        <v>180</v>
      </c>
      <c r="AC20" s="46">
        <f t="shared" ref="AC20:AC105" ca="1" si="64">IFERROR(INDIRECT("食材支出表!"&amp;ADDRESS(ROW($B20),2+2*COLUMN(Z$1)))/INDIRECT("食材支出表!"&amp;ADDRESS(ROW($B20),3+2*COLUMN(Z$1))),"")</f>
        <v>180</v>
      </c>
      <c r="AD20" s="46">
        <f t="shared" ref="AD20:AD105" ca="1" si="65">IFERROR(INDIRECT("食材支出表!"&amp;ADDRESS(ROW($B20),2+2*COLUMN(AA$1)))/INDIRECT("食材支出表!"&amp;ADDRESS(ROW($B20),3+2*COLUMN(AA$1))),"")</f>
        <v>180</v>
      </c>
      <c r="AE20" s="46">
        <f t="shared" ref="AE20:AE105" ca="1" si="66">IFERROR(INDIRECT("食材支出表!"&amp;ADDRESS(ROW($B20),2+2*COLUMN(AB$1)))/INDIRECT("食材支出表!"&amp;ADDRESS(ROW($B20),3+2*COLUMN(AB$1))),"")</f>
        <v>180</v>
      </c>
      <c r="AF20" s="46">
        <f t="shared" ref="AF20:AF105" ca="1" si="67">IFERROR(INDIRECT("食材支出表!"&amp;ADDRESS(ROW($B20),2+2*COLUMN(AC$1)))/INDIRECT("食材支出表!"&amp;ADDRESS(ROW($B20),3+2*COLUMN(AC$1))),"")</f>
        <v>180</v>
      </c>
      <c r="AG20" s="46">
        <f t="shared" ca="1" si="1"/>
        <v>180</v>
      </c>
      <c r="AH20" s="46">
        <f t="shared" ca="1" si="2"/>
        <v>180</v>
      </c>
    </row>
    <row r="21" spans="1:34">
      <c r="A21" s="74" t="s">
        <v>263</v>
      </c>
      <c r="B21" s="75" t="s">
        <v>264</v>
      </c>
      <c r="C21" s="29" t="s">
        <v>265</v>
      </c>
      <c r="D21" s="46" t="str">
        <f t="shared" ref="D21" ca="1" si="68">IFERROR(INDIRECT("食材支出表!"&amp;ADDRESS(ROW($B21),2+2*COLUMN(A$1)))/INDIRECT("食材支出表!"&amp;ADDRESS(ROW($B21),3+2*COLUMN(A$1))),"")</f>
        <v/>
      </c>
      <c r="E21" s="46" t="str">
        <f t="shared" ref="E21" ca="1" si="69">IFERROR(INDIRECT("食材支出表!"&amp;ADDRESS(ROW($B21),2+2*COLUMN(B$1)))/INDIRECT("食材支出表!"&amp;ADDRESS(ROW($B21),3+2*COLUMN(B$1))),"")</f>
        <v/>
      </c>
      <c r="F21" s="46" t="str">
        <f t="shared" ref="F21" ca="1" si="70">IFERROR(INDIRECT("食材支出表!"&amp;ADDRESS(ROW($B21),2+2*COLUMN(C$1)))/INDIRECT("食材支出表!"&amp;ADDRESS(ROW($B21),3+2*COLUMN(C$1))),"")</f>
        <v/>
      </c>
      <c r="G21" s="46" t="str">
        <f t="shared" ref="G21" ca="1" si="71">IFERROR(INDIRECT("食材支出表!"&amp;ADDRESS(ROW($B21),2+2*COLUMN(D$1)))/INDIRECT("食材支出表!"&amp;ADDRESS(ROW($B21),3+2*COLUMN(D$1))),"")</f>
        <v/>
      </c>
      <c r="H21" s="46" t="str">
        <f t="shared" ref="H21" ca="1" si="72">IFERROR(INDIRECT("食材支出表!"&amp;ADDRESS(ROW($B21),2+2*COLUMN(E$1)))/INDIRECT("食材支出表!"&amp;ADDRESS(ROW($B21),3+2*COLUMN(E$1))),"")</f>
        <v/>
      </c>
      <c r="I21" s="46" t="str">
        <f t="shared" ref="I21" ca="1" si="73">IFERROR(INDIRECT("食材支出表!"&amp;ADDRESS(ROW($B21),2+2*COLUMN(F$1)))/INDIRECT("食材支出表!"&amp;ADDRESS(ROW($B21),3+2*COLUMN(F$1))),"")</f>
        <v/>
      </c>
      <c r="J21" s="46" t="str">
        <f t="shared" ref="J21" ca="1" si="74">IFERROR(INDIRECT("食材支出表!"&amp;ADDRESS(ROW($B21),2+2*COLUMN(G$1)))/INDIRECT("食材支出表!"&amp;ADDRESS(ROW($B21),3+2*COLUMN(G$1))),"")</f>
        <v/>
      </c>
      <c r="K21" s="46" t="str">
        <f t="shared" ref="K21" ca="1" si="75">IFERROR(INDIRECT("食材支出表!"&amp;ADDRESS(ROW($B21),2+2*COLUMN(H$1)))/INDIRECT("食材支出表!"&amp;ADDRESS(ROW($B21),3+2*COLUMN(H$1))),"")</f>
        <v/>
      </c>
      <c r="L21" s="46" t="str">
        <f t="shared" ref="L21" ca="1" si="76">IFERROR(INDIRECT("食材支出表!"&amp;ADDRESS(ROW($B21),2+2*COLUMN(I$1)))/INDIRECT("食材支出表!"&amp;ADDRESS(ROW($B21),3+2*COLUMN(I$1))),"")</f>
        <v/>
      </c>
      <c r="M21" s="46" t="str">
        <f t="shared" ref="M21" ca="1" si="77">IFERROR(INDIRECT("食材支出表!"&amp;ADDRESS(ROW($B21),2+2*COLUMN(J$1)))/INDIRECT("食材支出表!"&amp;ADDRESS(ROW($B21),3+2*COLUMN(J$1))),"")</f>
        <v/>
      </c>
      <c r="N21" s="46" t="str">
        <f t="shared" ref="N21" ca="1" si="78">IFERROR(INDIRECT("食材支出表!"&amp;ADDRESS(ROW($B21),2+2*COLUMN(K$1)))/INDIRECT("食材支出表!"&amp;ADDRESS(ROW($B21),3+2*COLUMN(K$1))),"")</f>
        <v/>
      </c>
      <c r="O21" s="46" t="str">
        <f t="shared" ref="O21" ca="1" si="79">IFERROR(INDIRECT("食材支出表!"&amp;ADDRESS(ROW($B21),2+2*COLUMN(L$1)))/INDIRECT("食材支出表!"&amp;ADDRESS(ROW($B21),3+2*COLUMN(L$1))),"")</f>
        <v/>
      </c>
      <c r="P21" s="46" t="str">
        <f t="shared" ref="P21" ca="1" si="80">IFERROR(INDIRECT("食材支出表!"&amp;ADDRESS(ROW($B21),2+2*COLUMN(M$1)))/INDIRECT("食材支出表!"&amp;ADDRESS(ROW($B21),3+2*COLUMN(M$1))),"")</f>
        <v/>
      </c>
      <c r="Q21" s="46" t="str">
        <f t="shared" ref="Q21" ca="1" si="81">IFERROR(INDIRECT("食材支出表!"&amp;ADDRESS(ROW($B21),2+2*COLUMN(N$1)))/INDIRECT("食材支出表!"&amp;ADDRESS(ROW($B21),3+2*COLUMN(N$1))),"")</f>
        <v/>
      </c>
      <c r="R21" s="46" t="str">
        <f t="shared" ref="R21" ca="1" si="82">IFERROR(INDIRECT("食材支出表!"&amp;ADDRESS(ROW($B21),2+2*COLUMN(O$1)))/INDIRECT("食材支出表!"&amp;ADDRESS(ROW($B21),3+2*COLUMN(O$1))),"")</f>
        <v/>
      </c>
      <c r="S21" s="46" t="str">
        <f t="shared" ref="S21" ca="1" si="83">IFERROR(INDIRECT("食材支出表!"&amp;ADDRESS(ROW($B21),2+2*COLUMN(P$1)))/INDIRECT("食材支出表!"&amp;ADDRESS(ROW($B21),3+2*COLUMN(P$1))),"")</f>
        <v/>
      </c>
      <c r="T21" s="46" t="str">
        <f t="shared" ref="T21" ca="1" si="84">IFERROR(INDIRECT("食材支出表!"&amp;ADDRESS(ROW($B21),2+2*COLUMN(Q$1)))/INDIRECT("食材支出表!"&amp;ADDRESS(ROW($B21),3+2*COLUMN(Q$1))),"")</f>
        <v/>
      </c>
      <c r="U21" s="46" t="str">
        <f t="shared" ref="U21" ca="1" si="85">IFERROR(INDIRECT("食材支出表!"&amp;ADDRESS(ROW($B21),2+2*COLUMN(R$1)))/INDIRECT("食材支出表!"&amp;ADDRESS(ROW($B21),3+2*COLUMN(R$1))),"")</f>
        <v/>
      </c>
      <c r="V21" s="46" t="str">
        <f t="shared" ref="V21" ca="1" si="86">IFERROR(INDIRECT("食材支出表!"&amp;ADDRESS(ROW($B21),2+2*COLUMN(S$1)))/INDIRECT("食材支出表!"&amp;ADDRESS(ROW($B21),3+2*COLUMN(S$1))),"")</f>
        <v/>
      </c>
      <c r="W21" s="46" t="str">
        <f t="shared" ref="W21" ca="1" si="87">IFERROR(INDIRECT("食材支出表!"&amp;ADDRESS(ROW($B21),2+2*COLUMN(T$1)))/INDIRECT("食材支出表!"&amp;ADDRESS(ROW($B21),3+2*COLUMN(T$1))),"")</f>
        <v/>
      </c>
      <c r="X21" s="46" t="str">
        <f t="shared" ref="X21" ca="1" si="88">IFERROR(INDIRECT("食材支出表!"&amp;ADDRESS(ROW($B21),2+2*COLUMN(U$1)))/INDIRECT("食材支出表!"&amp;ADDRESS(ROW($B21),3+2*COLUMN(U$1))),"")</f>
        <v/>
      </c>
      <c r="Y21" s="46" t="str">
        <f t="shared" ref="Y21" ca="1" si="89">IFERROR(INDIRECT("食材支出表!"&amp;ADDRESS(ROW($B21),2+2*COLUMN(V$1)))/INDIRECT("食材支出表!"&amp;ADDRESS(ROW($B21),3+2*COLUMN(V$1))),"")</f>
        <v/>
      </c>
      <c r="Z21" s="46" t="str">
        <f t="shared" ref="Z21" ca="1" si="90">IFERROR(INDIRECT("食材支出表!"&amp;ADDRESS(ROW($B21),2+2*COLUMN(W$1)))/INDIRECT("食材支出表!"&amp;ADDRESS(ROW($B21),3+2*COLUMN(W$1))),"")</f>
        <v/>
      </c>
      <c r="AA21" s="46" t="str">
        <f t="shared" ref="AA21" ca="1" si="91">IFERROR(INDIRECT("食材支出表!"&amp;ADDRESS(ROW($B21),2+2*COLUMN(X$1)))/INDIRECT("食材支出表!"&amp;ADDRESS(ROW($B21),3+2*COLUMN(X$1))),"")</f>
        <v/>
      </c>
      <c r="AB21" s="46" t="str">
        <f t="shared" ref="AB21" ca="1" si="92">IFERROR(INDIRECT("食材支出表!"&amp;ADDRESS(ROW($B21),2+2*COLUMN(Y$1)))/INDIRECT("食材支出表!"&amp;ADDRESS(ROW($B21),3+2*COLUMN(Y$1))),"")</f>
        <v/>
      </c>
      <c r="AC21" s="46" t="str">
        <f t="shared" ref="AC21" ca="1" si="93">IFERROR(INDIRECT("食材支出表!"&amp;ADDRESS(ROW($B21),2+2*COLUMN(Z$1)))/INDIRECT("食材支出表!"&amp;ADDRESS(ROW($B21),3+2*COLUMN(Z$1))),"")</f>
        <v/>
      </c>
      <c r="AD21" s="46" t="str">
        <f t="shared" ref="AD21" ca="1" si="94">IFERROR(INDIRECT("食材支出表!"&amp;ADDRESS(ROW($B21),2+2*COLUMN(AA$1)))/INDIRECT("食材支出表!"&amp;ADDRESS(ROW($B21),3+2*COLUMN(AA$1))),"")</f>
        <v/>
      </c>
      <c r="AE21" s="46" t="str">
        <f t="shared" ref="AE21" ca="1" si="95">IFERROR(INDIRECT("食材支出表!"&amp;ADDRESS(ROW($B21),2+2*COLUMN(AB$1)))/INDIRECT("食材支出表!"&amp;ADDRESS(ROW($B21),3+2*COLUMN(AB$1))),"")</f>
        <v/>
      </c>
      <c r="AF21" s="46" t="str">
        <f t="shared" ref="AF21" ca="1" si="96">IFERROR(INDIRECT("食材支出表!"&amp;ADDRESS(ROW($B21),2+2*COLUMN(AC$1)))/INDIRECT("食材支出表!"&amp;ADDRESS(ROW($B21),3+2*COLUMN(AC$1))),"")</f>
        <v/>
      </c>
      <c r="AG21" s="46" t="str">
        <f t="shared" ref="AG21" ca="1" si="97">IFERROR(INDIRECT("食材支出表!"&amp;ADDRESS(ROW($B21),2+2*COLUMN(AD$1)))/INDIRECT("食材支出表!"&amp;ADDRESS(ROW($B21),3+2*COLUMN(AD$1))),"")</f>
        <v/>
      </c>
      <c r="AH21" s="46" t="str">
        <f t="shared" ref="AH21" ca="1" si="98">IFERROR(INDIRECT("食材支出表!"&amp;ADDRESS(ROW($B21),2+2*COLUMN(AE$1)))/INDIRECT("食材支出表!"&amp;ADDRESS(ROW($B21),3+2*COLUMN(AE$1))),"")</f>
        <v/>
      </c>
    </row>
    <row r="22" spans="1:34">
      <c r="A22" s="74" t="s">
        <v>118</v>
      </c>
      <c r="B22" s="75" t="s">
        <v>10</v>
      </c>
      <c r="C22" s="29" t="s">
        <v>68</v>
      </c>
      <c r="D22" s="46" t="str">
        <f t="shared" ca="1" si="39"/>
        <v/>
      </c>
      <c r="E22" s="46" t="str">
        <f t="shared" ca="1" si="40"/>
        <v/>
      </c>
      <c r="F22" s="46" t="str">
        <f t="shared" ca="1" si="41"/>
        <v/>
      </c>
      <c r="G22" s="46" t="str">
        <f t="shared" ca="1" si="42"/>
        <v/>
      </c>
      <c r="H22" s="46" t="str">
        <f t="shared" ca="1" si="43"/>
        <v/>
      </c>
      <c r="I22" s="46" t="str">
        <f t="shared" ca="1" si="44"/>
        <v/>
      </c>
      <c r="J22" s="46" t="str">
        <f t="shared" ca="1" si="45"/>
        <v/>
      </c>
      <c r="K22" s="46" t="str">
        <f t="shared" ca="1" si="46"/>
        <v/>
      </c>
      <c r="L22" s="46" t="str">
        <f t="shared" ca="1" si="47"/>
        <v/>
      </c>
      <c r="M22" s="46" t="str">
        <f t="shared" ca="1" si="48"/>
        <v/>
      </c>
      <c r="N22" s="46" t="str">
        <f t="shared" ca="1" si="49"/>
        <v/>
      </c>
      <c r="O22" s="46" t="str">
        <f t="shared" ca="1" si="50"/>
        <v/>
      </c>
      <c r="P22" s="46" t="str">
        <f t="shared" ca="1" si="51"/>
        <v/>
      </c>
      <c r="Q22" s="46" t="str">
        <f t="shared" ca="1" si="52"/>
        <v/>
      </c>
      <c r="R22" s="46" t="str">
        <f t="shared" ca="1" si="53"/>
        <v/>
      </c>
      <c r="S22" s="46" t="str">
        <f t="shared" ca="1" si="54"/>
        <v/>
      </c>
      <c r="T22" s="46" t="str">
        <f t="shared" ca="1" si="55"/>
        <v/>
      </c>
      <c r="U22" s="46" t="str">
        <f t="shared" ca="1" si="56"/>
        <v/>
      </c>
      <c r="V22" s="46" t="str">
        <f t="shared" ca="1" si="57"/>
        <v/>
      </c>
      <c r="W22" s="46" t="str">
        <f t="shared" ca="1" si="58"/>
        <v/>
      </c>
      <c r="X22" s="46" t="str">
        <f t="shared" ca="1" si="59"/>
        <v/>
      </c>
      <c r="Y22" s="46" t="str">
        <f t="shared" ca="1" si="60"/>
        <v/>
      </c>
      <c r="Z22" s="46" t="str">
        <f t="shared" ca="1" si="61"/>
        <v/>
      </c>
      <c r="AA22" s="46" t="str">
        <f t="shared" ca="1" si="62"/>
        <v/>
      </c>
      <c r="AB22" s="46" t="str">
        <f t="shared" ca="1" si="63"/>
        <v/>
      </c>
      <c r="AC22" s="46" t="str">
        <f t="shared" ca="1" si="64"/>
        <v/>
      </c>
      <c r="AD22" s="46" t="str">
        <f t="shared" ca="1" si="65"/>
        <v/>
      </c>
      <c r="AE22" s="46" t="str">
        <f t="shared" ca="1" si="66"/>
        <v/>
      </c>
      <c r="AF22" s="46" t="str">
        <f t="shared" ca="1" si="67"/>
        <v/>
      </c>
      <c r="AG22" s="46" t="str">
        <f t="shared" ca="1" si="1"/>
        <v/>
      </c>
      <c r="AH22" s="46" t="str">
        <f t="shared" ca="1" si="2"/>
        <v/>
      </c>
    </row>
    <row r="23" spans="1:34">
      <c r="A23" s="74" t="s">
        <v>118</v>
      </c>
      <c r="B23" s="75" t="s">
        <v>10</v>
      </c>
      <c r="C23" s="29" t="s">
        <v>69</v>
      </c>
      <c r="D23" s="46" t="str">
        <f t="shared" ca="1" si="39"/>
        <v/>
      </c>
      <c r="E23" s="46" t="str">
        <f t="shared" ca="1" si="40"/>
        <v/>
      </c>
      <c r="F23" s="46" t="str">
        <f t="shared" ca="1" si="41"/>
        <v/>
      </c>
      <c r="G23" s="46" t="str">
        <f t="shared" ca="1" si="42"/>
        <v/>
      </c>
      <c r="H23" s="46" t="str">
        <f t="shared" ca="1" si="43"/>
        <v/>
      </c>
      <c r="I23" s="46" t="str">
        <f t="shared" ca="1" si="44"/>
        <v/>
      </c>
      <c r="J23" s="46" t="str">
        <f t="shared" ca="1" si="45"/>
        <v/>
      </c>
      <c r="K23" s="46" t="str">
        <f t="shared" ca="1" si="46"/>
        <v/>
      </c>
      <c r="L23" s="46" t="str">
        <f t="shared" ca="1" si="47"/>
        <v/>
      </c>
      <c r="M23" s="46" t="str">
        <f t="shared" ca="1" si="48"/>
        <v/>
      </c>
      <c r="N23" s="46" t="str">
        <f t="shared" ca="1" si="49"/>
        <v/>
      </c>
      <c r="O23" s="46" t="str">
        <f t="shared" ca="1" si="50"/>
        <v/>
      </c>
      <c r="P23" s="46" t="str">
        <f t="shared" ca="1" si="51"/>
        <v/>
      </c>
      <c r="Q23" s="46" t="str">
        <f t="shared" ca="1" si="52"/>
        <v/>
      </c>
      <c r="R23" s="46" t="str">
        <f t="shared" ca="1" si="53"/>
        <v/>
      </c>
      <c r="S23" s="46" t="str">
        <f t="shared" ca="1" si="54"/>
        <v/>
      </c>
      <c r="T23" s="46" t="str">
        <f t="shared" ca="1" si="55"/>
        <v/>
      </c>
      <c r="U23" s="46" t="str">
        <f t="shared" ca="1" si="56"/>
        <v/>
      </c>
      <c r="V23" s="46" t="str">
        <f t="shared" ca="1" si="57"/>
        <v/>
      </c>
      <c r="W23" s="46" t="str">
        <f t="shared" ca="1" si="58"/>
        <v/>
      </c>
      <c r="X23" s="46" t="str">
        <f t="shared" ca="1" si="59"/>
        <v/>
      </c>
      <c r="Y23" s="46" t="str">
        <f t="shared" ca="1" si="60"/>
        <v/>
      </c>
      <c r="Z23" s="46" t="str">
        <f t="shared" ca="1" si="61"/>
        <v/>
      </c>
      <c r="AA23" s="46" t="str">
        <f t="shared" ca="1" si="62"/>
        <v/>
      </c>
      <c r="AB23" s="46" t="str">
        <f t="shared" ca="1" si="63"/>
        <v/>
      </c>
      <c r="AC23" s="46" t="str">
        <f t="shared" ca="1" si="64"/>
        <v/>
      </c>
      <c r="AD23" s="46" t="str">
        <f t="shared" ca="1" si="65"/>
        <v/>
      </c>
      <c r="AE23" s="46" t="str">
        <f t="shared" ca="1" si="66"/>
        <v/>
      </c>
      <c r="AF23" s="46" t="str">
        <f t="shared" ca="1" si="67"/>
        <v/>
      </c>
      <c r="AG23" s="46" t="str">
        <f t="shared" ca="1" si="1"/>
        <v/>
      </c>
      <c r="AH23" s="46" t="str">
        <f t="shared" ca="1" si="2"/>
        <v/>
      </c>
    </row>
    <row r="24" spans="1:34">
      <c r="A24" s="74" t="s">
        <v>117</v>
      </c>
      <c r="B24" s="75" t="s">
        <v>10</v>
      </c>
      <c r="C24" s="29" t="s">
        <v>70</v>
      </c>
      <c r="D24" s="46" t="str">
        <f t="shared" ca="1" si="39"/>
        <v/>
      </c>
      <c r="E24" s="46" t="str">
        <f t="shared" ca="1" si="40"/>
        <v/>
      </c>
      <c r="F24" s="46" t="str">
        <f t="shared" ca="1" si="41"/>
        <v/>
      </c>
      <c r="G24" s="46" t="str">
        <f t="shared" ca="1" si="42"/>
        <v/>
      </c>
      <c r="H24" s="46" t="str">
        <f t="shared" ca="1" si="43"/>
        <v/>
      </c>
      <c r="I24" s="46" t="str">
        <f t="shared" ca="1" si="44"/>
        <v/>
      </c>
      <c r="J24" s="46" t="str">
        <f t="shared" ca="1" si="45"/>
        <v/>
      </c>
      <c r="K24" s="46" t="str">
        <f t="shared" ca="1" si="46"/>
        <v/>
      </c>
      <c r="L24" s="46" t="str">
        <f t="shared" ca="1" si="47"/>
        <v/>
      </c>
      <c r="M24" s="46" t="str">
        <f t="shared" ca="1" si="48"/>
        <v/>
      </c>
      <c r="N24" s="46" t="str">
        <f t="shared" ca="1" si="49"/>
        <v/>
      </c>
      <c r="O24" s="46" t="str">
        <f t="shared" ca="1" si="50"/>
        <v/>
      </c>
      <c r="P24" s="46" t="str">
        <f t="shared" ca="1" si="51"/>
        <v/>
      </c>
      <c r="Q24" s="46" t="str">
        <f t="shared" ca="1" si="52"/>
        <v/>
      </c>
      <c r="R24" s="46" t="str">
        <f t="shared" ca="1" si="53"/>
        <v/>
      </c>
      <c r="S24" s="46" t="str">
        <f t="shared" ca="1" si="54"/>
        <v/>
      </c>
      <c r="T24" s="46" t="str">
        <f t="shared" ca="1" si="55"/>
        <v/>
      </c>
      <c r="U24" s="46" t="str">
        <f t="shared" ca="1" si="56"/>
        <v/>
      </c>
      <c r="V24" s="46" t="str">
        <f t="shared" ca="1" si="57"/>
        <v/>
      </c>
      <c r="W24" s="46" t="str">
        <f t="shared" ca="1" si="58"/>
        <v/>
      </c>
      <c r="X24" s="46" t="str">
        <f t="shared" ca="1" si="59"/>
        <v/>
      </c>
      <c r="Y24" s="46" t="str">
        <f t="shared" ca="1" si="60"/>
        <v/>
      </c>
      <c r="Z24" s="46" t="str">
        <f t="shared" ca="1" si="61"/>
        <v/>
      </c>
      <c r="AA24" s="46" t="str">
        <f t="shared" ca="1" si="62"/>
        <v/>
      </c>
      <c r="AB24" s="46" t="str">
        <f t="shared" ca="1" si="63"/>
        <v/>
      </c>
      <c r="AC24" s="46" t="str">
        <f t="shared" ca="1" si="64"/>
        <v/>
      </c>
      <c r="AD24" s="46" t="str">
        <f t="shared" ca="1" si="65"/>
        <v/>
      </c>
      <c r="AE24" s="46" t="str">
        <f t="shared" ca="1" si="66"/>
        <v/>
      </c>
      <c r="AF24" s="46" t="str">
        <f t="shared" ca="1" si="67"/>
        <v/>
      </c>
      <c r="AG24" s="46" t="str">
        <f t="shared" ca="1" si="1"/>
        <v/>
      </c>
      <c r="AH24" s="46" t="str">
        <f t="shared" ca="1" si="2"/>
        <v/>
      </c>
    </row>
    <row r="25" spans="1:34">
      <c r="A25" s="74" t="s">
        <v>117</v>
      </c>
      <c r="B25" s="75" t="s">
        <v>10</v>
      </c>
      <c r="C25" s="29" t="s">
        <v>176</v>
      </c>
      <c r="D25" s="46" t="str">
        <f t="shared" ca="1" si="39"/>
        <v/>
      </c>
      <c r="E25" s="46" t="str">
        <f t="shared" ca="1" si="40"/>
        <v/>
      </c>
      <c r="F25" s="46" t="str">
        <f t="shared" ca="1" si="41"/>
        <v/>
      </c>
      <c r="G25" s="46" t="str">
        <f t="shared" ca="1" si="42"/>
        <v/>
      </c>
      <c r="H25" s="46" t="str">
        <f t="shared" ca="1" si="43"/>
        <v/>
      </c>
      <c r="I25" s="46" t="str">
        <f t="shared" ca="1" si="44"/>
        <v/>
      </c>
      <c r="J25" s="46" t="str">
        <f t="shared" ca="1" si="45"/>
        <v/>
      </c>
      <c r="K25" s="46" t="str">
        <f t="shared" ca="1" si="46"/>
        <v/>
      </c>
      <c r="L25" s="46" t="str">
        <f t="shared" ca="1" si="47"/>
        <v/>
      </c>
      <c r="M25" s="46" t="str">
        <f t="shared" ca="1" si="48"/>
        <v/>
      </c>
      <c r="N25" s="46" t="str">
        <f t="shared" ca="1" si="49"/>
        <v/>
      </c>
      <c r="O25" s="46" t="str">
        <f t="shared" ca="1" si="50"/>
        <v/>
      </c>
      <c r="P25" s="46" t="str">
        <f t="shared" ca="1" si="51"/>
        <v/>
      </c>
      <c r="Q25" s="46" t="str">
        <f t="shared" ca="1" si="52"/>
        <v/>
      </c>
      <c r="R25" s="46" t="str">
        <f t="shared" ca="1" si="53"/>
        <v/>
      </c>
      <c r="S25" s="46" t="str">
        <f t="shared" ca="1" si="54"/>
        <v/>
      </c>
      <c r="T25" s="46" t="str">
        <f t="shared" ca="1" si="55"/>
        <v/>
      </c>
      <c r="U25" s="46" t="str">
        <f t="shared" ca="1" si="56"/>
        <v/>
      </c>
      <c r="V25" s="46" t="str">
        <f t="shared" ca="1" si="57"/>
        <v/>
      </c>
      <c r="W25" s="46" t="str">
        <f t="shared" ca="1" si="58"/>
        <v/>
      </c>
      <c r="X25" s="46" t="str">
        <f t="shared" ca="1" si="59"/>
        <v/>
      </c>
      <c r="Y25" s="46" t="str">
        <f t="shared" ca="1" si="60"/>
        <v/>
      </c>
      <c r="Z25" s="46" t="str">
        <f t="shared" ca="1" si="61"/>
        <v/>
      </c>
      <c r="AA25" s="46" t="str">
        <f t="shared" ca="1" si="62"/>
        <v/>
      </c>
      <c r="AB25" s="46" t="str">
        <f t="shared" ca="1" si="63"/>
        <v/>
      </c>
      <c r="AC25" s="46" t="str">
        <f t="shared" ca="1" si="64"/>
        <v/>
      </c>
      <c r="AD25" s="46" t="str">
        <f t="shared" ca="1" si="65"/>
        <v/>
      </c>
      <c r="AE25" s="46" t="str">
        <f t="shared" ca="1" si="66"/>
        <v/>
      </c>
      <c r="AF25" s="46" t="str">
        <f t="shared" ca="1" si="67"/>
        <v/>
      </c>
      <c r="AG25" s="46" t="str">
        <f t="shared" ca="1" si="1"/>
        <v/>
      </c>
      <c r="AH25" s="46" t="str">
        <f t="shared" ca="1" si="2"/>
        <v/>
      </c>
    </row>
    <row r="26" spans="1:34">
      <c r="A26" s="74" t="s">
        <v>291</v>
      </c>
      <c r="B26" s="75" t="s">
        <v>10</v>
      </c>
      <c r="C26" s="29" t="s">
        <v>283</v>
      </c>
      <c r="D26" s="46" t="str">
        <f t="shared" ref="D26:D35" ca="1" si="99">IFERROR(INDIRECT("食材支出表!"&amp;ADDRESS(ROW($B26),2+2*COLUMN(A$1)))/INDIRECT("食材支出表!"&amp;ADDRESS(ROW($B26),3+2*COLUMN(A$1))),"")</f>
        <v/>
      </c>
      <c r="E26" s="46" t="str">
        <f t="shared" ref="E26:E35" ca="1" si="100">IFERROR(INDIRECT("食材支出表!"&amp;ADDRESS(ROW($B26),2+2*COLUMN(B$1)))/INDIRECT("食材支出表!"&amp;ADDRESS(ROW($B26),3+2*COLUMN(B$1))),"")</f>
        <v/>
      </c>
      <c r="F26" s="46" t="str">
        <f t="shared" ref="F26:F35" ca="1" si="101">IFERROR(INDIRECT("食材支出表!"&amp;ADDRESS(ROW($B26),2+2*COLUMN(C$1)))/INDIRECT("食材支出表!"&amp;ADDRESS(ROW($B26),3+2*COLUMN(C$1))),"")</f>
        <v/>
      </c>
      <c r="G26" s="46" t="str">
        <f t="shared" ref="G26:G35" ca="1" si="102">IFERROR(INDIRECT("食材支出表!"&amp;ADDRESS(ROW($B26),2+2*COLUMN(D$1)))/INDIRECT("食材支出表!"&amp;ADDRESS(ROW($B26),3+2*COLUMN(D$1))),"")</f>
        <v/>
      </c>
      <c r="H26" s="46" t="str">
        <f t="shared" ref="H26:H35" ca="1" si="103">IFERROR(INDIRECT("食材支出表!"&amp;ADDRESS(ROW($B26),2+2*COLUMN(E$1)))/INDIRECT("食材支出表!"&amp;ADDRESS(ROW($B26),3+2*COLUMN(E$1))),"")</f>
        <v/>
      </c>
      <c r="I26" s="46" t="str">
        <f t="shared" ref="I26:I35" ca="1" si="104">IFERROR(INDIRECT("食材支出表!"&amp;ADDRESS(ROW($B26),2+2*COLUMN(F$1)))/INDIRECT("食材支出表!"&amp;ADDRESS(ROW($B26),3+2*COLUMN(F$1))),"")</f>
        <v/>
      </c>
      <c r="J26" s="46" t="str">
        <f t="shared" ref="J26:J35" ca="1" si="105">IFERROR(INDIRECT("食材支出表!"&amp;ADDRESS(ROW($B26),2+2*COLUMN(G$1)))/INDIRECT("食材支出表!"&amp;ADDRESS(ROW($B26),3+2*COLUMN(G$1))),"")</f>
        <v/>
      </c>
      <c r="K26" s="46" t="str">
        <f t="shared" ref="K26:K35" ca="1" si="106">IFERROR(INDIRECT("食材支出表!"&amp;ADDRESS(ROW($B26),2+2*COLUMN(H$1)))/INDIRECT("食材支出表!"&amp;ADDRESS(ROW($B26),3+2*COLUMN(H$1))),"")</f>
        <v/>
      </c>
      <c r="L26" s="46" t="str">
        <f t="shared" ref="L26:L35" ca="1" si="107">IFERROR(INDIRECT("食材支出表!"&amp;ADDRESS(ROW($B26),2+2*COLUMN(I$1)))/INDIRECT("食材支出表!"&amp;ADDRESS(ROW($B26),3+2*COLUMN(I$1))),"")</f>
        <v/>
      </c>
      <c r="M26" s="46" t="str">
        <f t="shared" ref="M26:M35" ca="1" si="108">IFERROR(INDIRECT("食材支出表!"&amp;ADDRESS(ROW($B26),2+2*COLUMN(J$1)))/INDIRECT("食材支出表!"&amp;ADDRESS(ROW($B26),3+2*COLUMN(J$1))),"")</f>
        <v/>
      </c>
      <c r="N26" s="46" t="str">
        <f t="shared" ref="N26:N35" ca="1" si="109">IFERROR(INDIRECT("食材支出表!"&amp;ADDRESS(ROW($B26),2+2*COLUMN(K$1)))/INDIRECT("食材支出表!"&amp;ADDRESS(ROW($B26),3+2*COLUMN(K$1))),"")</f>
        <v/>
      </c>
      <c r="O26" s="46" t="str">
        <f t="shared" ref="O26:O35" ca="1" si="110">IFERROR(INDIRECT("食材支出表!"&amp;ADDRESS(ROW($B26),2+2*COLUMN(L$1)))/INDIRECT("食材支出表!"&amp;ADDRESS(ROW($B26),3+2*COLUMN(L$1))),"")</f>
        <v/>
      </c>
      <c r="P26" s="46" t="str">
        <f t="shared" ref="P26:P35" ca="1" si="111">IFERROR(INDIRECT("食材支出表!"&amp;ADDRESS(ROW($B26),2+2*COLUMN(M$1)))/INDIRECT("食材支出表!"&amp;ADDRESS(ROW($B26),3+2*COLUMN(M$1))),"")</f>
        <v/>
      </c>
      <c r="Q26" s="46" t="str">
        <f t="shared" ref="Q26:Q35" ca="1" si="112">IFERROR(INDIRECT("食材支出表!"&amp;ADDRESS(ROW($B26),2+2*COLUMN(N$1)))/INDIRECT("食材支出表!"&amp;ADDRESS(ROW($B26),3+2*COLUMN(N$1))),"")</f>
        <v/>
      </c>
      <c r="R26" s="46" t="str">
        <f t="shared" ref="R26:R35" ca="1" si="113">IFERROR(INDIRECT("食材支出表!"&amp;ADDRESS(ROW($B26),2+2*COLUMN(O$1)))/INDIRECT("食材支出表!"&amp;ADDRESS(ROW($B26),3+2*COLUMN(O$1))),"")</f>
        <v/>
      </c>
      <c r="S26" s="46" t="str">
        <f t="shared" ref="S26:S35" ca="1" si="114">IFERROR(INDIRECT("食材支出表!"&amp;ADDRESS(ROW($B26),2+2*COLUMN(P$1)))/INDIRECT("食材支出表!"&amp;ADDRESS(ROW($B26),3+2*COLUMN(P$1))),"")</f>
        <v/>
      </c>
      <c r="T26" s="46" t="str">
        <f t="shared" ref="T26:T35" ca="1" si="115">IFERROR(INDIRECT("食材支出表!"&amp;ADDRESS(ROW($B26),2+2*COLUMN(Q$1)))/INDIRECT("食材支出表!"&amp;ADDRESS(ROW($B26),3+2*COLUMN(Q$1))),"")</f>
        <v/>
      </c>
      <c r="U26" s="46" t="str">
        <f t="shared" ref="U26:U35" ca="1" si="116">IFERROR(INDIRECT("食材支出表!"&amp;ADDRESS(ROW($B26),2+2*COLUMN(R$1)))/INDIRECT("食材支出表!"&amp;ADDRESS(ROW($B26),3+2*COLUMN(R$1))),"")</f>
        <v/>
      </c>
      <c r="V26" s="46" t="str">
        <f t="shared" ref="V26:V35" ca="1" si="117">IFERROR(INDIRECT("食材支出表!"&amp;ADDRESS(ROW($B26),2+2*COLUMN(S$1)))/INDIRECT("食材支出表!"&amp;ADDRESS(ROW($B26),3+2*COLUMN(S$1))),"")</f>
        <v/>
      </c>
      <c r="W26" s="46" t="str">
        <f t="shared" ref="W26:W35" ca="1" si="118">IFERROR(INDIRECT("食材支出表!"&amp;ADDRESS(ROW($B26),2+2*COLUMN(T$1)))/INDIRECT("食材支出表!"&amp;ADDRESS(ROW($B26),3+2*COLUMN(T$1))),"")</f>
        <v/>
      </c>
      <c r="X26" s="46" t="str">
        <f t="shared" ref="X26:X35" ca="1" si="119">IFERROR(INDIRECT("食材支出表!"&amp;ADDRESS(ROW($B26),2+2*COLUMN(U$1)))/INDIRECT("食材支出表!"&amp;ADDRESS(ROW($B26),3+2*COLUMN(U$1))),"")</f>
        <v/>
      </c>
      <c r="Y26" s="46" t="str">
        <f t="shared" ref="Y26:Y35" ca="1" si="120">IFERROR(INDIRECT("食材支出表!"&amp;ADDRESS(ROW($B26),2+2*COLUMN(V$1)))/INDIRECT("食材支出表!"&amp;ADDRESS(ROW($B26),3+2*COLUMN(V$1))),"")</f>
        <v/>
      </c>
      <c r="Z26" s="46" t="str">
        <f t="shared" ref="Z26:Z35" ca="1" si="121">IFERROR(INDIRECT("食材支出表!"&amp;ADDRESS(ROW($B26),2+2*COLUMN(W$1)))/INDIRECT("食材支出表!"&amp;ADDRESS(ROW($B26),3+2*COLUMN(W$1))),"")</f>
        <v/>
      </c>
      <c r="AA26" s="46" t="str">
        <f t="shared" ref="AA26:AA35" ca="1" si="122">IFERROR(INDIRECT("食材支出表!"&amp;ADDRESS(ROW($B26),2+2*COLUMN(X$1)))/INDIRECT("食材支出表!"&amp;ADDRESS(ROW($B26),3+2*COLUMN(X$1))),"")</f>
        <v/>
      </c>
      <c r="AB26" s="46" t="str">
        <f t="shared" ref="AB26:AB35" ca="1" si="123">IFERROR(INDIRECT("食材支出表!"&amp;ADDRESS(ROW($B26),2+2*COLUMN(Y$1)))/INDIRECT("食材支出表!"&amp;ADDRESS(ROW($B26),3+2*COLUMN(Y$1))),"")</f>
        <v/>
      </c>
      <c r="AC26" s="46" t="str">
        <f t="shared" ref="AC26:AC35" ca="1" si="124">IFERROR(INDIRECT("食材支出表!"&amp;ADDRESS(ROW($B26),2+2*COLUMN(Z$1)))/INDIRECT("食材支出表!"&amp;ADDRESS(ROW($B26),3+2*COLUMN(Z$1))),"")</f>
        <v/>
      </c>
      <c r="AD26" s="46" t="str">
        <f t="shared" ref="AD26:AD35" ca="1" si="125">IFERROR(INDIRECT("食材支出表!"&amp;ADDRESS(ROW($B26),2+2*COLUMN(AA$1)))/INDIRECT("食材支出表!"&amp;ADDRESS(ROW($B26),3+2*COLUMN(AA$1))),"")</f>
        <v/>
      </c>
      <c r="AE26" s="46" t="str">
        <f t="shared" ref="AE26:AE35" ca="1" si="126">IFERROR(INDIRECT("食材支出表!"&amp;ADDRESS(ROW($B26),2+2*COLUMN(AB$1)))/INDIRECT("食材支出表!"&amp;ADDRESS(ROW($B26),3+2*COLUMN(AB$1))),"")</f>
        <v/>
      </c>
      <c r="AF26" s="46" t="str">
        <f t="shared" ref="AF26:AF35" ca="1" si="127">IFERROR(INDIRECT("食材支出表!"&amp;ADDRESS(ROW($B26),2+2*COLUMN(AC$1)))/INDIRECT("食材支出表!"&amp;ADDRESS(ROW($B26),3+2*COLUMN(AC$1))),"")</f>
        <v/>
      </c>
      <c r="AG26" s="46" t="str">
        <f t="shared" ref="AG26:AG35" ca="1" si="128">IFERROR(INDIRECT("食材支出表!"&amp;ADDRESS(ROW($B26),2+2*COLUMN(AD$1)))/INDIRECT("食材支出表!"&amp;ADDRESS(ROW($B26),3+2*COLUMN(AD$1))),"")</f>
        <v/>
      </c>
      <c r="AH26" s="46" t="str">
        <f t="shared" ref="AH26:AH35" ca="1" si="129">IFERROR(INDIRECT("食材支出表!"&amp;ADDRESS(ROW($B26),2+2*COLUMN(AE$1)))/INDIRECT("食材支出表!"&amp;ADDRESS(ROW($B26),3+2*COLUMN(AE$1))),"")</f>
        <v/>
      </c>
    </row>
    <row r="27" spans="1:34">
      <c r="A27" s="74" t="s">
        <v>286</v>
      </c>
      <c r="B27" s="75" t="s">
        <v>10</v>
      </c>
      <c r="C27" s="29" t="s">
        <v>353</v>
      </c>
      <c r="D27" s="46" t="str">
        <f t="shared" ref="D27:D28" ca="1" si="130">IFERROR(INDIRECT("食材支出表!"&amp;ADDRESS(ROW($B27),2+2*COLUMN(A$1)))/INDIRECT("食材支出表!"&amp;ADDRESS(ROW($B27),3+2*COLUMN(A$1))),"")</f>
        <v/>
      </c>
      <c r="E27" s="46" t="str">
        <f t="shared" ref="E27:E28" ca="1" si="131">IFERROR(INDIRECT("食材支出表!"&amp;ADDRESS(ROW($B27),2+2*COLUMN(B$1)))/INDIRECT("食材支出表!"&amp;ADDRESS(ROW($B27),3+2*COLUMN(B$1))),"")</f>
        <v/>
      </c>
      <c r="F27" s="46" t="str">
        <f t="shared" ref="F27:F28" ca="1" si="132">IFERROR(INDIRECT("食材支出表!"&amp;ADDRESS(ROW($B27),2+2*COLUMN(C$1)))/INDIRECT("食材支出表!"&amp;ADDRESS(ROW($B27),3+2*COLUMN(C$1))),"")</f>
        <v/>
      </c>
      <c r="G27" s="46" t="str">
        <f t="shared" ref="G27:G28" ca="1" si="133">IFERROR(INDIRECT("食材支出表!"&amp;ADDRESS(ROW($B27),2+2*COLUMN(D$1)))/INDIRECT("食材支出表!"&amp;ADDRESS(ROW($B27),3+2*COLUMN(D$1))),"")</f>
        <v/>
      </c>
      <c r="H27" s="46" t="str">
        <f t="shared" ref="H27:H28" ca="1" si="134">IFERROR(INDIRECT("食材支出表!"&amp;ADDRESS(ROW($B27),2+2*COLUMN(E$1)))/INDIRECT("食材支出表!"&amp;ADDRESS(ROW($B27),3+2*COLUMN(E$1))),"")</f>
        <v/>
      </c>
      <c r="I27" s="46" t="str">
        <f t="shared" ref="I27:I28" ca="1" si="135">IFERROR(INDIRECT("食材支出表!"&amp;ADDRESS(ROW($B27),2+2*COLUMN(F$1)))/INDIRECT("食材支出表!"&amp;ADDRESS(ROW($B27),3+2*COLUMN(F$1))),"")</f>
        <v/>
      </c>
      <c r="J27" s="46" t="str">
        <f t="shared" ref="J27:J28" ca="1" si="136">IFERROR(INDIRECT("食材支出表!"&amp;ADDRESS(ROW($B27),2+2*COLUMN(G$1)))/INDIRECT("食材支出表!"&amp;ADDRESS(ROW($B27),3+2*COLUMN(G$1))),"")</f>
        <v/>
      </c>
      <c r="K27" s="46" t="str">
        <f t="shared" ref="K27:K28" ca="1" si="137">IFERROR(INDIRECT("食材支出表!"&amp;ADDRESS(ROW($B27),2+2*COLUMN(H$1)))/INDIRECT("食材支出表!"&amp;ADDRESS(ROW($B27),3+2*COLUMN(H$1))),"")</f>
        <v/>
      </c>
      <c r="L27" s="46" t="str">
        <f t="shared" ref="L27:L28" ca="1" si="138">IFERROR(INDIRECT("食材支出表!"&amp;ADDRESS(ROW($B27),2+2*COLUMN(I$1)))/INDIRECT("食材支出表!"&amp;ADDRESS(ROW($B27),3+2*COLUMN(I$1))),"")</f>
        <v/>
      </c>
      <c r="M27" s="46" t="str">
        <f t="shared" ref="M27:M28" ca="1" si="139">IFERROR(INDIRECT("食材支出表!"&amp;ADDRESS(ROW($B27),2+2*COLUMN(J$1)))/INDIRECT("食材支出表!"&amp;ADDRESS(ROW($B27),3+2*COLUMN(J$1))),"")</f>
        <v/>
      </c>
      <c r="N27" s="46" t="str">
        <f t="shared" ref="N27:N28" ca="1" si="140">IFERROR(INDIRECT("食材支出表!"&amp;ADDRESS(ROW($B27),2+2*COLUMN(K$1)))/INDIRECT("食材支出表!"&amp;ADDRESS(ROW($B27),3+2*COLUMN(K$1))),"")</f>
        <v/>
      </c>
      <c r="O27" s="46" t="str">
        <f t="shared" ref="O27:O28" ca="1" si="141">IFERROR(INDIRECT("食材支出表!"&amp;ADDRESS(ROW($B27),2+2*COLUMN(L$1)))/INDIRECT("食材支出表!"&amp;ADDRESS(ROW($B27),3+2*COLUMN(L$1))),"")</f>
        <v/>
      </c>
      <c r="P27" s="46" t="str">
        <f t="shared" ref="P27:P28" ca="1" si="142">IFERROR(INDIRECT("食材支出表!"&amp;ADDRESS(ROW($B27),2+2*COLUMN(M$1)))/INDIRECT("食材支出表!"&amp;ADDRESS(ROW($B27),3+2*COLUMN(M$1))),"")</f>
        <v/>
      </c>
      <c r="Q27" s="46" t="str">
        <f t="shared" ref="Q27:Q28" ca="1" si="143">IFERROR(INDIRECT("食材支出表!"&amp;ADDRESS(ROW($B27),2+2*COLUMN(N$1)))/INDIRECT("食材支出表!"&amp;ADDRESS(ROW($B27),3+2*COLUMN(N$1))),"")</f>
        <v/>
      </c>
      <c r="R27" s="46" t="str">
        <f t="shared" ref="R27:R28" ca="1" si="144">IFERROR(INDIRECT("食材支出表!"&amp;ADDRESS(ROW($B27),2+2*COLUMN(O$1)))/INDIRECT("食材支出表!"&amp;ADDRESS(ROW($B27),3+2*COLUMN(O$1))),"")</f>
        <v/>
      </c>
      <c r="S27" s="46" t="str">
        <f t="shared" ref="S27:S28" ca="1" si="145">IFERROR(INDIRECT("食材支出表!"&amp;ADDRESS(ROW($B27),2+2*COLUMN(P$1)))/INDIRECT("食材支出表!"&amp;ADDRESS(ROW($B27),3+2*COLUMN(P$1))),"")</f>
        <v/>
      </c>
      <c r="T27" s="46" t="str">
        <f t="shared" ref="T27:T28" ca="1" si="146">IFERROR(INDIRECT("食材支出表!"&amp;ADDRESS(ROW($B27),2+2*COLUMN(Q$1)))/INDIRECT("食材支出表!"&amp;ADDRESS(ROW($B27),3+2*COLUMN(Q$1))),"")</f>
        <v/>
      </c>
      <c r="U27" s="46" t="str">
        <f t="shared" ref="U27:U28" ca="1" si="147">IFERROR(INDIRECT("食材支出表!"&amp;ADDRESS(ROW($B27),2+2*COLUMN(R$1)))/INDIRECT("食材支出表!"&amp;ADDRESS(ROW($B27),3+2*COLUMN(R$1))),"")</f>
        <v/>
      </c>
      <c r="V27" s="46" t="str">
        <f t="shared" ref="V27:V28" ca="1" si="148">IFERROR(INDIRECT("食材支出表!"&amp;ADDRESS(ROW($B27),2+2*COLUMN(S$1)))/INDIRECT("食材支出表!"&amp;ADDRESS(ROW($B27),3+2*COLUMN(S$1))),"")</f>
        <v/>
      </c>
      <c r="W27" s="46" t="str">
        <f t="shared" ref="W27:W28" ca="1" si="149">IFERROR(INDIRECT("食材支出表!"&amp;ADDRESS(ROW($B27),2+2*COLUMN(T$1)))/INDIRECT("食材支出表!"&amp;ADDRESS(ROW($B27),3+2*COLUMN(T$1))),"")</f>
        <v/>
      </c>
      <c r="X27" s="46" t="str">
        <f t="shared" ref="X27:X28" ca="1" si="150">IFERROR(INDIRECT("食材支出表!"&amp;ADDRESS(ROW($B27),2+2*COLUMN(U$1)))/INDIRECT("食材支出表!"&amp;ADDRESS(ROW($B27),3+2*COLUMN(U$1))),"")</f>
        <v/>
      </c>
      <c r="Y27" s="46" t="str">
        <f t="shared" ref="Y27:Y28" ca="1" si="151">IFERROR(INDIRECT("食材支出表!"&amp;ADDRESS(ROW($B27),2+2*COLUMN(V$1)))/INDIRECT("食材支出表!"&amp;ADDRESS(ROW($B27),3+2*COLUMN(V$1))),"")</f>
        <v/>
      </c>
      <c r="Z27" s="46" t="str">
        <f t="shared" ref="Z27:Z28" ca="1" si="152">IFERROR(INDIRECT("食材支出表!"&amp;ADDRESS(ROW($B27),2+2*COLUMN(W$1)))/INDIRECT("食材支出表!"&amp;ADDRESS(ROW($B27),3+2*COLUMN(W$1))),"")</f>
        <v/>
      </c>
      <c r="AA27" s="46" t="str">
        <f t="shared" ref="AA27:AA28" ca="1" si="153">IFERROR(INDIRECT("食材支出表!"&amp;ADDRESS(ROW($B27),2+2*COLUMN(X$1)))/INDIRECT("食材支出表!"&amp;ADDRESS(ROW($B27),3+2*COLUMN(X$1))),"")</f>
        <v/>
      </c>
      <c r="AB27" s="46" t="str">
        <f t="shared" ref="AB27:AB28" ca="1" si="154">IFERROR(INDIRECT("食材支出表!"&amp;ADDRESS(ROW($B27),2+2*COLUMN(Y$1)))/INDIRECT("食材支出表!"&amp;ADDRESS(ROW($B27),3+2*COLUMN(Y$1))),"")</f>
        <v/>
      </c>
      <c r="AC27" s="46" t="str">
        <f t="shared" ref="AC27:AC28" ca="1" si="155">IFERROR(INDIRECT("食材支出表!"&amp;ADDRESS(ROW($B27),2+2*COLUMN(Z$1)))/INDIRECT("食材支出表!"&amp;ADDRESS(ROW($B27),3+2*COLUMN(Z$1))),"")</f>
        <v/>
      </c>
      <c r="AD27" s="46" t="str">
        <f t="shared" ref="AD27:AD28" ca="1" si="156">IFERROR(INDIRECT("食材支出表!"&amp;ADDRESS(ROW($B27),2+2*COLUMN(AA$1)))/INDIRECT("食材支出表!"&amp;ADDRESS(ROW($B27),3+2*COLUMN(AA$1))),"")</f>
        <v/>
      </c>
      <c r="AE27" s="46" t="str">
        <f t="shared" ref="AE27:AE28" ca="1" si="157">IFERROR(INDIRECT("食材支出表!"&amp;ADDRESS(ROW($B27),2+2*COLUMN(AB$1)))/INDIRECT("食材支出表!"&amp;ADDRESS(ROW($B27),3+2*COLUMN(AB$1))),"")</f>
        <v/>
      </c>
      <c r="AF27" s="46" t="str">
        <f t="shared" ref="AF27:AF28" ca="1" si="158">IFERROR(INDIRECT("食材支出表!"&amp;ADDRESS(ROW($B27),2+2*COLUMN(AC$1)))/INDIRECT("食材支出表!"&amp;ADDRESS(ROW($B27),3+2*COLUMN(AC$1))),"")</f>
        <v/>
      </c>
      <c r="AG27" s="46" t="str">
        <f t="shared" ref="AG27:AG28" ca="1" si="159">IFERROR(INDIRECT("食材支出表!"&amp;ADDRESS(ROW($B27),2+2*COLUMN(AD$1)))/INDIRECT("食材支出表!"&amp;ADDRESS(ROW($B27),3+2*COLUMN(AD$1))),"")</f>
        <v/>
      </c>
      <c r="AH27" s="46" t="str">
        <f t="shared" ref="AH27:AH28" ca="1" si="160">IFERROR(INDIRECT("食材支出表!"&amp;ADDRESS(ROW($B27),2+2*COLUMN(AE$1)))/INDIRECT("食材支出表!"&amp;ADDRESS(ROW($B27),3+2*COLUMN(AE$1))),"")</f>
        <v/>
      </c>
    </row>
    <row r="28" spans="1:34">
      <c r="A28" s="74" t="s">
        <v>286</v>
      </c>
      <c r="B28" s="75" t="s">
        <v>10</v>
      </c>
      <c r="C28" s="29" t="s">
        <v>354</v>
      </c>
      <c r="D28" s="46">
        <f t="shared" ca="1" si="130"/>
        <v>70</v>
      </c>
      <c r="E28" s="46" t="str">
        <f t="shared" ca="1" si="131"/>
        <v/>
      </c>
      <c r="F28" s="46" t="str">
        <f t="shared" ca="1" si="132"/>
        <v/>
      </c>
      <c r="G28" s="46" t="str">
        <f t="shared" ca="1" si="133"/>
        <v/>
      </c>
      <c r="H28" s="46" t="str">
        <f t="shared" ca="1" si="134"/>
        <v/>
      </c>
      <c r="I28" s="46">
        <f t="shared" ca="1" si="135"/>
        <v>70</v>
      </c>
      <c r="J28" s="46" t="str">
        <f t="shared" ca="1" si="136"/>
        <v/>
      </c>
      <c r="K28" s="46" t="str">
        <f t="shared" ca="1" si="137"/>
        <v/>
      </c>
      <c r="L28" s="46">
        <f t="shared" ca="1" si="138"/>
        <v>70</v>
      </c>
      <c r="M28" s="46" t="str">
        <f t="shared" ca="1" si="139"/>
        <v/>
      </c>
      <c r="N28" s="46" t="str">
        <f t="shared" ca="1" si="140"/>
        <v/>
      </c>
      <c r="O28" s="46" t="str">
        <f t="shared" ca="1" si="141"/>
        <v/>
      </c>
      <c r="P28" s="46" t="str">
        <f t="shared" ca="1" si="142"/>
        <v/>
      </c>
      <c r="Q28" s="46" t="str">
        <f t="shared" ca="1" si="143"/>
        <v/>
      </c>
      <c r="R28" s="46">
        <f t="shared" ca="1" si="144"/>
        <v>70</v>
      </c>
      <c r="S28" s="46" t="str">
        <f t="shared" ca="1" si="145"/>
        <v/>
      </c>
      <c r="T28" s="46" t="str">
        <f t="shared" ca="1" si="146"/>
        <v/>
      </c>
      <c r="U28" s="46" t="str">
        <f t="shared" ca="1" si="147"/>
        <v/>
      </c>
      <c r="V28" s="46" t="str">
        <f t="shared" ca="1" si="148"/>
        <v/>
      </c>
      <c r="W28" s="46">
        <f t="shared" ca="1" si="149"/>
        <v>70</v>
      </c>
      <c r="X28" s="46" t="str">
        <f t="shared" ca="1" si="150"/>
        <v/>
      </c>
      <c r="Y28" s="46" t="str">
        <f t="shared" ca="1" si="151"/>
        <v/>
      </c>
      <c r="Z28" s="46">
        <f t="shared" ca="1" si="152"/>
        <v>70</v>
      </c>
      <c r="AA28" s="46">
        <f t="shared" ca="1" si="153"/>
        <v>70</v>
      </c>
      <c r="AB28" s="46" t="str">
        <f t="shared" ca="1" si="154"/>
        <v/>
      </c>
      <c r="AC28" s="46" t="str">
        <f t="shared" ca="1" si="155"/>
        <v/>
      </c>
      <c r="AD28" s="46" t="str">
        <f t="shared" ca="1" si="156"/>
        <v/>
      </c>
      <c r="AE28" s="46">
        <f t="shared" ca="1" si="157"/>
        <v>70</v>
      </c>
      <c r="AF28" s="46" t="str">
        <f t="shared" ca="1" si="158"/>
        <v/>
      </c>
      <c r="AG28" s="46" t="str">
        <f t="shared" ca="1" si="159"/>
        <v/>
      </c>
      <c r="AH28" s="46">
        <f t="shared" ca="1" si="160"/>
        <v>70</v>
      </c>
    </row>
    <row r="29" spans="1:34">
      <c r="A29" s="74" t="s">
        <v>292</v>
      </c>
      <c r="B29" s="75" t="s">
        <v>10</v>
      </c>
      <c r="C29" s="29" t="s">
        <v>66</v>
      </c>
      <c r="D29" s="46" t="str">
        <f t="shared" ca="1" si="99"/>
        <v/>
      </c>
      <c r="E29" s="46" t="str">
        <f t="shared" ca="1" si="100"/>
        <v/>
      </c>
      <c r="F29" s="46" t="str">
        <f t="shared" ca="1" si="101"/>
        <v/>
      </c>
      <c r="G29" s="46" t="str">
        <f t="shared" ca="1" si="102"/>
        <v/>
      </c>
      <c r="H29" s="46" t="str">
        <f t="shared" ca="1" si="103"/>
        <v/>
      </c>
      <c r="I29" s="46" t="str">
        <f t="shared" ca="1" si="104"/>
        <v/>
      </c>
      <c r="J29" s="46" t="str">
        <f t="shared" ca="1" si="105"/>
        <v/>
      </c>
      <c r="K29" s="46" t="str">
        <f t="shared" ca="1" si="106"/>
        <v/>
      </c>
      <c r="L29" s="46" t="str">
        <f t="shared" ca="1" si="107"/>
        <v/>
      </c>
      <c r="M29" s="46" t="str">
        <f t="shared" ca="1" si="108"/>
        <v/>
      </c>
      <c r="N29" s="46" t="str">
        <f t="shared" ca="1" si="109"/>
        <v/>
      </c>
      <c r="O29" s="46" t="str">
        <f t="shared" ca="1" si="110"/>
        <v/>
      </c>
      <c r="P29" s="46" t="str">
        <f t="shared" ca="1" si="111"/>
        <v/>
      </c>
      <c r="Q29" s="46" t="str">
        <f t="shared" ca="1" si="112"/>
        <v/>
      </c>
      <c r="R29" s="46" t="str">
        <f t="shared" ca="1" si="113"/>
        <v/>
      </c>
      <c r="S29" s="46" t="str">
        <f t="shared" ca="1" si="114"/>
        <v/>
      </c>
      <c r="T29" s="46" t="str">
        <f t="shared" ca="1" si="115"/>
        <v/>
      </c>
      <c r="U29" s="46" t="str">
        <f t="shared" ca="1" si="116"/>
        <v/>
      </c>
      <c r="V29" s="46" t="str">
        <f t="shared" ca="1" si="117"/>
        <v/>
      </c>
      <c r="W29" s="46" t="str">
        <f t="shared" ca="1" si="118"/>
        <v/>
      </c>
      <c r="X29" s="46" t="str">
        <f t="shared" ca="1" si="119"/>
        <v/>
      </c>
      <c r="Y29" s="46" t="str">
        <f t="shared" ca="1" si="120"/>
        <v/>
      </c>
      <c r="Z29" s="46" t="str">
        <f t="shared" ca="1" si="121"/>
        <v/>
      </c>
      <c r="AA29" s="46" t="str">
        <f t="shared" ca="1" si="122"/>
        <v/>
      </c>
      <c r="AB29" s="46" t="str">
        <f t="shared" ca="1" si="123"/>
        <v/>
      </c>
      <c r="AC29" s="46" t="str">
        <f t="shared" ca="1" si="124"/>
        <v/>
      </c>
      <c r="AD29" s="46" t="str">
        <f t="shared" ca="1" si="125"/>
        <v/>
      </c>
      <c r="AE29" s="46" t="str">
        <f t="shared" ca="1" si="126"/>
        <v/>
      </c>
      <c r="AF29" s="46" t="str">
        <f t="shared" ca="1" si="127"/>
        <v/>
      </c>
      <c r="AG29" s="46">
        <f t="shared" ca="1" si="128"/>
        <v>150</v>
      </c>
      <c r="AH29" s="46" t="str">
        <f t="shared" ca="1" si="129"/>
        <v/>
      </c>
    </row>
    <row r="30" spans="1:34">
      <c r="A30" s="74" t="s">
        <v>292</v>
      </c>
      <c r="B30" s="75" t="s">
        <v>293</v>
      </c>
      <c r="C30" s="29" t="s">
        <v>248</v>
      </c>
      <c r="D30" s="46">
        <f t="shared" ca="1" si="99"/>
        <v>185</v>
      </c>
      <c r="E30" s="46" t="str">
        <f t="shared" ca="1" si="100"/>
        <v/>
      </c>
      <c r="F30" s="46">
        <f t="shared" ca="1" si="101"/>
        <v>185</v>
      </c>
      <c r="G30" s="46" t="str">
        <f t="shared" ca="1" si="102"/>
        <v/>
      </c>
      <c r="H30" s="46" t="str">
        <f t="shared" ca="1" si="103"/>
        <v/>
      </c>
      <c r="I30" s="46" t="str">
        <f t="shared" ca="1" si="104"/>
        <v/>
      </c>
      <c r="J30" s="46" t="str">
        <f t="shared" ca="1" si="105"/>
        <v/>
      </c>
      <c r="K30" s="46" t="str">
        <f t="shared" ca="1" si="106"/>
        <v/>
      </c>
      <c r="L30" s="46">
        <f t="shared" ca="1" si="107"/>
        <v>185</v>
      </c>
      <c r="M30" s="46">
        <f t="shared" ca="1" si="108"/>
        <v>185</v>
      </c>
      <c r="N30" s="46" t="str">
        <f t="shared" ca="1" si="109"/>
        <v/>
      </c>
      <c r="O30" s="46" t="str">
        <f t="shared" ca="1" si="110"/>
        <v/>
      </c>
      <c r="P30" s="46" t="str">
        <f t="shared" ca="1" si="111"/>
        <v/>
      </c>
      <c r="Q30" s="46" t="str">
        <f t="shared" ca="1" si="112"/>
        <v/>
      </c>
      <c r="R30" s="46">
        <f t="shared" ca="1" si="113"/>
        <v>185</v>
      </c>
      <c r="S30" s="46" t="str">
        <f t="shared" ca="1" si="114"/>
        <v/>
      </c>
      <c r="T30" s="46" t="str">
        <f t="shared" ca="1" si="115"/>
        <v/>
      </c>
      <c r="U30" s="46" t="str">
        <f t="shared" ca="1" si="116"/>
        <v/>
      </c>
      <c r="V30" s="46" t="str">
        <f t="shared" ca="1" si="117"/>
        <v/>
      </c>
      <c r="W30" s="46">
        <f t="shared" ca="1" si="118"/>
        <v>185</v>
      </c>
      <c r="X30" s="46" t="str">
        <f t="shared" ca="1" si="119"/>
        <v/>
      </c>
      <c r="Y30" s="46" t="str">
        <f t="shared" ca="1" si="120"/>
        <v/>
      </c>
      <c r="Z30" s="46">
        <f t="shared" ca="1" si="121"/>
        <v>185</v>
      </c>
      <c r="AA30" s="46">
        <f t="shared" ca="1" si="122"/>
        <v>185</v>
      </c>
      <c r="AB30" s="46" t="str">
        <f t="shared" ca="1" si="123"/>
        <v/>
      </c>
      <c r="AC30" s="46" t="str">
        <f t="shared" ca="1" si="124"/>
        <v/>
      </c>
      <c r="AD30" s="46" t="str">
        <f t="shared" ca="1" si="125"/>
        <v/>
      </c>
      <c r="AE30" s="46" t="str">
        <f t="shared" ca="1" si="126"/>
        <v/>
      </c>
      <c r="AF30" s="46" t="str">
        <f t="shared" ca="1" si="127"/>
        <v/>
      </c>
      <c r="AG30" s="46">
        <f t="shared" ca="1" si="128"/>
        <v>185</v>
      </c>
      <c r="AH30" s="46">
        <f t="shared" ca="1" si="129"/>
        <v>185</v>
      </c>
    </row>
    <row r="31" spans="1:34">
      <c r="A31" s="74" t="s">
        <v>292</v>
      </c>
      <c r="B31" s="75" t="s">
        <v>10</v>
      </c>
      <c r="C31" s="29" t="s">
        <v>476</v>
      </c>
      <c r="D31" s="46" t="str">
        <f t="shared" ca="1" si="99"/>
        <v/>
      </c>
      <c r="E31" s="46" t="str">
        <f t="shared" ca="1" si="100"/>
        <v/>
      </c>
      <c r="F31" s="46" t="str">
        <f t="shared" ca="1" si="101"/>
        <v/>
      </c>
      <c r="G31" s="46" t="str">
        <f t="shared" ca="1" si="102"/>
        <v/>
      </c>
      <c r="H31" s="46" t="str">
        <f t="shared" ca="1" si="103"/>
        <v/>
      </c>
      <c r="I31" s="46" t="str">
        <f t="shared" ca="1" si="104"/>
        <v/>
      </c>
      <c r="J31" s="46" t="str">
        <f t="shared" ca="1" si="105"/>
        <v/>
      </c>
      <c r="K31" s="46" t="str">
        <f t="shared" ca="1" si="106"/>
        <v/>
      </c>
      <c r="L31" s="46" t="str">
        <f t="shared" ca="1" si="107"/>
        <v/>
      </c>
      <c r="M31" s="46" t="str">
        <f t="shared" ca="1" si="108"/>
        <v/>
      </c>
      <c r="N31" s="46" t="str">
        <f t="shared" ca="1" si="109"/>
        <v/>
      </c>
      <c r="O31" s="46" t="str">
        <f t="shared" ca="1" si="110"/>
        <v/>
      </c>
      <c r="P31" s="46" t="str">
        <f t="shared" ca="1" si="111"/>
        <v/>
      </c>
      <c r="Q31" s="46" t="str">
        <f t="shared" ca="1" si="112"/>
        <v/>
      </c>
      <c r="R31" s="46" t="str">
        <f t="shared" ca="1" si="113"/>
        <v/>
      </c>
      <c r="S31" s="46" t="str">
        <f t="shared" ca="1" si="114"/>
        <v/>
      </c>
      <c r="T31" s="46" t="str">
        <f t="shared" ca="1" si="115"/>
        <v/>
      </c>
      <c r="U31" s="46" t="str">
        <f t="shared" ca="1" si="116"/>
        <v/>
      </c>
      <c r="V31" s="46" t="str">
        <f t="shared" ca="1" si="117"/>
        <v/>
      </c>
      <c r="W31" s="46" t="str">
        <f t="shared" ca="1" si="118"/>
        <v/>
      </c>
      <c r="X31" s="46" t="str">
        <f t="shared" ca="1" si="119"/>
        <v/>
      </c>
      <c r="Y31" s="46" t="str">
        <f t="shared" ca="1" si="120"/>
        <v/>
      </c>
      <c r="Z31" s="46" t="str">
        <f t="shared" ca="1" si="121"/>
        <v/>
      </c>
      <c r="AA31" s="46" t="str">
        <f t="shared" ca="1" si="122"/>
        <v/>
      </c>
      <c r="AB31" s="46" t="str">
        <f t="shared" ca="1" si="123"/>
        <v/>
      </c>
      <c r="AC31" s="46" t="str">
        <f t="shared" ca="1" si="124"/>
        <v/>
      </c>
      <c r="AD31" s="46" t="str">
        <f t="shared" ca="1" si="125"/>
        <v/>
      </c>
      <c r="AE31" s="46" t="str">
        <f t="shared" ca="1" si="126"/>
        <v/>
      </c>
      <c r="AF31" s="46" t="str">
        <f t="shared" ca="1" si="127"/>
        <v/>
      </c>
      <c r="AG31" s="46" t="str">
        <f t="shared" ca="1" si="128"/>
        <v/>
      </c>
      <c r="AH31" s="46" t="str">
        <f t="shared" ca="1" si="129"/>
        <v/>
      </c>
    </row>
    <row r="32" spans="1:34">
      <c r="A32" s="74" t="s">
        <v>292</v>
      </c>
      <c r="B32" s="75" t="s">
        <v>294</v>
      </c>
      <c r="C32" s="29" t="s">
        <v>69</v>
      </c>
      <c r="D32" s="46" t="str">
        <f t="shared" ca="1" si="99"/>
        <v/>
      </c>
      <c r="E32" s="46" t="str">
        <f t="shared" ca="1" si="100"/>
        <v/>
      </c>
      <c r="F32" s="46" t="str">
        <f t="shared" ca="1" si="101"/>
        <v/>
      </c>
      <c r="G32" s="46" t="str">
        <f t="shared" ca="1" si="102"/>
        <v/>
      </c>
      <c r="H32" s="46" t="str">
        <f t="shared" ca="1" si="103"/>
        <v/>
      </c>
      <c r="I32" s="46" t="str">
        <f t="shared" ca="1" si="104"/>
        <v/>
      </c>
      <c r="J32" s="46" t="str">
        <f t="shared" ca="1" si="105"/>
        <v/>
      </c>
      <c r="K32" s="46" t="str">
        <f t="shared" ca="1" si="106"/>
        <v/>
      </c>
      <c r="L32" s="46" t="str">
        <f t="shared" ca="1" si="107"/>
        <v/>
      </c>
      <c r="M32" s="46" t="str">
        <f t="shared" ca="1" si="108"/>
        <v/>
      </c>
      <c r="N32" s="46" t="str">
        <f t="shared" ca="1" si="109"/>
        <v/>
      </c>
      <c r="O32" s="46" t="str">
        <f t="shared" ca="1" si="110"/>
        <v/>
      </c>
      <c r="P32" s="46" t="str">
        <f t="shared" ca="1" si="111"/>
        <v/>
      </c>
      <c r="Q32" s="46" t="str">
        <f t="shared" ca="1" si="112"/>
        <v/>
      </c>
      <c r="R32" s="46" t="str">
        <f t="shared" ca="1" si="113"/>
        <v/>
      </c>
      <c r="S32" s="46" t="str">
        <f t="shared" ca="1" si="114"/>
        <v/>
      </c>
      <c r="T32" s="46" t="str">
        <f t="shared" ca="1" si="115"/>
        <v/>
      </c>
      <c r="U32" s="46" t="str">
        <f t="shared" ca="1" si="116"/>
        <v/>
      </c>
      <c r="V32" s="46" t="str">
        <f t="shared" ca="1" si="117"/>
        <v/>
      </c>
      <c r="W32" s="46" t="str">
        <f t="shared" ca="1" si="118"/>
        <v/>
      </c>
      <c r="X32" s="46" t="str">
        <f t="shared" ca="1" si="119"/>
        <v/>
      </c>
      <c r="Y32" s="46" t="str">
        <f t="shared" ca="1" si="120"/>
        <v/>
      </c>
      <c r="Z32" s="46" t="str">
        <f t="shared" ca="1" si="121"/>
        <v/>
      </c>
      <c r="AA32" s="46" t="str">
        <f t="shared" ca="1" si="122"/>
        <v/>
      </c>
      <c r="AB32" s="46" t="str">
        <f t="shared" ca="1" si="123"/>
        <v/>
      </c>
      <c r="AC32" s="46" t="str">
        <f t="shared" ca="1" si="124"/>
        <v/>
      </c>
      <c r="AD32" s="46" t="str">
        <f t="shared" ca="1" si="125"/>
        <v/>
      </c>
      <c r="AE32" s="46" t="str">
        <f t="shared" ca="1" si="126"/>
        <v/>
      </c>
      <c r="AF32" s="46" t="str">
        <f t="shared" ca="1" si="127"/>
        <v/>
      </c>
      <c r="AG32" s="46" t="str">
        <f t="shared" ca="1" si="128"/>
        <v/>
      </c>
      <c r="AH32" s="46" t="str">
        <f t="shared" ca="1" si="129"/>
        <v/>
      </c>
    </row>
    <row r="33" spans="1:34">
      <c r="A33" s="74" t="s">
        <v>292</v>
      </c>
      <c r="B33" s="75" t="s">
        <v>10</v>
      </c>
      <c r="C33" s="29" t="s">
        <v>70</v>
      </c>
      <c r="D33" s="46">
        <f t="shared" ca="1" si="99"/>
        <v>120</v>
      </c>
      <c r="E33" s="46" t="str">
        <f t="shared" ca="1" si="100"/>
        <v/>
      </c>
      <c r="F33" s="46">
        <f t="shared" ca="1" si="101"/>
        <v>120</v>
      </c>
      <c r="G33" s="46" t="str">
        <f t="shared" ca="1" si="102"/>
        <v/>
      </c>
      <c r="H33" s="46" t="str">
        <f t="shared" ca="1" si="103"/>
        <v/>
      </c>
      <c r="I33" s="46">
        <f t="shared" ca="1" si="104"/>
        <v>120</v>
      </c>
      <c r="J33" s="46" t="str">
        <f t="shared" ca="1" si="105"/>
        <v/>
      </c>
      <c r="K33" s="46" t="str">
        <f t="shared" ca="1" si="106"/>
        <v/>
      </c>
      <c r="L33" s="46">
        <f t="shared" ca="1" si="107"/>
        <v>120</v>
      </c>
      <c r="M33" s="46">
        <f t="shared" ca="1" si="108"/>
        <v>120</v>
      </c>
      <c r="N33" s="46" t="str">
        <f t="shared" ca="1" si="109"/>
        <v/>
      </c>
      <c r="O33" s="46" t="str">
        <f t="shared" ca="1" si="110"/>
        <v/>
      </c>
      <c r="P33" s="46" t="str">
        <f t="shared" ca="1" si="111"/>
        <v/>
      </c>
      <c r="Q33" s="46">
        <f t="shared" ca="1" si="112"/>
        <v>120</v>
      </c>
      <c r="R33" s="46">
        <f t="shared" ca="1" si="113"/>
        <v>120</v>
      </c>
      <c r="S33" s="46" t="str">
        <f t="shared" ca="1" si="114"/>
        <v/>
      </c>
      <c r="T33" s="46" t="str">
        <f t="shared" ca="1" si="115"/>
        <v/>
      </c>
      <c r="U33" s="46" t="str">
        <f t="shared" ca="1" si="116"/>
        <v/>
      </c>
      <c r="V33" s="46" t="str">
        <f t="shared" ca="1" si="117"/>
        <v/>
      </c>
      <c r="W33" s="46">
        <f t="shared" ca="1" si="118"/>
        <v>120</v>
      </c>
      <c r="X33" s="46" t="str">
        <f t="shared" ca="1" si="119"/>
        <v/>
      </c>
      <c r="Y33" s="46" t="str">
        <f t="shared" ca="1" si="120"/>
        <v/>
      </c>
      <c r="Z33" s="46">
        <f t="shared" ca="1" si="121"/>
        <v>120</v>
      </c>
      <c r="AA33" s="46" t="str">
        <f t="shared" ca="1" si="122"/>
        <v/>
      </c>
      <c r="AB33" s="46" t="str">
        <f t="shared" ca="1" si="123"/>
        <v/>
      </c>
      <c r="AC33" s="46">
        <f t="shared" ca="1" si="124"/>
        <v>120</v>
      </c>
      <c r="AD33" s="46" t="str">
        <f t="shared" ca="1" si="125"/>
        <v/>
      </c>
      <c r="AE33" s="46">
        <f t="shared" ca="1" si="126"/>
        <v>120</v>
      </c>
      <c r="AF33" s="46" t="str">
        <f t="shared" ca="1" si="127"/>
        <v/>
      </c>
      <c r="AG33" s="46">
        <f t="shared" ca="1" si="128"/>
        <v>120</v>
      </c>
      <c r="AH33" s="46">
        <f t="shared" ca="1" si="129"/>
        <v>120</v>
      </c>
    </row>
    <row r="34" spans="1:34">
      <c r="A34" s="74" t="s">
        <v>292</v>
      </c>
      <c r="B34" s="75" t="s">
        <v>10</v>
      </c>
      <c r="C34" s="29" t="s">
        <v>176</v>
      </c>
      <c r="D34" s="46">
        <f t="shared" ca="1" si="99"/>
        <v>70</v>
      </c>
      <c r="E34" s="46" t="str">
        <f t="shared" ca="1" si="100"/>
        <v/>
      </c>
      <c r="F34" s="46">
        <f t="shared" ca="1" si="101"/>
        <v>70</v>
      </c>
      <c r="G34" s="46" t="str">
        <f t="shared" ca="1" si="102"/>
        <v/>
      </c>
      <c r="H34" s="46" t="str">
        <f t="shared" ca="1" si="103"/>
        <v/>
      </c>
      <c r="I34" s="46" t="str">
        <f t="shared" ca="1" si="104"/>
        <v/>
      </c>
      <c r="J34" s="46" t="str">
        <f t="shared" ca="1" si="105"/>
        <v/>
      </c>
      <c r="K34" s="46" t="str">
        <f t="shared" ca="1" si="106"/>
        <v/>
      </c>
      <c r="L34" s="46" t="str">
        <f t="shared" ca="1" si="107"/>
        <v/>
      </c>
      <c r="M34" s="46" t="str">
        <f t="shared" ca="1" si="108"/>
        <v/>
      </c>
      <c r="N34" s="46" t="str">
        <f t="shared" ca="1" si="109"/>
        <v/>
      </c>
      <c r="O34" s="46" t="str">
        <f t="shared" ca="1" si="110"/>
        <v/>
      </c>
      <c r="P34" s="46" t="str">
        <f t="shared" ca="1" si="111"/>
        <v/>
      </c>
      <c r="Q34" s="46" t="str">
        <f t="shared" ca="1" si="112"/>
        <v/>
      </c>
      <c r="R34" s="46">
        <f t="shared" ca="1" si="113"/>
        <v>70</v>
      </c>
      <c r="S34" s="46" t="str">
        <f t="shared" ca="1" si="114"/>
        <v/>
      </c>
      <c r="T34" s="46" t="str">
        <f t="shared" ca="1" si="115"/>
        <v/>
      </c>
      <c r="U34" s="46" t="str">
        <f t="shared" ca="1" si="116"/>
        <v/>
      </c>
      <c r="V34" s="46" t="str">
        <f t="shared" ca="1" si="117"/>
        <v/>
      </c>
      <c r="W34" s="46" t="str">
        <f t="shared" ca="1" si="118"/>
        <v/>
      </c>
      <c r="X34" s="46" t="str">
        <f t="shared" ca="1" si="119"/>
        <v/>
      </c>
      <c r="Y34" s="46" t="str">
        <f t="shared" ca="1" si="120"/>
        <v/>
      </c>
      <c r="Z34" s="46">
        <f t="shared" ca="1" si="121"/>
        <v>70</v>
      </c>
      <c r="AA34" s="46" t="str">
        <f t="shared" ca="1" si="122"/>
        <v/>
      </c>
      <c r="AB34" s="46" t="str">
        <f t="shared" ca="1" si="123"/>
        <v/>
      </c>
      <c r="AC34" s="46">
        <f t="shared" ca="1" si="124"/>
        <v>70</v>
      </c>
      <c r="AD34" s="46" t="str">
        <f t="shared" ca="1" si="125"/>
        <v/>
      </c>
      <c r="AE34" s="46" t="str">
        <f t="shared" ca="1" si="126"/>
        <v/>
      </c>
      <c r="AF34" s="46" t="str">
        <f t="shared" ca="1" si="127"/>
        <v/>
      </c>
      <c r="AG34" s="46" t="str">
        <f t="shared" ca="1" si="128"/>
        <v/>
      </c>
      <c r="AH34" s="46" t="str">
        <f t="shared" ca="1" si="129"/>
        <v/>
      </c>
    </row>
    <row r="35" spans="1:34">
      <c r="A35" s="74" t="s">
        <v>292</v>
      </c>
      <c r="B35" s="75" t="s">
        <v>10</v>
      </c>
      <c r="C35" s="29" t="s">
        <v>283</v>
      </c>
      <c r="D35" s="46">
        <f t="shared" ca="1" si="99"/>
        <v>110</v>
      </c>
      <c r="E35" s="46" t="str">
        <f t="shared" ca="1" si="100"/>
        <v/>
      </c>
      <c r="F35" s="46">
        <f t="shared" ca="1" si="101"/>
        <v>110</v>
      </c>
      <c r="G35" s="46" t="str">
        <f t="shared" ca="1" si="102"/>
        <v/>
      </c>
      <c r="H35" s="46" t="str">
        <f t="shared" ca="1" si="103"/>
        <v/>
      </c>
      <c r="I35" s="46">
        <f t="shared" ca="1" si="104"/>
        <v>110</v>
      </c>
      <c r="J35" s="46" t="str">
        <f t="shared" ca="1" si="105"/>
        <v/>
      </c>
      <c r="K35" s="46" t="str">
        <f t="shared" ca="1" si="106"/>
        <v/>
      </c>
      <c r="L35" s="46">
        <f t="shared" ca="1" si="107"/>
        <v>110</v>
      </c>
      <c r="M35" s="46">
        <f t="shared" ca="1" si="108"/>
        <v>110</v>
      </c>
      <c r="N35" s="46" t="str">
        <f t="shared" ca="1" si="109"/>
        <v/>
      </c>
      <c r="O35" s="46" t="str">
        <f t="shared" ca="1" si="110"/>
        <v/>
      </c>
      <c r="P35" s="46" t="str">
        <f t="shared" ca="1" si="111"/>
        <v/>
      </c>
      <c r="Q35" s="46" t="str">
        <f t="shared" ca="1" si="112"/>
        <v/>
      </c>
      <c r="R35" s="46" t="str">
        <f t="shared" ca="1" si="113"/>
        <v/>
      </c>
      <c r="S35" s="46" t="str">
        <f t="shared" ca="1" si="114"/>
        <v/>
      </c>
      <c r="T35" s="46" t="str">
        <f t="shared" ca="1" si="115"/>
        <v/>
      </c>
      <c r="U35" s="46" t="str">
        <f t="shared" ca="1" si="116"/>
        <v/>
      </c>
      <c r="V35" s="46" t="str">
        <f t="shared" ca="1" si="117"/>
        <v/>
      </c>
      <c r="W35" s="46">
        <f t="shared" ca="1" si="118"/>
        <v>110</v>
      </c>
      <c r="X35" s="46" t="str">
        <f t="shared" ca="1" si="119"/>
        <v/>
      </c>
      <c r="Y35" s="46" t="str">
        <f t="shared" ca="1" si="120"/>
        <v/>
      </c>
      <c r="Z35" s="46">
        <f t="shared" ca="1" si="121"/>
        <v>110</v>
      </c>
      <c r="AA35" s="46">
        <f t="shared" ca="1" si="122"/>
        <v>110</v>
      </c>
      <c r="AB35" s="46" t="str">
        <f t="shared" ca="1" si="123"/>
        <v/>
      </c>
      <c r="AC35" s="46" t="str">
        <f t="shared" ca="1" si="124"/>
        <v/>
      </c>
      <c r="AD35" s="46" t="str">
        <f t="shared" ca="1" si="125"/>
        <v/>
      </c>
      <c r="AE35" s="46">
        <f t="shared" ca="1" si="126"/>
        <v>110</v>
      </c>
      <c r="AF35" s="46" t="str">
        <f t="shared" ca="1" si="127"/>
        <v/>
      </c>
      <c r="AG35" s="46">
        <f t="shared" ca="1" si="128"/>
        <v>110</v>
      </c>
      <c r="AH35" s="46">
        <f t="shared" ca="1" si="129"/>
        <v>110</v>
      </c>
    </row>
    <row r="36" spans="1:34">
      <c r="A36" s="74" t="s">
        <v>119</v>
      </c>
      <c r="B36" s="75" t="s">
        <v>75</v>
      </c>
      <c r="C36" s="30" t="s">
        <v>12</v>
      </c>
      <c r="D36" s="47" t="str">
        <f t="shared" ca="1" si="39"/>
        <v/>
      </c>
      <c r="E36" s="47" t="str">
        <f t="shared" ca="1" si="40"/>
        <v/>
      </c>
      <c r="F36" s="47" t="str">
        <f t="shared" ca="1" si="41"/>
        <v/>
      </c>
      <c r="G36" s="47" t="str">
        <f t="shared" ca="1" si="42"/>
        <v/>
      </c>
      <c r="H36" s="47" t="str">
        <f t="shared" ca="1" si="43"/>
        <v/>
      </c>
      <c r="I36" s="47" t="str">
        <f t="shared" ca="1" si="44"/>
        <v/>
      </c>
      <c r="J36" s="47" t="str">
        <f t="shared" ca="1" si="45"/>
        <v/>
      </c>
      <c r="K36" s="47" t="str">
        <f t="shared" ca="1" si="46"/>
        <v/>
      </c>
      <c r="L36" s="47" t="str">
        <f t="shared" ca="1" si="47"/>
        <v/>
      </c>
      <c r="M36" s="47" t="str">
        <f t="shared" ca="1" si="48"/>
        <v/>
      </c>
      <c r="N36" s="47" t="str">
        <f t="shared" ca="1" si="49"/>
        <v/>
      </c>
      <c r="O36" s="47" t="str">
        <f t="shared" ca="1" si="50"/>
        <v/>
      </c>
      <c r="P36" s="47" t="str">
        <f t="shared" ca="1" si="51"/>
        <v/>
      </c>
      <c r="Q36" s="47" t="str">
        <f t="shared" ca="1" si="52"/>
        <v/>
      </c>
      <c r="R36" s="47" t="str">
        <f t="shared" ca="1" si="53"/>
        <v/>
      </c>
      <c r="S36" s="47" t="str">
        <f t="shared" ca="1" si="54"/>
        <v/>
      </c>
      <c r="T36" s="47" t="str">
        <f t="shared" ca="1" si="55"/>
        <v/>
      </c>
      <c r="U36" s="47" t="str">
        <f t="shared" ca="1" si="56"/>
        <v/>
      </c>
      <c r="V36" s="47" t="str">
        <f t="shared" ca="1" si="57"/>
        <v/>
      </c>
      <c r="W36" s="47" t="str">
        <f t="shared" ca="1" si="58"/>
        <v/>
      </c>
      <c r="X36" s="47" t="str">
        <f t="shared" ca="1" si="59"/>
        <v/>
      </c>
      <c r="Y36" s="47" t="str">
        <f t="shared" ca="1" si="60"/>
        <v/>
      </c>
      <c r="Z36" s="47" t="str">
        <f t="shared" ca="1" si="61"/>
        <v/>
      </c>
      <c r="AA36" s="47" t="str">
        <f t="shared" ca="1" si="62"/>
        <v/>
      </c>
      <c r="AB36" s="47" t="str">
        <f t="shared" ca="1" si="63"/>
        <v/>
      </c>
      <c r="AC36" s="47" t="str">
        <f t="shared" ca="1" si="64"/>
        <v/>
      </c>
      <c r="AD36" s="47" t="str">
        <f t="shared" ca="1" si="65"/>
        <v/>
      </c>
      <c r="AE36" s="47" t="str">
        <f t="shared" ca="1" si="66"/>
        <v/>
      </c>
      <c r="AF36" s="47" t="str">
        <f t="shared" ca="1" si="67"/>
        <v/>
      </c>
      <c r="AG36" s="47" t="str">
        <f t="shared" ca="1" si="1"/>
        <v/>
      </c>
      <c r="AH36" s="47" t="str">
        <f t="shared" ca="1" si="2"/>
        <v/>
      </c>
    </row>
    <row r="37" spans="1:34">
      <c r="A37" s="74" t="s">
        <v>119</v>
      </c>
      <c r="B37" s="75" t="s">
        <v>75</v>
      </c>
      <c r="C37" s="30" t="s">
        <v>13</v>
      </c>
      <c r="D37" s="47">
        <f t="shared" ca="1" si="39"/>
        <v>120</v>
      </c>
      <c r="E37" s="47" t="str">
        <f t="shared" ca="1" si="40"/>
        <v/>
      </c>
      <c r="F37" s="47">
        <f t="shared" ca="1" si="41"/>
        <v>120</v>
      </c>
      <c r="G37" s="47" t="str">
        <f t="shared" ca="1" si="42"/>
        <v/>
      </c>
      <c r="H37" s="47" t="str">
        <f t="shared" ca="1" si="43"/>
        <v/>
      </c>
      <c r="I37" s="47" t="str">
        <f t="shared" ca="1" si="44"/>
        <v/>
      </c>
      <c r="J37" s="47">
        <f t="shared" ca="1" si="45"/>
        <v>120</v>
      </c>
      <c r="K37" s="47" t="str">
        <f t="shared" ca="1" si="46"/>
        <v/>
      </c>
      <c r="L37" s="47">
        <f t="shared" ca="1" si="47"/>
        <v>120</v>
      </c>
      <c r="M37" s="47">
        <f t="shared" ca="1" si="48"/>
        <v>120</v>
      </c>
      <c r="N37" s="47" t="str">
        <f t="shared" ca="1" si="49"/>
        <v/>
      </c>
      <c r="O37" s="47" t="str">
        <f t="shared" ca="1" si="50"/>
        <v/>
      </c>
      <c r="P37" s="47" t="str">
        <f t="shared" ca="1" si="51"/>
        <v/>
      </c>
      <c r="Q37" s="47" t="str">
        <f t="shared" ca="1" si="52"/>
        <v/>
      </c>
      <c r="R37" s="47" t="str">
        <f t="shared" ca="1" si="53"/>
        <v/>
      </c>
      <c r="S37" s="47">
        <f t="shared" ca="1" si="54"/>
        <v>120</v>
      </c>
      <c r="T37" s="47" t="str">
        <f t="shared" ca="1" si="55"/>
        <v/>
      </c>
      <c r="U37" s="47" t="str">
        <f t="shared" ca="1" si="56"/>
        <v/>
      </c>
      <c r="V37" s="47" t="str">
        <f t="shared" ca="1" si="57"/>
        <v/>
      </c>
      <c r="W37" s="47" t="str">
        <f t="shared" ca="1" si="58"/>
        <v/>
      </c>
      <c r="X37" s="47" t="str">
        <f t="shared" ca="1" si="59"/>
        <v/>
      </c>
      <c r="Y37" s="47">
        <f t="shared" ca="1" si="60"/>
        <v>120</v>
      </c>
      <c r="Z37" s="47">
        <f t="shared" ca="1" si="61"/>
        <v>120</v>
      </c>
      <c r="AA37" s="47" t="str">
        <f t="shared" ca="1" si="62"/>
        <v/>
      </c>
      <c r="AB37" s="47" t="str">
        <f t="shared" ca="1" si="63"/>
        <v/>
      </c>
      <c r="AC37" s="47">
        <f t="shared" ca="1" si="64"/>
        <v>120</v>
      </c>
      <c r="AD37" s="47">
        <f t="shared" ca="1" si="65"/>
        <v>120</v>
      </c>
      <c r="AE37" s="47" t="str">
        <f t="shared" ca="1" si="66"/>
        <v/>
      </c>
      <c r="AF37" s="47" t="str">
        <f t="shared" ca="1" si="67"/>
        <v/>
      </c>
      <c r="AG37" s="47">
        <f t="shared" ca="1" si="1"/>
        <v>120</v>
      </c>
      <c r="AH37" s="47">
        <f t="shared" ca="1" si="2"/>
        <v>120</v>
      </c>
    </row>
    <row r="38" spans="1:34">
      <c r="A38" s="74" t="s">
        <v>119</v>
      </c>
      <c r="B38" s="75" t="s">
        <v>75</v>
      </c>
      <c r="C38" s="30" t="s">
        <v>14</v>
      </c>
      <c r="D38" s="47">
        <f t="shared" ca="1" si="39"/>
        <v>12</v>
      </c>
      <c r="E38" s="47" t="str">
        <f t="shared" ca="1" si="40"/>
        <v/>
      </c>
      <c r="F38" s="47">
        <f t="shared" ca="1" si="41"/>
        <v>12</v>
      </c>
      <c r="G38" s="47" t="str">
        <f t="shared" ca="1" si="42"/>
        <v/>
      </c>
      <c r="H38" s="47" t="str">
        <f t="shared" ca="1" si="43"/>
        <v/>
      </c>
      <c r="I38" s="47" t="str">
        <f t="shared" ca="1" si="44"/>
        <v/>
      </c>
      <c r="J38" s="47">
        <f t="shared" ca="1" si="45"/>
        <v>12</v>
      </c>
      <c r="K38" s="47">
        <f t="shared" ca="1" si="46"/>
        <v>12</v>
      </c>
      <c r="L38" s="47">
        <f t="shared" ca="1" si="47"/>
        <v>12</v>
      </c>
      <c r="M38" s="47">
        <f t="shared" ca="1" si="48"/>
        <v>12</v>
      </c>
      <c r="N38" s="47" t="str">
        <f t="shared" ca="1" si="49"/>
        <v/>
      </c>
      <c r="O38" s="47" t="str">
        <f t="shared" ca="1" si="50"/>
        <v/>
      </c>
      <c r="P38" s="47" t="str">
        <f t="shared" ca="1" si="51"/>
        <v/>
      </c>
      <c r="Q38" s="47" t="str">
        <f t="shared" ca="1" si="52"/>
        <v/>
      </c>
      <c r="R38" s="47" t="str">
        <f t="shared" ca="1" si="53"/>
        <v/>
      </c>
      <c r="S38" s="47">
        <f t="shared" ca="1" si="54"/>
        <v>12</v>
      </c>
      <c r="T38" s="47" t="str">
        <f t="shared" ca="1" si="55"/>
        <v/>
      </c>
      <c r="U38" s="47" t="str">
        <f t="shared" ca="1" si="56"/>
        <v/>
      </c>
      <c r="V38" s="47" t="str">
        <f t="shared" ca="1" si="57"/>
        <v/>
      </c>
      <c r="W38" s="47" t="str">
        <f t="shared" ca="1" si="58"/>
        <v/>
      </c>
      <c r="X38" s="47" t="str">
        <f t="shared" ca="1" si="59"/>
        <v/>
      </c>
      <c r="Y38" s="47">
        <f t="shared" ca="1" si="60"/>
        <v>12</v>
      </c>
      <c r="Z38" s="47">
        <f t="shared" ca="1" si="61"/>
        <v>12</v>
      </c>
      <c r="AA38" s="47">
        <f t="shared" ca="1" si="62"/>
        <v>12</v>
      </c>
      <c r="AB38" s="47" t="str">
        <f t="shared" ca="1" si="63"/>
        <v/>
      </c>
      <c r="AC38" s="47" t="str">
        <f t="shared" ca="1" si="64"/>
        <v/>
      </c>
      <c r="AD38" s="47">
        <f t="shared" ca="1" si="65"/>
        <v>12</v>
      </c>
      <c r="AE38" s="47" t="str">
        <f t="shared" ca="1" si="66"/>
        <v/>
      </c>
      <c r="AF38" s="47" t="str">
        <f t="shared" ca="1" si="67"/>
        <v/>
      </c>
      <c r="AG38" s="47">
        <f t="shared" ca="1" si="1"/>
        <v>12</v>
      </c>
      <c r="AH38" s="47" t="str">
        <f t="shared" ca="1" si="2"/>
        <v/>
      </c>
    </row>
    <row r="39" spans="1:34">
      <c r="A39" s="74" t="s">
        <v>119</v>
      </c>
      <c r="B39" s="75" t="s">
        <v>75</v>
      </c>
      <c r="C39" s="30" t="s">
        <v>15</v>
      </c>
      <c r="D39" s="47">
        <f t="shared" ca="1" si="39"/>
        <v>120</v>
      </c>
      <c r="E39" s="47">
        <f t="shared" ca="1" si="40"/>
        <v>120</v>
      </c>
      <c r="F39" s="47">
        <f t="shared" ca="1" si="41"/>
        <v>120</v>
      </c>
      <c r="G39" s="47" t="str">
        <f t="shared" ca="1" si="42"/>
        <v/>
      </c>
      <c r="H39" s="47" t="str">
        <f t="shared" ca="1" si="43"/>
        <v/>
      </c>
      <c r="I39" s="47" t="str">
        <f t="shared" ca="1" si="44"/>
        <v/>
      </c>
      <c r="J39" s="47" t="str">
        <f t="shared" ca="1" si="45"/>
        <v/>
      </c>
      <c r="K39" s="47">
        <f t="shared" ca="1" si="46"/>
        <v>120</v>
      </c>
      <c r="L39" s="47" t="str">
        <f t="shared" ca="1" si="47"/>
        <v/>
      </c>
      <c r="M39" s="47" t="str">
        <f t="shared" ca="1" si="48"/>
        <v/>
      </c>
      <c r="N39" s="47" t="str">
        <f t="shared" ca="1" si="49"/>
        <v/>
      </c>
      <c r="O39" s="47" t="str">
        <f t="shared" ca="1" si="50"/>
        <v/>
      </c>
      <c r="P39" s="47" t="str">
        <f t="shared" ca="1" si="51"/>
        <v/>
      </c>
      <c r="Q39" s="47" t="str">
        <f t="shared" ca="1" si="52"/>
        <v/>
      </c>
      <c r="R39" s="47" t="str">
        <f t="shared" ca="1" si="53"/>
        <v/>
      </c>
      <c r="S39" s="47">
        <f t="shared" ca="1" si="54"/>
        <v>110</v>
      </c>
      <c r="T39" s="47" t="str">
        <f t="shared" ca="1" si="55"/>
        <v/>
      </c>
      <c r="U39" s="47" t="str">
        <f t="shared" ca="1" si="56"/>
        <v/>
      </c>
      <c r="V39" s="47" t="str">
        <f t="shared" ca="1" si="57"/>
        <v/>
      </c>
      <c r="W39" s="47" t="str">
        <f t="shared" ca="1" si="58"/>
        <v/>
      </c>
      <c r="X39" s="47" t="str">
        <f t="shared" ca="1" si="59"/>
        <v/>
      </c>
      <c r="Y39" s="47" t="str">
        <f t="shared" ca="1" si="60"/>
        <v/>
      </c>
      <c r="Z39" s="47">
        <f t="shared" ca="1" si="61"/>
        <v>110</v>
      </c>
      <c r="AA39" s="47">
        <f t="shared" ca="1" si="62"/>
        <v>110</v>
      </c>
      <c r="AB39" s="47" t="str">
        <f t="shared" ca="1" si="63"/>
        <v/>
      </c>
      <c r="AC39" s="47" t="str">
        <f t="shared" ca="1" si="64"/>
        <v/>
      </c>
      <c r="AD39" s="47">
        <f t="shared" ca="1" si="65"/>
        <v>110</v>
      </c>
      <c r="AE39" s="47" t="str">
        <f t="shared" ca="1" si="66"/>
        <v/>
      </c>
      <c r="AF39" s="47" t="str">
        <f t="shared" ca="1" si="67"/>
        <v/>
      </c>
      <c r="AG39" s="47">
        <f t="shared" ca="1" si="1"/>
        <v>110</v>
      </c>
      <c r="AH39" s="47" t="str">
        <f t="shared" ca="1" si="2"/>
        <v/>
      </c>
    </row>
    <row r="40" spans="1:34">
      <c r="A40" s="74" t="s">
        <v>119</v>
      </c>
      <c r="B40" s="75" t="s">
        <v>75</v>
      </c>
      <c r="C40" s="10" t="s">
        <v>232</v>
      </c>
      <c r="D40" s="47">
        <f t="shared" ca="1" si="39"/>
        <v>40</v>
      </c>
      <c r="E40" s="47" t="str">
        <f t="shared" ca="1" si="40"/>
        <v/>
      </c>
      <c r="F40" s="47">
        <f t="shared" ca="1" si="41"/>
        <v>40</v>
      </c>
      <c r="G40" s="47" t="str">
        <f t="shared" ca="1" si="42"/>
        <v/>
      </c>
      <c r="H40" s="47" t="str">
        <f t="shared" ca="1" si="43"/>
        <v/>
      </c>
      <c r="I40" s="47" t="str">
        <f t="shared" ca="1" si="44"/>
        <v/>
      </c>
      <c r="J40" s="47">
        <f t="shared" ca="1" si="45"/>
        <v>35</v>
      </c>
      <c r="K40" s="47">
        <f t="shared" ca="1" si="46"/>
        <v>35</v>
      </c>
      <c r="L40" s="47">
        <f t="shared" ca="1" si="47"/>
        <v>35</v>
      </c>
      <c r="M40" s="47">
        <f t="shared" ca="1" si="48"/>
        <v>35</v>
      </c>
      <c r="N40" s="47" t="str">
        <f t="shared" ca="1" si="49"/>
        <v/>
      </c>
      <c r="O40" s="47" t="str">
        <f t="shared" ca="1" si="50"/>
        <v/>
      </c>
      <c r="P40" s="47" t="str">
        <f t="shared" ca="1" si="51"/>
        <v/>
      </c>
      <c r="Q40" s="47" t="str">
        <f t="shared" ca="1" si="52"/>
        <v/>
      </c>
      <c r="R40" s="47" t="str">
        <f t="shared" ca="1" si="53"/>
        <v/>
      </c>
      <c r="S40" s="47">
        <f t="shared" ca="1" si="54"/>
        <v>32</v>
      </c>
      <c r="T40" s="47" t="str">
        <f t="shared" ca="1" si="55"/>
        <v/>
      </c>
      <c r="U40" s="47" t="str">
        <f t="shared" ca="1" si="56"/>
        <v/>
      </c>
      <c r="V40" s="47" t="str">
        <f t="shared" ca="1" si="57"/>
        <v/>
      </c>
      <c r="W40" s="47" t="str">
        <f t="shared" ca="1" si="58"/>
        <v/>
      </c>
      <c r="X40" s="47" t="str">
        <f t="shared" ca="1" si="59"/>
        <v/>
      </c>
      <c r="Y40" s="47">
        <f t="shared" ca="1" si="60"/>
        <v>32</v>
      </c>
      <c r="Z40" s="47">
        <f t="shared" ca="1" si="61"/>
        <v>32</v>
      </c>
      <c r="AA40" s="47">
        <f t="shared" ca="1" si="62"/>
        <v>32</v>
      </c>
      <c r="AB40" s="47" t="str">
        <f t="shared" ca="1" si="63"/>
        <v/>
      </c>
      <c r="AC40" s="47" t="str">
        <f t="shared" ca="1" si="64"/>
        <v/>
      </c>
      <c r="AD40" s="47">
        <f t="shared" ca="1" si="65"/>
        <v>32</v>
      </c>
      <c r="AE40" s="47" t="str">
        <f t="shared" ca="1" si="66"/>
        <v/>
      </c>
      <c r="AF40" s="47" t="str">
        <f t="shared" ca="1" si="67"/>
        <v/>
      </c>
      <c r="AG40" s="47">
        <f t="shared" ca="1" si="1"/>
        <v>32</v>
      </c>
      <c r="AH40" s="47" t="str">
        <f t="shared" ca="1" si="2"/>
        <v/>
      </c>
    </row>
    <row r="41" spans="1:34">
      <c r="A41" s="74" t="s">
        <v>119</v>
      </c>
      <c r="B41" s="75" t="s">
        <v>75</v>
      </c>
      <c r="C41" s="30" t="s">
        <v>16</v>
      </c>
      <c r="D41" s="47">
        <f t="shared" ca="1" si="39"/>
        <v>75</v>
      </c>
      <c r="E41" s="47">
        <f t="shared" ca="1" si="40"/>
        <v>75</v>
      </c>
      <c r="F41" s="47">
        <f t="shared" ca="1" si="41"/>
        <v>75</v>
      </c>
      <c r="G41" s="47" t="str">
        <f t="shared" ca="1" si="42"/>
        <v/>
      </c>
      <c r="H41" s="47" t="str">
        <f t="shared" ca="1" si="43"/>
        <v/>
      </c>
      <c r="I41" s="47" t="str">
        <f t="shared" ca="1" si="44"/>
        <v/>
      </c>
      <c r="J41" s="47">
        <f t="shared" ca="1" si="45"/>
        <v>75</v>
      </c>
      <c r="K41" s="47">
        <f t="shared" ca="1" si="46"/>
        <v>75</v>
      </c>
      <c r="L41" s="47">
        <f t="shared" ca="1" si="47"/>
        <v>75</v>
      </c>
      <c r="M41" s="47">
        <f t="shared" ca="1" si="48"/>
        <v>75</v>
      </c>
      <c r="N41" s="47" t="str">
        <f t="shared" ca="1" si="49"/>
        <v/>
      </c>
      <c r="O41" s="47" t="str">
        <f t="shared" ca="1" si="50"/>
        <v/>
      </c>
      <c r="P41" s="47" t="str">
        <f t="shared" ca="1" si="51"/>
        <v/>
      </c>
      <c r="Q41" s="47">
        <f t="shared" ca="1" si="52"/>
        <v>75</v>
      </c>
      <c r="R41" s="47" t="str">
        <f t="shared" ca="1" si="53"/>
        <v/>
      </c>
      <c r="S41" s="47">
        <f t="shared" ca="1" si="54"/>
        <v>75</v>
      </c>
      <c r="T41" s="47" t="str">
        <f t="shared" ca="1" si="55"/>
        <v/>
      </c>
      <c r="U41" s="47" t="str">
        <f t="shared" ca="1" si="56"/>
        <v/>
      </c>
      <c r="V41" s="47" t="str">
        <f t="shared" ca="1" si="57"/>
        <v/>
      </c>
      <c r="W41" s="47" t="str">
        <f t="shared" ca="1" si="58"/>
        <v/>
      </c>
      <c r="X41" s="47" t="str">
        <f t="shared" ca="1" si="59"/>
        <v/>
      </c>
      <c r="Y41" s="47" t="str">
        <f t="shared" ca="1" si="60"/>
        <v/>
      </c>
      <c r="Z41" s="47">
        <f t="shared" ca="1" si="61"/>
        <v>75</v>
      </c>
      <c r="AA41" s="47">
        <f t="shared" ca="1" si="62"/>
        <v>75</v>
      </c>
      <c r="AB41" s="47" t="str">
        <f t="shared" ca="1" si="63"/>
        <v/>
      </c>
      <c r="AC41" s="47">
        <f t="shared" ca="1" si="64"/>
        <v>75</v>
      </c>
      <c r="AD41" s="47">
        <f t="shared" ca="1" si="65"/>
        <v>75</v>
      </c>
      <c r="AE41" s="47" t="str">
        <f t="shared" ca="1" si="66"/>
        <v/>
      </c>
      <c r="AF41" s="47" t="str">
        <f t="shared" ca="1" si="67"/>
        <v/>
      </c>
      <c r="AG41" s="47">
        <f t="shared" ca="1" si="1"/>
        <v>75</v>
      </c>
      <c r="AH41" s="47" t="str">
        <f t="shared" ca="1" si="2"/>
        <v/>
      </c>
    </row>
    <row r="42" spans="1:34">
      <c r="A42" s="74" t="s">
        <v>288</v>
      </c>
      <c r="B42" s="75" t="s">
        <v>297</v>
      </c>
      <c r="C42" s="30" t="s">
        <v>12</v>
      </c>
      <c r="D42" s="47" t="str">
        <f t="shared" ref="D42:D53" ca="1" si="161">IFERROR(INDIRECT("食材支出表!"&amp;ADDRESS(ROW($B42),2+2*COLUMN(A$1)))/INDIRECT("食材支出表!"&amp;ADDRESS(ROW($B42),3+2*COLUMN(A$1))),"")</f>
        <v/>
      </c>
      <c r="E42" s="47" t="str">
        <f t="shared" ref="E42:E53" ca="1" si="162">IFERROR(INDIRECT("食材支出表!"&amp;ADDRESS(ROW($B42),2+2*COLUMN(B$1)))/INDIRECT("食材支出表!"&amp;ADDRESS(ROW($B42),3+2*COLUMN(B$1))),"")</f>
        <v/>
      </c>
      <c r="F42" s="47" t="str">
        <f t="shared" ref="F42:F53" ca="1" si="163">IFERROR(INDIRECT("食材支出表!"&amp;ADDRESS(ROW($B42),2+2*COLUMN(C$1)))/INDIRECT("食材支出表!"&amp;ADDRESS(ROW($B42),3+2*COLUMN(C$1))),"")</f>
        <v/>
      </c>
      <c r="G42" s="47" t="str">
        <f t="shared" ref="G42:G53" ca="1" si="164">IFERROR(INDIRECT("食材支出表!"&amp;ADDRESS(ROW($B42),2+2*COLUMN(D$1)))/INDIRECT("食材支出表!"&amp;ADDRESS(ROW($B42),3+2*COLUMN(D$1))),"")</f>
        <v/>
      </c>
      <c r="H42" s="47" t="str">
        <f t="shared" ref="H42:H53" ca="1" si="165">IFERROR(INDIRECT("食材支出表!"&amp;ADDRESS(ROW($B42),2+2*COLUMN(E$1)))/INDIRECT("食材支出表!"&amp;ADDRESS(ROW($B42),3+2*COLUMN(E$1))),"")</f>
        <v/>
      </c>
      <c r="I42" s="47" t="str">
        <f t="shared" ref="I42:I53" ca="1" si="166">IFERROR(INDIRECT("食材支出表!"&amp;ADDRESS(ROW($B42),2+2*COLUMN(F$1)))/INDIRECT("食材支出表!"&amp;ADDRESS(ROW($B42),3+2*COLUMN(F$1))),"")</f>
        <v/>
      </c>
      <c r="J42" s="47" t="str">
        <f t="shared" ref="J42:J53" ca="1" si="167">IFERROR(INDIRECT("食材支出表!"&amp;ADDRESS(ROW($B42),2+2*COLUMN(G$1)))/INDIRECT("食材支出表!"&amp;ADDRESS(ROW($B42),3+2*COLUMN(G$1))),"")</f>
        <v/>
      </c>
      <c r="K42" s="47" t="str">
        <f t="shared" ref="K42:K53" ca="1" si="168">IFERROR(INDIRECT("食材支出表!"&amp;ADDRESS(ROW($B42),2+2*COLUMN(H$1)))/INDIRECT("食材支出表!"&amp;ADDRESS(ROW($B42),3+2*COLUMN(H$1))),"")</f>
        <v/>
      </c>
      <c r="L42" s="47" t="str">
        <f t="shared" ref="L42:L53" ca="1" si="169">IFERROR(INDIRECT("食材支出表!"&amp;ADDRESS(ROW($B42),2+2*COLUMN(I$1)))/INDIRECT("食材支出表!"&amp;ADDRESS(ROW($B42),3+2*COLUMN(I$1))),"")</f>
        <v/>
      </c>
      <c r="M42" s="47" t="str">
        <f t="shared" ref="M42:M53" ca="1" si="170">IFERROR(INDIRECT("食材支出表!"&amp;ADDRESS(ROW($B42),2+2*COLUMN(J$1)))/INDIRECT("食材支出表!"&amp;ADDRESS(ROW($B42),3+2*COLUMN(J$1))),"")</f>
        <v/>
      </c>
      <c r="N42" s="47" t="str">
        <f t="shared" ref="N42:N53" ca="1" si="171">IFERROR(INDIRECT("食材支出表!"&amp;ADDRESS(ROW($B42),2+2*COLUMN(K$1)))/INDIRECT("食材支出表!"&amp;ADDRESS(ROW($B42),3+2*COLUMN(K$1))),"")</f>
        <v/>
      </c>
      <c r="O42" s="47" t="str">
        <f t="shared" ref="O42:O53" ca="1" si="172">IFERROR(INDIRECT("食材支出表!"&amp;ADDRESS(ROW($B42),2+2*COLUMN(L$1)))/INDIRECT("食材支出表!"&amp;ADDRESS(ROW($B42),3+2*COLUMN(L$1))),"")</f>
        <v/>
      </c>
      <c r="P42" s="47" t="str">
        <f t="shared" ref="P42:P53" ca="1" si="173">IFERROR(INDIRECT("食材支出表!"&amp;ADDRESS(ROW($B42),2+2*COLUMN(M$1)))/INDIRECT("食材支出表!"&amp;ADDRESS(ROW($B42),3+2*COLUMN(M$1))),"")</f>
        <v/>
      </c>
      <c r="Q42" s="47" t="str">
        <f t="shared" ref="Q42:Q53" ca="1" si="174">IFERROR(INDIRECT("食材支出表!"&amp;ADDRESS(ROW($B42),2+2*COLUMN(N$1)))/INDIRECT("食材支出表!"&amp;ADDRESS(ROW($B42),3+2*COLUMN(N$1))),"")</f>
        <v/>
      </c>
      <c r="R42" s="47" t="str">
        <f t="shared" ref="R42:R53" ca="1" si="175">IFERROR(INDIRECT("食材支出表!"&amp;ADDRESS(ROW($B42),2+2*COLUMN(O$1)))/INDIRECT("食材支出表!"&amp;ADDRESS(ROW($B42),3+2*COLUMN(O$1))),"")</f>
        <v/>
      </c>
      <c r="S42" s="47" t="str">
        <f t="shared" ref="S42:S53" ca="1" si="176">IFERROR(INDIRECT("食材支出表!"&amp;ADDRESS(ROW($B42),2+2*COLUMN(P$1)))/INDIRECT("食材支出表!"&amp;ADDRESS(ROW($B42),3+2*COLUMN(P$1))),"")</f>
        <v/>
      </c>
      <c r="T42" s="47" t="str">
        <f t="shared" ref="T42:T53" ca="1" si="177">IFERROR(INDIRECT("食材支出表!"&amp;ADDRESS(ROW($B42),2+2*COLUMN(Q$1)))/INDIRECT("食材支出表!"&amp;ADDRESS(ROW($B42),3+2*COLUMN(Q$1))),"")</f>
        <v/>
      </c>
      <c r="U42" s="47" t="str">
        <f t="shared" ref="U42:U53" ca="1" si="178">IFERROR(INDIRECT("食材支出表!"&amp;ADDRESS(ROW($B42),2+2*COLUMN(R$1)))/INDIRECT("食材支出表!"&amp;ADDRESS(ROW($B42),3+2*COLUMN(R$1))),"")</f>
        <v/>
      </c>
      <c r="V42" s="47" t="str">
        <f t="shared" ref="V42:V53" ca="1" si="179">IFERROR(INDIRECT("食材支出表!"&amp;ADDRESS(ROW($B42),2+2*COLUMN(S$1)))/INDIRECT("食材支出表!"&amp;ADDRESS(ROW($B42),3+2*COLUMN(S$1))),"")</f>
        <v/>
      </c>
      <c r="W42" s="47" t="str">
        <f t="shared" ref="W42:W53" ca="1" si="180">IFERROR(INDIRECT("食材支出表!"&amp;ADDRESS(ROW($B42),2+2*COLUMN(T$1)))/INDIRECT("食材支出表!"&amp;ADDRESS(ROW($B42),3+2*COLUMN(T$1))),"")</f>
        <v/>
      </c>
      <c r="X42" s="47" t="str">
        <f t="shared" ref="X42:X53" ca="1" si="181">IFERROR(INDIRECT("食材支出表!"&amp;ADDRESS(ROW($B42),2+2*COLUMN(U$1)))/INDIRECT("食材支出表!"&amp;ADDRESS(ROW($B42),3+2*COLUMN(U$1))),"")</f>
        <v/>
      </c>
      <c r="Y42" s="47" t="str">
        <f t="shared" ref="Y42:Y53" ca="1" si="182">IFERROR(INDIRECT("食材支出表!"&amp;ADDRESS(ROW($B42),2+2*COLUMN(V$1)))/INDIRECT("食材支出表!"&amp;ADDRESS(ROW($B42),3+2*COLUMN(V$1))),"")</f>
        <v/>
      </c>
      <c r="Z42" s="47" t="str">
        <f t="shared" ref="Z42:Z53" ca="1" si="183">IFERROR(INDIRECT("食材支出表!"&amp;ADDRESS(ROW($B42),2+2*COLUMN(W$1)))/INDIRECT("食材支出表!"&amp;ADDRESS(ROW($B42),3+2*COLUMN(W$1))),"")</f>
        <v/>
      </c>
      <c r="AA42" s="47" t="str">
        <f t="shared" ref="AA42:AA53" ca="1" si="184">IFERROR(INDIRECT("食材支出表!"&amp;ADDRESS(ROW($B42),2+2*COLUMN(X$1)))/INDIRECT("食材支出表!"&amp;ADDRESS(ROW($B42),3+2*COLUMN(X$1))),"")</f>
        <v/>
      </c>
      <c r="AB42" s="47" t="str">
        <f t="shared" ref="AB42:AB53" ca="1" si="185">IFERROR(INDIRECT("食材支出表!"&amp;ADDRESS(ROW($B42),2+2*COLUMN(Y$1)))/INDIRECT("食材支出表!"&amp;ADDRESS(ROW($B42),3+2*COLUMN(Y$1))),"")</f>
        <v/>
      </c>
      <c r="AC42" s="47" t="str">
        <f t="shared" ref="AC42:AC53" ca="1" si="186">IFERROR(INDIRECT("食材支出表!"&amp;ADDRESS(ROW($B42),2+2*COLUMN(Z$1)))/INDIRECT("食材支出表!"&amp;ADDRESS(ROW($B42),3+2*COLUMN(Z$1))),"")</f>
        <v/>
      </c>
      <c r="AD42" s="47" t="str">
        <f t="shared" ref="AD42:AD53" ca="1" si="187">IFERROR(INDIRECT("食材支出表!"&amp;ADDRESS(ROW($B42),2+2*COLUMN(AA$1)))/INDIRECT("食材支出表!"&amp;ADDRESS(ROW($B42),3+2*COLUMN(AA$1))),"")</f>
        <v/>
      </c>
      <c r="AE42" s="47" t="str">
        <f t="shared" ref="AE42:AE53" ca="1" si="188">IFERROR(INDIRECT("食材支出表!"&amp;ADDRESS(ROW($B42),2+2*COLUMN(AB$1)))/INDIRECT("食材支出表!"&amp;ADDRESS(ROW($B42),3+2*COLUMN(AB$1))),"")</f>
        <v/>
      </c>
      <c r="AF42" s="47" t="str">
        <f t="shared" ref="AF42:AF53" ca="1" si="189">IFERROR(INDIRECT("食材支出表!"&amp;ADDRESS(ROW($B42),2+2*COLUMN(AC$1)))/INDIRECT("食材支出表!"&amp;ADDRESS(ROW($B42),3+2*COLUMN(AC$1))),"")</f>
        <v/>
      </c>
      <c r="AG42" s="47" t="str">
        <f t="shared" ref="AG42:AG53" ca="1" si="190">IFERROR(INDIRECT("食材支出表!"&amp;ADDRESS(ROW($B42),2+2*COLUMN(AD$1)))/INDIRECT("食材支出表!"&amp;ADDRESS(ROW($B42),3+2*COLUMN(AD$1))),"")</f>
        <v/>
      </c>
      <c r="AH42" s="47" t="str">
        <f t="shared" ref="AH42:AH53" ca="1" si="191">IFERROR(INDIRECT("食材支出表!"&amp;ADDRESS(ROW($B42),2+2*COLUMN(AE$1)))/INDIRECT("食材支出表!"&amp;ADDRESS(ROW($B42),3+2*COLUMN(AE$1))),"")</f>
        <v/>
      </c>
    </row>
    <row r="43" spans="1:34">
      <c r="A43" s="74" t="s">
        <v>288</v>
      </c>
      <c r="B43" s="75" t="s">
        <v>75</v>
      </c>
      <c r="C43" s="30" t="s">
        <v>13</v>
      </c>
      <c r="D43" s="47" t="str">
        <f t="shared" ca="1" si="161"/>
        <v/>
      </c>
      <c r="E43" s="47" t="str">
        <f t="shared" ca="1" si="162"/>
        <v/>
      </c>
      <c r="F43" s="47" t="str">
        <f t="shared" ca="1" si="163"/>
        <v/>
      </c>
      <c r="G43" s="47" t="str">
        <f t="shared" ca="1" si="164"/>
        <v/>
      </c>
      <c r="H43" s="47" t="str">
        <f t="shared" ca="1" si="165"/>
        <v/>
      </c>
      <c r="I43" s="47" t="str">
        <f t="shared" ca="1" si="166"/>
        <v/>
      </c>
      <c r="J43" s="47" t="str">
        <f t="shared" ca="1" si="167"/>
        <v/>
      </c>
      <c r="K43" s="47" t="str">
        <f t="shared" ca="1" si="168"/>
        <v/>
      </c>
      <c r="L43" s="47" t="str">
        <f t="shared" ca="1" si="169"/>
        <v/>
      </c>
      <c r="M43" s="47" t="str">
        <f t="shared" ca="1" si="170"/>
        <v/>
      </c>
      <c r="N43" s="47" t="str">
        <f t="shared" ca="1" si="171"/>
        <v/>
      </c>
      <c r="O43" s="47" t="str">
        <f t="shared" ca="1" si="172"/>
        <v/>
      </c>
      <c r="P43" s="47" t="str">
        <f t="shared" ca="1" si="173"/>
        <v/>
      </c>
      <c r="Q43" s="47" t="str">
        <f t="shared" ca="1" si="174"/>
        <v/>
      </c>
      <c r="R43" s="47" t="str">
        <f t="shared" ca="1" si="175"/>
        <v/>
      </c>
      <c r="S43" s="47" t="str">
        <f t="shared" ca="1" si="176"/>
        <v/>
      </c>
      <c r="T43" s="47" t="str">
        <f t="shared" ca="1" si="177"/>
        <v/>
      </c>
      <c r="U43" s="47" t="str">
        <f t="shared" ca="1" si="178"/>
        <v/>
      </c>
      <c r="V43" s="47" t="str">
        <f t="shared" ca="1" si="179"/>
        <v/>
      </c>
      <c r="W43" s="47" t="str">
        <f t="shared" ca="1" si="180"/>
        <v/>
      </c>
      <c r="X43" s="47" t="str">
        <f t="shared" ca="1" si="181"/>
        <v/>
      </c>
      <c r="Y43" s="47" t="str">
        <f t="shared" ca="1" si="182"/>
        <v/>
      </c>
      <c r="Z43" s="47" t="str">
        <f t="shared" ca="1" si="183"/>
        <v/>
      </c>
      <c r="AA43" s="47" t="str">
        <f t="shared" ca="1" si="184"/>
        <v/>
      </c>
      <c r="AB43" s="47" t="str">
        <f t="shared" ca="1" si="185"/>
        <v/>
      </c>
      <c r="AC43" s="47" t="str">
        <f t="shared" ca="1" si="186"/>
        <v/>
      </c>
      <c r="AD43" s="47" t="str">
        <f t="shared" ca="1" si="187"/>
        <v/>
      </c>
      <c r="AE43" s="47" t="str">
        <f t="shared" ca="1" si="188"/>
        <v/>
      </c>
      <c r="AF43" s="47" t="str">
        <f t="shared" ca="1" si="189"/>
        <v/>
      </c>
      <c r="AG43" s="47" t="str">
        <f t="shared" ca="1" si="190"/>
        <v/>
      </c>
      <c r="AH43" s="47" t="str">
        <f t="shared" ca="1" si="191"/>
        <v/>
      </c>
    </row>
    <row r="44" spans="1:34">
      <c r="A44" s="74" t="s">
        <v>298</v>
      </c>
      <c r="B44" s="75" t="s">
        <v>75</v>
      </c>
      <c r="C44" s="30" t="s">
        <v>299</v>
      </c>
      <c r="D44" s="47" t="str">
        <f t="shared" ca="1" si="161"/>
        <v/>
      </c>
      <c r="E44" s="47" t="str">
        <f t="shared" ca="1" si="162"/>
        <v/>
      </c>
      <c r="F44" s="47" t="str">
        <f t="shared" ca="1" si="163"/>
        <v/>
      </c>
      <c r="G44" s="47" t="str">
        <f t="shared" ca="1" si="164"/>
        <v/>
      </c>
      <c r="H44" s="47" t="str">
        <f t="shared" ca="1" si="165"/>
        <v/>
      </c>
      <c r="I44" s="47" t="str">
        <f t="shared" ca="1" si="166"/>
        <v/>
      </c>
      <c r="J44" s="47" t="str">
        <f t="shared" ca="1" si="167"/>
        <v/>
      </c>
      <c r="K44" s="47" t="str">
        <f t="shared" ca="1" si="168"/>
        <v/>
      </c>
      <c r="L44" s="47" t="str">
        <f t="shared" ca="1" si="169"/>
        <v/>
      </c>
      <c r="M44" s="47" t="str">
        <f t="shared" ca="1" si="170"/>
        <v/>
      </c>
      <c r="N44" s="47" t="str">
        <f t="shared" ca="1" si="171"/>
        <v/>
      </c>
      <c r="O44" s="47" t="str">
        <f t="shared" ca="1" si="172"/>
        <v/>
      </c>
      <c r="P44" s="47" t="str">
        <f t="shared" ca="1" si="173"/>
        <v/>
      </c>
      <c r="Q44" s="47" t="str">
        <f t="shared" ca="1" si="174"/>
        <v/>
      </c>
      <c r="R44" s="47" t="str">
        <f t="shared" ca="1" si="175"/>
        <v/>
      </c>
      <c r="S44" s="47" t="str">
        <f t="shared" ca="1" si="176"/>
        <v/>
      </c>
      <c r="T44" s="47" t="str">
        <f t="shared" ca="1" si="177"/>
        <v/>
      </c>
      <c r="U44" s="47" t="str">
        <f t="shared" ca="1" si="178"/>
        <v/>
      </c>
      <c r="V44" s="47" t="str">
        <f t="shared" ca="1" si="179"/>
        <v/>
      </c>
      <c r="W44" s="47" t="str">
        <f t="shared" ca="1" si="180"/>
        <v/>
      </c>
      <c r="X44" s="47" t="str">
        <f t="shared" ca="1" si="181"/>
        <v/>
      </c>
      <c r="Y44" s="47" t="str">
        <f t="shared" ca="1" si="182"/>
        <v/>
      </c>
      <c r="Z44" s="47" t="str">
        <f t="shared" ca="1" si="183"/>
        <v/>
      </c>
      <c r="AA44" s="47" t="str">
        <f t="shared" ca="1" si="184"/>
        <v/>
      </c>
      <c r="AB44" s="47" t="str">
        <f t="shared" ca="1" si="185"/>
        <v/>
      </c>
      <c r="AC44" s="47" t="str">
        <f t="shared" ca="1" si="186"/>
        <v/>
      </c>
      <c r="AD44" s="47" t="str">
        <f t="shared" ca="1" si="187"/>
        <v/>
      </c>
      <c r="AE44" s="47" t="str">
        <f t="shared" ca="1" si="188"/>
        <v/>
      </c>
      <c r="AF44" s="47" t="str">
        <f t="shared" ca="1" si="189"/>
        <v/>
      </c>
      <c r="AG44" s="47" t="str">
        <f t="shared" ca="1" si="190"/>
        <v/>
      </c>
      <c r="AH44" s="47" t="str">
        <f t="shared" ca="1" si="191"/>
        <v/>
      </c>
    </row>
    <row r="45" spans="1:34">
      <c r="A45" s="74" t="s">
        <v>288</v>
      </c>
      <c r="B45" s="75" t="s">
        <v>300</v>
      </c>
      <c r="C45" s="30" t="s">
        <v>301</v>
      </c>
      <c r="D45" s="47" t="str">
        <f t="shared" ca="1" si="161"/>
        <v/>
      </c>
      <c r="E45" s="47" t="str">
        <f t="shared" ca="1" si="162"/>
        <v/>
      </c>
      <c r="F45" s="47" t="str">
        <f t="shared" ca="1" si="163"/>
        <v/>
      </c>
      <c r="G45" s="47" t="str">
        <f t="shared" ca="1" si="164"/>
        <v/>
      </c>
      <c r="H45" s="47" t="str">
        <f t="shared" ca="1" si="165"/>
        <v/>
      </c>
      <c r="I45" s="47" t="str">
        <f t="shared" ca="1" si="166"/>
        <v/>
      </c>
      <c r="J45" s="47" t="str">
        <f t="shared" ca="1" si="167"/>
        <v/>
      </c>
      <c r="K45" s="47" t="str">
        <f t="shared" ca="1" si="168"/>
        <v/>
      </c>
      <c r="L45" s="47" t="str">
        <f t="shared" ca="1" si="169"/>
        <v/>
      </c>
      <c r="M45" s="47" t="str">
        <f t="shared" ca="1" si="170"/>
        <v/>
      </c>
      <c r="N45" s="47" t="str">
        <f t="shared" ca="1" si="171"/>
        <v/>
      </c>
      <c r="O45" s="47" t="str">
        <f t="shared" ca="1" si="172"/>
        <v/>
      </c>
      <c r="P45" s="47" t="str">
        <f t="shared" ca="1" si="173"/>
        <v/>
      </c>
      <c r="Q45" s="47" t="str">
        <f t="shared" ca="1" si="174"/>
        <v/>
      </c>
      <c r="R45" s="47" t="str">
        <f t="shared" ca="1" si="175"/>
        <v/>
      </c>
      <c r="S45" s="47" t="str">
        <f t="shared" ca="1" si="176"/>
        <v/>
      </c>
      <c r="T45" s="47" t="str">
        <f t="shared" ca="1" si="177"/>
        <v/>
      </c>
      <c r="U45" s="47" t="str">
        <f t="shared" ca="1" si="178"/>
        <v/>
      </c>
      <c r="V45" s="47" t="str">
        <f t="shared" ca="1" si="179"/>
        <v/>
      </c>
      <c r="W45" s="47" t="str">
        <f t="shared" ca="1" si="180"/>
        <v/>
      </c>
      <c r="X45" s="47" t="str">
        <f t="shared" ca="1" si="181"/>
        <v/>
      </c>
      <c r="Y45" s="47" t="str">
        <f t="shared" ca="1" si="182"/>
        <v/>
      </c>
      <c r="Z45" s="47" t="str">
        <f t="shared" ca="1" si="183"/>
        <v/>
      </c>
      <c r="AA45" s="47" t="str">
        <f t="shared" ca="1" si="184"/>
        <v/>
      </c>
      <c r="AB45" s="47" t="str">
        <f t="shared" ca="1" si="185"/>
        <v/>
      </c>
      <c r="AC45" s="47" t="str">
        <f t="shared" ca="1" si="186"/>
        <v/>
      </c>
      <c r="AD45" s="47" t="str">
        <f t="shared" ca="1" si="187"/>
        <v/>
      </c>
      <c r="AE45" s="47" t="str">
        <f t="shared" ca="1" si="188"/>
        <v/>
      </c>
      <c r="AF45" s="47" t="str">
        <f t="shared" ca="1" si="189"/>
        <v/>
      </c>
      <c r="AG45" s="47" t="str">
        <f t="shared" ca="1" si="190"/>
        <v/>
      </c>
      <c r="AH45" s="47" t="str">
        <f t="shared" ca="1" si="191"/>
        <v/>
      </c>
    </row>
    <row r="46" spans="1:34">
      <c r="A46" s="74" t="s">
        <v>288</v>
      </c>
      <c r="B46" s="75" t="s">
        <v>75</v>
      </c>
      <c r="C46" s="30" t="s">
        <v>302</v>
      </c>
      <c r="D46" s="47" t="str">
        <f t="shared" ca="1" si="161"/>
        <v/>
      </c>
      <c r="E46" s="47" t="str">
        <f t="shared" ca="1" si="162"/>
        <v/>
      </c>
      <c r="F46" s="47" t="str">
        <f t="shared" ca="1" si="163"/>
        <v/>
      </c>
      <c r="G46" s="47" t="str">
        <f t="shared" ca="1" si="164"/>
        <v/>
      </c>
      <c r="H46" s="47" t="str">
        <f t="shared" ca="1" si="165"/>
        <v/>
      </c>
      <c r="I46" s="47" t="str">
        <f t="shared" ca="1" si="166"/>
        <v/>
      </c>
      <c r="J46" s="47" t="str">
        <f t="shared" ca="1" si="167"/>
        <v/>
      </c>
      <c r="K46" s="47" t="str">
        <f t="shared" ca="1" si="168"/>
        <v/>
      </c>
      <c r="L46" s="47" t="str">
        <f t="shared" ca="1" si="169"/>
        <v/>
      </c>
      <c r="M46" s="47" t="str">
        <f t="shared" ca="1" si="170"/>
        <v/>
      </c>
      <c r="N46" s="47" t="str">
        <f t="shared" ca="1" si="171"/>
        <v/>
      </c>
      <c r="O46" s="47" t="str">
        <f t="shared" ca="1" si="172"/>
        <v/>
      </c>
      <c r="P46" s="47" t="str">
        <f t="shared" ca="1" si="173"/>
        <v/>
      </c>
      <c r="Q46" s="47" t="str">
        <f t="shared" ca="1" si="174"/>
        <v/>
      </c>
      <c r="R46" s="47" t="str">
        <f t="shared" ca="1" si="175"/>
        <v/>
      </c>
      <c r="S46" s="47" t="str">
        <f t="shared" ca="1" si="176"/>
        <v/>
      </c>
      <c r="T46" s="47" t="str">
        <f t="shared" ca="1" si="177"/>
        <v/>
      </c>
      <c r="U46" s="47" t="str">
        <f t="shared" ca="1" si="178"/>
        <v/>
      </c>
      <c r="V46" s="47" t="str">
        <f t="shared" ca="1" si="179"/>
        <v/>
      </c>
      <c r="W46" s="47" t="str">
        <f t="shared" ca="1" si="180"/>
        <v/>
      </c>
      <c r="X46" s="47" t="str">
        <f t="shared" ca="1" si="181"/>
        <v/>
      </c>
      <c r="Y46" s="47" t="str">
        <f t="shared" ca="1" si="182"/>
        <v/>
      </c>
      <c r="Z46" s="47" t="str">
        <f t="shared" ca="1" si="183"/>
        <v/>
      </c>
      <c r="AA46" s="47" t="str">
        <f t="shared" ca="1" si="184"/>
        <v/>
      </c>
      <c r="AB46" s="47" t="str">
        <f t="shared" ca="1" si="185"/>
        <v/>
      </c>
      <c r="AC46" s="47" t="str">
        <f t="shared" ca="1" si="186"/>
        <v/>
      </c>
      <c r="AD46" s="47" t="str">
        <f t="shared" ca="1" si="187"/>
        <v/>
      </c>
      <c r="AE46" s="47" t="str">
        <f t="shared" ca="1" si="188"/>
        <v/>
      </c>
      <c r="AF46" s="47" t="str">
        <f t="shared" ca="1" si="189"/>
        <v/>
      </c>
      <c r="AG46" s="47" t="str">
        <f t="shared" ca="1" si="190"/>
        <v/>
      </c>
      <c r="AH46" s="47" t="str">
        <f t="shared" ca="1" si="191"/>
        <v/>
      </c>
    </row>
    <row r="47" spans="1:34">
      <c r="A47" s="74" t="s">
        <v>298</v>
      </c>
      <c r="B47" s="75" t="s">
        <v>297</v>
      </c>
      <c r="C47" s="30" t="s">
        <v>16</v>
      </c>
      <c r="D47" s="47" t="str">
        <f t="shared" ca="1" si="161"/>
        <v/>
      </c>
      <c r="E47" s="47" t="str">
        <f t="shared" ca="1" si="162"/>
        <v/>
      </c>
      <c r="F47" s="47" t="str">
        <f t="shared" ca="1" si="163"/>
        <v/>
      </c>
      <c r="G47" s="47" t="str">
        <f t="shared" ca="1" si="164"/>
        <v/>
      </c>
      <c r="H47" s="47" t="str">
        <f t="shared" ca="1" si="165"/>
        <v/>
      </c>
      <c r="I47" s="47" t="str">
        <f t="shared" ca="1" si="166"/>
        <v/>
      </c>
      <c r="J47" s="47" t="str">
        <f t="shared" ca="1" si="167"/>
        <v/>
      </c>
      <c r="K47" s="47" t="str">
        <f t="shared" ca="1" si="168"/>
        <v/>
      </c>
      <c r="L47" s="47" t="str">
        <f t="shared" ca="1" si="169"/>
        <v/>
      </c>
      <c r="M47" s="47" t="str">
        <f t="shared" ca="1" si="170"/>
        <v/>
      </c>
      <c r="N47" s="47" t="str">
        <f t="shared" ca="1" si="171"/>
        <v/>
      </c>
      <c r="O47" s="47" t="str">
        <f t="shared" ca="1" si="172"/>
        <v/>
      </c>
      <c r="P47" s="47" t="str">
        <f t="shared" ca="1" si="173"/>
        <v/>
      </c>
      <c r="Q47" s="47" t="str">
        <f t="shared" ca="1" si="174"/>
        <v/>
      </c>
      <c r="R47" s="47" t="str">
        <f t="shared" ca="1" si="175"/>
        <v/>
      </c>
      <c r="S47" s="47" t="str">
        <f t="shared" ca="1" si="176"/>
        <v/>
      </c>
      <c r="T47" s="47" t="str">
        <f t="shared" ca="1" si="177"/>
        <v/>
      </c>
      <c r="U47" s="47" t="str">
        <f t="shared" ca="1" si="178"/>
        <v/>
      </c>
      <c r="V47" s="47" t="str">
        <f t="shared" ca="1" si="179"/>
        <v/>
      </c>
      <c r="W47" s="47" t="str">
        <f t="shared" ca="1" si="180"/>
        <v/>
      </c>
      <c r="X47" s="47" t="str">
        <f t="shared" ca="1" si="181"/>
        <v/>
      </c>
      <c r="Y47" s="47" t="str">
        <f t="shared" ca="1" si="182"/>
        <v/>
      </c>
      <c r="Z47" s="47" t="str">
        <f t="shared" ca="1" si="183"/>
        <v/>
      </c>
      <c r="AA47" s="47" t="str">
        <f t="shared" ca="1" si="184"/>
        <v/>
      </c>
      <c r="AB47" s="47" t="str">
        <f t="shared" ca="1" si="185"/>
        <v/>
      </c>
      <c r="AC47" s="47" t="str">
        <f t="shared" ca="1" si="186"/>
        <v/>
      </c>
      <c r="AD47" s="47" t="str">
        <f t="shared" ca="1" si="187"/>
        <v/>
      </c>
      <c r="AE47" s="47" t="str">
        <f t="shared" ca="1" si="188"/>
        <v/>
      </c>
      <c r="AF47" s="47" t="str">
        <f t="shared" ca="1" si="189"/>
        <v/>
      </c>
      <c r="AG47" s="47" t="str">
        <f t="shared" ca="1" si="190"/>
        <v/>
      </c>
      <c r="AH47" s="47" t="str">
        <f t="shared" ca="1" si="191"/>
        <v/>
      </c>
    </row>
    <row r="48" spans="1:34">
      <c r="A48" s="74" t="s">
        <v>290</v>
      </c>
      <c r="B48" s="75" t="s">
        <v>75</v>
      </c>
      <c r="C48" s="30" t="s">
        <v>12</v>
      </c>
      <c r="D48" s="47" t="str">
        <f t="shared" ca="1" si="161"/>
        <v/>
      </c>
      <c r="E48" s="47" t="str">
        <f t="shared" ca="1" si="162"/>
        <v/>
      </c>
      <c r="F48" s="47" t="str">
        <f t="shared" ca="1" si="163"/>
        <v/>
      </c>
      <c r="G48" s="47" t="str">
        <f t="shared" ca="1" si="164"/>
        <v/>
      </c>
      <c r="H48" s="47" t="str">
        <f t="shared" ca="1" si="165"/>
        <v/>
      </c>
      <c r="I48" s="47" t="str">
        <f t="shared" ca="1" si="166"/>
        <v/>
      </c>
      <c r="J48" s="47" t="str">
        <f t="shared" ca="1" si="167"/>
        <v/>
      </c>
      <c r="K48" s="47" t="str">
        <f t="shared" ca="1" si="168"/>
        <v/>
      </c>
      <c r="L48" s="47" t="str">
        <f t="shared" ca="1" si="169"/>
        <v/>
      </c>
      <c r="M48" s="47" t="str">
        <f t="shared" ca="1" si="170"/>
        <v/>
      </c>
      <c r="N48" s="47" t="str">
        <f t="shared" ca="1" si="171"/>
        <v/>
      </c>
      <c r="O48" s="47" t="str">
        <f t="shared" ca="1" si="172"/>
        <v/>
      </c>
      <c r="P48" s="47" t="str">
        <f t="shared" ca="1" si="173"/>
        <v/>
      </c>
      <c r="Q48" s="47" t="str">
        <f t="shared" ca="1" si="174"/>
        <v/>
      </c>
      <c r="R48" s="47" t="str">
        <f t="shared" ca="1" si="175"/>
        <v/>
      </c>
      <c r="S48" s="47" t="str">
        <f t="shared" ca="1" si="176"/>
        <v/>
      </c>
      <c r="T48" s="47" t="str">
        <f t="shared" ca="1" si="177"/>
        <v/>
      </c>
      <c r="U48" s="47" t="str">
        <f t="shared" ca="1" si="178"/>
        <v/>
      </c>
      <c r="V48" s="47" t="str">
        <f t="shared" ca="1" si="179"/>
        <v/>
      </c>
      <c r="W48" s="47" t="str">
        <f t="shared" ca="1" si="180"/>
        <v/>
      </c>
      <c r="X48" s="47" t="str">
        <f t="shared" ca="1" si="181"/>
        <v/>
      </c>
      <c r="Y48" s="47" t="str">
        <f t="shared" ca="1" si="182"/>
        <v/>
      </c>
      <c r="Z48" s="47" t="str">
        <f t="shared" ca="1" si="183"/>
        <v/>
      </c>
      <c r="AA48" s="47" t="str">
        <f t="shared" ca="1" si="184"/>
        <v/>
      </c>
      <c r="AB48" s="47" t="str">
        <f t="shared" ca="1" si="185"/>
        <v/>
      </c>
      <c r="AC48" s="47" t="str">
        <f t="shared" ca="1" si="186"/>
        <v/>
      </c>
      <c r="AD48" s="47" t="str">
        <f t="shared" ca="1" si="187"/>
        <v/>
      </c>
      <c r="AE48" s="47" t="str">
        <f t="shared" ca="1" si="188"/>
        <v/>
      </c>
      <c r="AF48" s="47" t="str">
        <f t="shared" ca="1" si="189"/>
        <v/>
      </c>
      <c r="AG48" s="47" t="str">
        <f t="shared" ca="1" si="190"/>
        <v/>
      </c>
      <c r="AH48" s="47" t="str">
        <f t="shared" ca="1" si="191"/>
        <v/>
      </c>
    </row>
    <row r="49" spans="1:34">
      <c r="A49" s="74" t="s">
        <v>303</v>
      </c>
      <c r="B49" s="75" t="s">
        <v>300</v>
      </c>
      <c r="C49" s="30" t="s">
        <v>304</v>
      </c>
      <c r="D49" s="47" t="str">
        <f t="shared" ca="1" si="161"/>
        <v/>
      </c>
      <c r="E49" s="47" t="str">
        <f t="shared" ca="1" si="162"/>
        <v/>
      </c>
      <c r="F49" s="47" t="str">
        <f t="shared" ca="1" si="163"/>
        <v/>
      </c>
      <c r="G49" s="47" t="str">
        <f t="shared" ca="1" si="164"/>
        <v/>
      </c>
      <c r="H49" s="47" t="str">
        <f t="shared" ca="1" si="165"/>
        <v/>
      </c>
      <c r="I49" s="47" t="str">
        <f t="shared" ca="1" si="166"/>
        <v/>
      </c>
      <c r="J49" s="47" t="str">
        <f t="shared" ca="1" si="167"/>
        <v/>
      </c>
      <c r="K49" s="47" t="str">
        <f t="shared" ca="1" si="168"/>
        <v/>
      </c>
      <c r="L49" s="47" t="str">
        <f t="shared" ca="1" si="169"/>
        <v/>
      </c>
      <c r="M49" s="47" t="str">
        <f t="shared" ca="1" si="170"/>
        <v/>
      </c>
      <c r="N49" s="47" t="str">
        <f t="shared" ca="1" si="171"/>
        <v/>
      </c>
      <c r="O49" s="47" t="str">
        <f t="shared" ca="1" si="172"/>
        <v/>
      </c>
      <c r="P49" s="47" t="str">
        <f t="shared" ca="1" si="173"/>
        <v/>
      </c>
      <c r="Q49" s="47" t="str">
        <f t="shared" ca="1" si="174"/>
        <v/>
      </c>
      <c r="R49" s="47" t="str">
        <f t="shared" ca="1" si="175"/>
        <v/>
      </c>
      <c r="S49" s="47" t="str">
        <f t="shared" ca="1" si="176"/>
        <v/>
      </c>
      <c r="T49" s="47" t="str">
        <f t="shared" ca="1" si="177"/>
        <v/>
      </c>
      <c r="U49" s="47" t="str">
        <f t="shared" ca="1" si="178"/>
        <v/>
      </c>
      <c r="V49" s="47" t="str">
        <f t="shared" ca="1" si="179"/>
        <v/>
      </c>
      <c r="W49" s="47" t="str">
        <f t="shared" ca="1" si="180"/>
        <v/>
      </c>
      <c r="X49" s="47" t="str">
        <f t="shared" ca="1" si="181"/>
        <v/>
      </c>
      <c r="Y49" s="47" t="str">
        <f t="shared" ca="1" si="182"/>
        <v/>
      </c>
      <c r="Z49" s="47" t="str">
        <f t="shared" ca="1" si="183"/>
        <v/>
      </c>
      <c r="AA49" s="47" t="str">
        <f t="shared" ca="1" si="184"/>
        <v/>
      </c>
      <c r="AB49" s="47" t="str">
        <f t="shared" ca="1" si="185"/>
        <v/>
      </c>
      <c r="AC49" s="47" t="str">
        <f t="shared" ca="1" si="186"/>
        <v/>
      </c>
      <c r="AD49" s="47" t="str">
        <f t="shared" ca="1" si="187"/>
        <v/>
      </c>
      <c r="AE49" s="47" t="str">
        <f t="shared" ca="1" si="188"/>
        <v/>
      </c>
      <c r="AF49" s="47" t="str">
        <f t="shared" ca="1" si="189"/>
        <v/>
      </c>
      <c r="AG49" s="47" t="str">
        <f t="shared" ca="1" si="190"/>
        <v/>
      </c>
      <c r="AH49" s="47" t="str">
        <f t="shared" ca="1" si="191"/>
        <v/>
      </c>
    </row>
    <row r="50" spans="1:34">
      <c r="A50" s="74" t="s">
        <v>290</v>
      </c>
      <c r="B50" s="75" t="s">
        <v>297</v>
      </c>
      <c r="C50" s="30" t="s">
        <v>305</v>
      </c>
      <c r="D50" s="47" t="str">
        <f t="shared" ca="1" si="161"/>
        <v/>
      </c>
      <c r="E50" s="47" t="str">
        <f t="shared" ca="1" si="162"/>
        <v/>
      </c>
      <c r="F50" s="47" t="str">
        <f t="shared" ca="1" si="163"/>
        <v/>
      </c>
      <c r="G50" s="47" t="str">
        <f t="shared" ca="1" si="164"/>
        <v/>
      </c>
      <c r="H50" s="47" t="str">
        <f t="shared" ca="1" si="165"/>
        <v/>
      </c>
      <c r="I50" s="47" t="str">
        <f t="shared" ca="1" si="166"/>
        <v/>
      </c>
      <c r="J50" s="47" t="str">
        <f t="shared" ca="1" si="167"/>
        <v/>
      </c>
      <c r="K50" s="47" t="str">
        <f t="shared" ca="1" si="168"/>
        <v/>
      </c>
      <c r="L50" s="47" t="str">
        <f t="shared" ca="1" si="169"/>
        <v/>
      </c>
      <c r="M50" s="47" t="str">
        <f t="shared" ca="1" si="170"/>
        <v/>
      </c>
      <c r="N50" s="47" t="str">
        <f t="shared" ca="1" si="171"/>
        <v/>
      </c>
      <c r="O50" s="47" t="str">
        <f t="shared" ca="1" si="172"/>
        <v/>
      </c>
      <c r="P50" s="47" t="str">
        <f t="shared" ca="1" si="173"/>
        <v/>
      </c>
      <c r="Q50" s="47" t="str">
        <f t="shared" ca="1" si="174"/>
        <v/>
      </c>
      <c r="R50" s="47" t="str">
        <f t="shared" ca="1" si="175"/>
        <v/>
      </c>
      <c r="S50" s="47" t="str">
        <f t="shared" ca="1" si="176"/>
        <v/>
      </c>
      <c r="T50" s="47" t="str">
        <f t="shared" ca="1" si="177"/>
        <v/>
      </c>
      <c r="U50" s="47" t="str">
        <f t="shared" ca="1" si="178"/>
        <v/>
      </c>
      <c r="V50" s="47" t="str">
        <f t="shared" ca="1" si="179"/>
        <v/>
      </c>
      <c r="W50" s="47" t="str">
        <f t="shared" ca="1" si="180"/>
        <v/>
      </c>
      <c r="X50" s="47" t="str">
        <f t="shared" ca="1" si="181"/>
        <v/>
      </c>
      <c r="Y50" s="47" t="str">
        <f t="shared" ca="1" si="182"/>
        <v/>
      </c>
      <c r="Z50" s="47" t="str">
        <f t="shared" ca="1" si="183"/>
        <v/>
      </c>
      <c r="AA50" s="47" t="str">
        <f t="shared" ca="1" si="184"/>
        <v/>
      </c>
      <c r="AB50" s="47" t="str">
        <f t="shared" ca="1" si="185"/>
        <v/>
      </c>
      <c r="AC50" s="47" t="str">
        <f t="shared" ca="1" si="186"/>
        <v/>
      </c>
      <c r="AD50" s="47" t="str">
        <f t="shared" ca="1" si="187"/>
        <v/>
      </c>
      <c r="AE50" s="47" t="str">
        <f t="shared" ca="1" si="188"/>
        <v/>
      </c>
      <c r="AF50" s="47" t="str">
        <f t="shared" ca="1" si="189"/>
        <v/>
      </c>
      <c r="AG50" s="47" t="str">
        <f t="shared" ca="1" si="190"/>
        <v/>
      </c>
      <c r="AH50" s="47" t="str">
        <f t="shared" ca="1" si="191"/>
        <v/>
      </c>
    </row>
    <row r="51" spans="1:34">
      <c r="A51" s="74" t="s">
        <v>303</v>
      </c>
      <c r="B51" s="75" t="s">
        <v>297</v>
      </c>
      <c r="C51" s="30" t="s">
        <v>15</v>
      </c>
      <c r="D51" s="47" t="str">
        <f t="shared" ca="1" si="161"/>
        <v/>
      </c>
      <c r="E51" s="47" t="str">
        <f t="shared" ca="1" si="162"/>
        <v/>
      </c>
      <c r="F51" s="47" t="str">
        <f t="shared" ca="1" si="163"/>
        <v/>
      </c>
      <c r="G51" s="47" t="str">
        <f t="shared" ca="1" si="164"/>
        <v/>
      </c>
      <c r="H51" s="47" t="str">
        <f t="shared" ca="1" si="165"/>
        <v/>
      </c>
      <c r="I51" s="47" t="str">
        <f t="shared" ca="1" si="166"/>
        <v/>
      </c>
      <c r="J51" s="47" t="str">
        <f t="shared" ca="1" si="167"/>
        <v/>
      </c>
      <c r="K51" s="47" t="str">
        <f t="shared" ca="1" si="168"/>
        <v/>
      </c>
      <c r="L51" s="47" t="str">
        <f t="shared" ca="1" si="169"/>
        <v/>
      </c>
      <c r="M51" s="47" t="str">
        <f t="shared" ca="1" si="170"/>
        <v/>
      </c>
      <c r="N51" s="47" t="str">
        <f t="shared" ca="1" si="171"/>
        <v/>
      </c>
      <c r="O51" s="47" t="str">
        <f t="shared" ca="1" si="172"/>
        <v/>
      </c>
      <c r="P51" s="47" t="str">
        <f t="shared" ca="1" si="173"/>
        <v/>
      </c>
      <c r="Q51" s="47" t="str">
        <f t="shared" ca="1" si="174"/>
        <v/>
      </c>
      <c r="R51" s="47" t="str">
        <f t="shared" ca="1" si="175"/>
        <v/>
      </c>
      <c r="S51" s="47" t="str">
        <f t="shared" ca="1" si="176"/>
        <v/>
      </c>
      <c r="T51" s="47" t="str">
        <f t="shared" ca="1" si="177"/>
        <v/>
      </c>
      <c r="U51" s="47" t="str">
        <f t="shared" ca="1" si="178"/>
        <v/>
      </c>
      <c r="V51" s="47" t="str">
        <f t="shared" ca="1" si="179"/>
        <v/>
      </c>
      <c r="W51" s="47" t="str">
        <f t="shared" ca="1" si="180"/>
        <v/>
      </c>
      <c r="X51" s="47" t="str">
        <f t="shared" ca="1" si="181"/>
        <v/>
      </c>
      <c r="Y51" s="47" t="str">
        <f t="shared" ca="1" si="182"/>
        <v/>
      </c>
      <c r="Z51" s="47" t="str">
        <f t="shared" ca="1" si="183"/>
        <v/>
      </c>
      <c r="AA51" s="47" t="str">
        <f t="shared" ca="1" si="184"/>
        <v/>
      </c>
      <c r="AB51" s="47" t="str">
        <f t="shared" ca="1" si="185"/>
        <v/>
      </c>
      <c r="AC51" s="47" t="str">
        <f t="shared" ca="1" si="186"/>
        <v/>
      </c>
      <c r="AD51" s="47" t="str">
        <f t="shared" ca="1" si="187"/>
        <v/>
      </c>
      <c r="AE51" s="47" t="str">
        <f t="shared" ca="1" si="188"/>
        <v/>
      </c>
      <c r="AF51" s="47" t="str">
        <f t="shared" ca="1" si="189"/>
        <v/>
      </c>
      <c r="AG51" s="47" t="str">
        <f t="shared" ca="1" si="190"/>
        <v/>
      </c>
      <c r="AH51" s="47" t="str">
        <f t="shared" ca="1" si="191"/>
        <v/>
      </c>
    </row>
    <row r="52" spans="1:34">
      <c r="A52" s="74" t="s">
        <v>303</v>
      </c>
      <c r="B52" s="75" t="s">
        <v>75</v>
      </c>
      <c r="C52" s="30" t="s">
        <v>232</v>
      </c>
      <c r="D52" s="47" t="str">
        <f t="shared" ca="1" si="161"/>
        <v/>
      </c>
      <c r="E52" s="47" t="str">
        <f t="shared" ca="1" si="162"/>
        <v/>
      </c>
      <c r="F52" s="47" t="str">
        <f t="shared" ca="1" si="163"/>
        <v/>
      </c>
      <c r="G52" s="47" t="str">
        <f t="shared" ca="1" si="164"/>
        <v/>
      </c>
      <c r="H52" s="47" t="str">
        <f t="shared" ca="1" si="165"/>
        <v/>
      </c>
      <c r="I52" s="47" t="str">
        <f t="shared" ca="1" si="166"/>
        <v/>
      </c>
      <c r="J52" s="47" t="str">
        <f t="shared" ca="1" si="167"/>
        <v/>
      </c>
      <c r="K52" s="47" t="str">
        <f t="shared" ca="1" si="168"/>
        <v/>
      </c>
      <c r="L52" s="47" t="str">
        <f t="shared" ca="1" si="169"/>
        <v/>
      </c>
      <c r="M52" s="47" t="str">
        <f t="shared" ca="1" si="170"/>
        <v/>
      </c>
      <c r="N52" s="47" t="str">
        <f t="shared" ca="1" si="171"/>
        <v/>
      </c>
      <c r="O52" s="47" t="str">
        <f t="shared" ca="1" si="172"/>
        <v/>
      </c>
      <c r="P52" s="47" t="str">
        <f t="shared" ca="1" si="173"/>
        <v/>
      </c>
      <c r="Q52" s="47" t="str">
        <f t="shared" ca="1" si="174"/>
        <v/>
      </c>
      <c r="R52" s="47" t="str">
        <f t="shared" ca="1" si="175"/>
        <v/>
      </c>
      <c r="S52" s="47" t="str">
        <f t="shared" ca="1" si="176"/>
        <v/>
      </c>
      <c r="T52" s="47" t="str">
        <f t="shared" ca="1" si="177"/>
        <v/>
      </c>
      <c r="U52" s="47" t="str">
        <f t="shared" ca="1" si="178"/>
        <v/>
      </c>
      <c r="V52" s="47" t="str">
        <f t="shared" ca="1" si="179"/>
        <v/>
      </c>
      <c r="W52" s="47" t="str">
        <f t="shared" ca="1" si="180"/>
        <v/>
      </c>
      <c r="X52" s="47" t="str">
        <f t="shared" ca="1" si="181"/>
        <v/>
      </c>
      <c r="Y52" s="47" t="str">
        <f t="shared" ca="1" si="182"/>
        <v/>
      </c>
      <c r="Z52" s="47" t="str">
        <f t="shared" ca="1" si="183"/>
        <v/>
      </c>
      <c r="AA52" s="47" t="str">
        <f t="shared" ca="1" si="184"/>
        <v/>
      </c>
      <c r="AB52" s="47" t="str">
        <f t="shared" ca="1" si="185"/>
        <v/>
      </c>
      <c r="AC52" s="47" t="str">
        <f t="shared" ca="1" si="186"/>
        <v/>
      </c>
      <c r="AD52" s="47" t="str">
        <f t="shared" ca="1" si="187"/>
        <v/>
      </c>
      <c r="AE52" s="47" t="str">
        <f t="shared" ca="1" si="188"/>
        <v/>
      </c>
      <c r="AF52" s="47" t="str">
        <f t="shared" ca="1" si="189"/>
        <v/>
      </c>
      <c r="AG52" s="47" t="str">
        <f t="shared" ca="1" si="190"/>
        <v/>
      </c>
      <c r="AH52" s="47" t="str">
        <f t="shared" ca="1" si="191"/>
        <v/>
      </c>
    </row>
    <row r="53" spans="1:34">
      <c r="A53" s="74" t="s">
        <v>303</v>
      </c>
      <c r="B53" s="75" t="s">
        <v>75</v>
      </c>
      <c r="C53" s="30" t="s">
        <v>16</v>
      </c>
      <c r="D53" s="47" t="str">
        <f t="shared" ca="1" si="161"/>
        <v/>
      </c>
      <c r="E53" s="47" t="str">
        <f t="shared" ca="1" si="162"/>
        <v/>
      </c>
      <c r="F53" s="47" t="str">
        <f t="shared" ca="1" si="163"/>
        <v/>
      </c>
      <c r="G53" s="47" t="str">
        <f t="shared" ca="1" si="164"/>
        <v/>
      </c>
      <c r="H53" s="47" t="str">
        <f t="shared" ca="1" si="165"/>
        <v/>
      </c>
      <c r="I53" s="47" t="str">
        <f t="shared" ca="1" si="166"/>
        <v/>
      </c>
      <c r="J53" s="47" t="str">
        <f t="shared" ca="1" si="167"/>
        <v/>
      </c>
      <c r="K53" s="47" t="str">
        <f t="shared" ca="1" si="168"/>
        <v/>
      </c>
      <c r="L53" s="47" t="str">
        <f t="shared" ca="1" si="169"/>
        <v/>
      </c>
      <c r="M53" s="47" t="str">
        <f t="shared" ca="1" si="170"/>
        <v/>
      </c>
      <c r="N53" s="47" t="str">
        <f t="shared" ca="1" si="171"/>
        <v/>
      </c>
      <c r="O53" s="47" t="str">
        <f t="shared" ca="1" si="172"/>
        <v/>
      </c>
      <c r="P53" s="47" t="str">
        <f t="shared" ca="1" si="173"/>
        <v/>
      </c>
      <c r="Q53" s="47" t="str">
        <f t="shared" ca="1" si="174"/>
        <v/>
      </c>
      <c r="R53" s="47" t="str">
        <f t="shared" ca="1" si="175"/>
        <v/>
      </c>
      <c r="S53" s="47" t="str">
        <f t="shared" ca="1" si="176"/>
        <v/>
      </c>
      <c r="T53" s="47" t="str">
        <f t="shared" ca="1" si="177"/>
        <v/>
      </c>
      <c r="U53" s="47" t="str">
        <f t="shared" ca="1" si="178"/>
        <v/>
      </c>
      <c r="V53" s="47" t="str">
        <f t="shared" ca="1" si="179"/>
        <v/>
      </c>
      <c r="W53" s="47" t="str">
        <f t="shared" ca="1" si="180"/>
        <v/>
      </c>
      <c r="X53" s="47" t="str">
        <f t="shared" ca="1" si="181"/>
        <v/>
      </c>
      <c r="Y53" s="47" t="str">
        <f t="shared" ca="1" si="182"/>
        <v/>
      </c>
      <c r="Z53" s="47" t="str">
        <f t="shared" ca="1" si="183"/>
        <v/>
      </c>
      <c r="AA53" s="47" t="str">
        <f t="shared" ca="1" si="184"/>
        <v/>
      </c>
      <c r="AB53" s="47" t="str">
        <f t="shared" ca="1" si="185"/>
        <v/>
      </c>
      <c r="AC53" s="47" t="str">
        <f t="shared" ca="1" si="186"/>
        <v/>
      </c>
      <c r="AD53" s="47" t="str">
        <f t="shared" ca="1" si="187"/>
        <v/>
      </c>
      <c r="AE53" s="47" t="str">
        <f t="shared" ca="1" si="188"/>
        <v/>
      </c>
      <c r="AF53" s="47" t="str">
        <f t="shared" ca="1" si="189"/>
        <v/>
      </c>
      <c r="AG53" s="47" t="str">
        <f t="shared" ca="1" si="190"/>
        <v/>
      </c>
      <c r="AH53" s="47" t="str">
        <f t="shared" ca="1" si="191"/>
        <v/>
      </c>
    </row>
    <row r="54" spans="1:34">
      <c r="A54" s="74" t="s">
        <v>111</v>
      </c>
      <c r="B54" s="75" t="s">
        <v>76</v>
      </c>
      <c r="C54" s="29" t="s">
        <v>17</v>
      </c>
      <c r="D54" s="46" t="str">
        <f t="shared" ca="1" si="39"/>
        <v/>
      </c>
      <c r="E54" s="46" t="str">
        <f t="shared" ca="1" si="40"/>
        <v/>
      </c>
      <c r="F54" s="46" t="str">
        <f t="shared" ca="1" si="41"/>
        <v/>
      </c>
      <c r="G54" s="46" t="str">
        <f t="shared" ca="1" si="42"/>
        <v/>
      </c>
      <c r="H54" s="46" t="str">
        <f t="shared" ca="1" si="43"/>
        <v/>
      </c>
      <c r="I54" s="46" t="str">
        <f t="shared" ca="1" si="44"/>
        <v/>
      </c>
      <c r="J54" s="46" t="str">
        <f t="shared" ca="1" si="45"/>
        <v/>
      </c>
      <c r="K54" s="46" t="str">
        <f t="shared" ca="1" si="46"/>
        <v/>
      </c>
      <c r="L54" s="46" t="str">
        <f t="shared" ca="1" si="47"/>
        <v/>
      </c>
      <c r="M54" s="46" t="str">
        <f t="shared" ca="1" si="48"/>
        <v/>
      </c>
      <c r="N54" s="46" t="str">
        <f t="shared" ca="1" si="49"/>
        <v/>
      </c>
      <c r="O54" s="46" t="str">
        <f t="shared" ca="1" si="50"/>
        <v/>
      </c>
      <c r="P54" s="46" t="str">
        <f t="shared" ca="1" si="51"/>
        <v/>
      </c>
      <c r="Q54" s="46" t="str">
        <f t="shared" ca="1" si="52"/>
        <v/>
      </c>
      <c r="R54" s="46" t="str">
        <f t="shared" ca="1" si="53"/>
        <v/>
      </c>
      <c r="S54" s="46" t="str">
        <f t="shared" ca="1" si="54"/>
        <v/>
      </c>
      <c r="T54" s="46" t="str">
        <f t="shared" ca="1" si="55"/>
        <v/>
      </c>
      <c r="U54" s="46" t="str">
        <f t="shared" ca="1" si="56"/>
        <v/>
      </c>
      <c r="V54" s="46" t="str">
        <f t="shared" ca="1" si="57"/>
        <v/>
      </c>
      <c r="W54" s="46" t="str">
        <f t="shared" ca="1" si="58"/>
        <v/>
      </c>
      <c r="X54" s="46" t="str">
        <f t="shared" ca="1" si="59"/>
        <v/>
      </c>
      <c r="Y54" s="46" t="str">
        <f t="shared" ca="1" si="60"/>
        <v/>
      </c>
      <c r="Z54" s="46" t="str">
        <f t="shared" ca="1" si="61"/>
        <v/>
      </c>
      <c r="AA54" s="46" t="str">
        <f t="shared" ca="1" si="62"/>
        <v/>
      </c>
      <c r="AB54" s="46" t="str">
        <f t="shared" ca="1" si="63"/>
        <v/>
      </c>
      <c r="AC54" s="46" t="str">
        <f t="shared" ca="1" si="64"/>
        <v/>
      </c>
      <c r="AD54" s="46" t="str">
        <f t="shared" ca="1" si="65"/>
        <v/>
      </c>
      <c r="AE54" s="46" t="str">
        <f t="shared" ca="1" si="66"/>
        <v/>
      </c>
      <c r="AF54" s="46" t="str">
        <f t="shared" ca="1" si="67"/>
        <v/>
      </c>
      <c r="AG54" s="46" t="str">
        <f t="shared" ca="1" si="1"/>
        <v/>
      </c>
      <c r="AH54" s="46" t="str">
        <f t="shared" ca="1" si="2"/>
        <v/>
      </c>
    </row>
    <row r="55" spans="1:34">
      <c r="A55" s="74" t="s">
        <v>73</v>
      </c>
      <c r="B55" s="75" t="s">
        <v>76</v>
      </c>
      <c r="C55" s="29" t="s">
        <v>18</v>
      </c>
      <c r="D55" s="46" t="str">
        <f t="shared" ca="1" si="39"/>
        <v/>
      </c>
      <c r="E55" s="46" t="str">
        <f t="shared" ca="1" si="40"/>
        <v/>
      </c>
      <c r="F55" s="46" t="str">
        <f t="shared" ca="1" si="41"/>
        <v/>
      </c>
      <c r="G55" s="46">
        <f t="shared" ca="1" si="42"/>
        <v>200</v>
      </c>
      <c r="H55" s="46" t="str">
        <f t="shared" ca="1" si="43"/>
        <v/>
      </c>
      <c r="I55" s="46" t="str">
        <f t="shared" ca="1" si="44"/>
        <v/>
      </c>
      <c r="J55" s="46" t="str">
        <f t="shared" ca="1" si="45"/>
        <v/>
      </c>
      <c r="K55" s="46" t="str">
        <f t="shared" ca="1" si="46"/>
        <v/>
      </c>
      <c r="L55" s="46" t="str">
        <f t="shared" ca="1" si="47"/>
        <v/>
      </c>
      <c r="M55" s="46" t="str">
        <f t="shared" ca="1" si="48"/>
        <v/>
      </c>
      <c r="N55" s="46" t="str">
        <f t="shared" ca="1" si="49"/>
        <v/>
      </c>
      <c r="O55" s="46" t="str">
        <f t="shared" ca="1" si="50"/>
        <v/>
      </c>
      <c r="P55" s="46" t="str">
        <f t="shared" ca="1" si="51"/>
        <v/>
      </c>
      <c r="Q55" s="46" t="str">
        <f t="shared" ca="1" si="52"/>
        <v/>
      </c>
      <c r="R55" s="46" t="str">
        <f t="shared" ca="1" si="53"/>
        <v/>
      </c>
      <c r="S55" s="46" t="str">
        <f t="shared" ca="1" si="54"/>
        <v/>
      </c>
      <c r="T55" s="46" t="str">
        <f t="shared" ca="1" si="55"/>
        <v/>
      </c>
      <c r="U55" s="46" t="str">
        <f t="shared" ca="1" si="56"/>
        <v/>
      </c>
      <c r="V55" s="46" t="str">
        <f t="shared" ca="1" si="57"/>
        <v/>
      </c>
      <c r="W55" s="46" t="str">
        <f t="shared" ca="1" si="58"/>
        <v/>
      </c>
      <c r="X55" s="46" t="str">
        <f t="shared" ca="1" si="59"/>
        <v/>
      </c>
      <c r="Y55" s="46" t="str">
        <f t="shared" ca="1" si="60"/>
        <v/>
      </c>
      <c r="Z55" s="46" t="str">
        <f t="shared" ca="1" si="61"/>
        <v/>
      </c>
      <c r="AA55" s="46" t="str">
        <f t="shared" ca="1" si="62"/>
        <v/>
      </c>
      <c r="AB55" s="46" t="str">
        <f t="shared" ca="1" si="63"/>
        <v/>
      </c>
      <c r="AC55" s="46" t="str">
        <f t="shared" ca="1" si="64"/>
        <v/>
      </c>
      <c r="AD55" s="46" t="str">
        <f t="shared" ca="1" si="65"/>
        <v/>
      </c>
      <c r="AE55" s="46" t="str">
        <f t="shared" ca="1" si="66"/>
        <v/>
      </c>
      <c r="AF55" s="46" t="str">
        <f t="shared" ca="1" si="67"/>
        <v/>
      </c>
      <c r="AG55" s="46" t="str">
        <f t="shared" ca="1" si="1"/>
        <v/>
      </c>
      <c r="AH55" s="46" t="str">
        <f t="shared" ca="1" si="2"/>
        <v/>
      </c>
    </row>
    <row r="56" spans="1:34">
      <c r="A56" s="74" t="s">
        <v>120</v>
      </c>
      <c r="B56" s="75" t="s">
        <v>76</v>
      </c>
      <c r="C56" s="29" t="s">
        <v>19</v>
      </c>
      <c r="D56" s="46" t="str">
        <f t="shared" ca="1" si="39"/>
        <v/>
      </c>
      <c r="E56" s="46" t="str">
        <f t="shared" ca="1" si="40"/>
        <v/>
      </c>
      <c r="F56" s="46" t="str">
        <f t="shared" ca="1" si="41"/>
        <v/>
      </c>
      <c r="G56" s="46" t="str">
        <f t="shared" ca="1" si="42"/>
        <v/>
      </c>
      <c r="H56" s="46" t="str">
        <f t="shared" ca="1" si="43"/>
        <v/>
      </c>
      <c r="I56" s="46" t="str">
        <f t="shared" ca="1" si="44"/>
        <v/>
      </c>
      <c r="J56" s="46" t="str">
        <f t="shared" ca="1" si="45"/>
        <v/>
      </c>
      <c r="K56" s="46" t="str">
        <f t="shared" ca="1" si="46"/>
        <v/>
      </c>
      <c r="L56" s="46" t="str">
        <f t="shared" ca="1" si="47"/>
        <v/>
      </c>
      <c r="M56" s="46" t="str">
        <f t="shared" ca="1" si="48"/>
        <v/>
      </c>
      <c r="N56" s="46" t="str">
        <f t="shared" ca="1" si="49"/>
        <v/>
      </c>
      <c r="O56" s="46">
        <f t="shared" ca="1" si="50"/>
        <v>270</v>
      </c>
      <c r="P56" s="46" t="str">
        <f t="shared" ca="1" si="51"/>
        <v/>
      </c>
      <c r="Q56" s="46" t="str">
        <f t="shared" ca="1" si="52"/>
        <v/>
      </c>
      <c r="R56" s="46" t="str">
        <f t="shared" ca="1" si="53"/>
        <v/>
      </c>
      <c r="S56" s="46" t="str">
        <f t="shared" ca="1" si="54"/>
        <v/>
      </c>
      <c r="T56" s="46" t="str">
        <f t="shared" ca="1" si="55"/>
        <v/>
      </c>
      <c r="U56" s="46" t="str">
        <f t="shared" ca="1" si="56"/>
        <v/>
      </c>
      <c r="V56" s="46" t="str">
        <f t="shared" ca="1" si="57"/>
        <v/>
      </c>
      <c r="W56" s="46" t="str">
        <f t="shared" ca="1" si="58"/>
        <v/>
      </c>
      <c r="X56" s="46" t="str">
        <f t="shared" ca="1" si="59"/>
        <v/>
      </c>
      <c r="Y56" s="46" t="str">
        <f t="shared" ca="1" si="60"/>
        <v/>
      </c>
      <c r="Z56" s="46" t="str">
        <f t="shared" ca="1" si="61"/>
        <v/>
      </c>
      <c r="AA56" s="46" t="str">
        <f t="shared" ca="1" si="62"/>
        <v/>
      </c>
      <c r="AB56" s="46" t="str">
        <f t="shared" ca="1" si="63"/>
        <v/>
      </c>
      <c r="AC56" s="46" t="str">
        <f t="shared" ca="1" si="64"/>
        <v/>
      </c>
      <c r="AD56" s="46" t="str">
        <f t="shared" ca="1" si="65"/>
        <v/>
      </c>
      <c r="AE56" s="46" t="str">
        <f t="shared" ca="1" si="66"/>
        <v/>
      </c>
      <c r="AF56" s="46" t="str">
        <f t="shared" ca="1" si="67"/>
        <v/>
      </c>
      <c r="AG56" s="46" t="str">
        <f t="shared" ca="1" si="1"/>
        <v/>
      </c>
      <c r="AH56" s="46" t="str">
        <f t="shared" ca="1" si="2"/>
        <v/>
      </c>
    </row>
    <row r="57" spans="1:34">
      <c r="A57" s="74" t="s">
        <v>117</v>
      </c>
      <c r="B57" s="75" t="s">
        <v>44</v>
      </c>
      <c r="C57" s="31" t="s">
        <v>55</v>
      </c>
      <c r="D57" s="48" t="str">
        <f t="shared" ref="D57:D58" ca="1" si="192">IFERROR(INDIRECT("食材支出表!"&amp;ADDRESS(ROW($B57),2+2*COLUMN(A$1)))/INDIRECT("食材支出表!"&amp;ADDRESS(ROW($B57),3+2*COLUMN(A$1))),"")</f>
        <v/>
      </c>
      <c r="E57" s="48" t="str">
        <f t="shared" ref="E57:E58" ca="1" si="193">IFERROR(INDIRECT("食材支出表!"&amp;ADDRESS(ROW($B57),2+2*COLUMN(B$1)))/INDIRECT("食材支出表!"&amp;ADDRESS(ROW($B57),3+2*COLUMN(B$1))),"")</f>
        <v/>
      </c>
      <c r="F57" s="48" t="str">
        <f t="shared" ref="F57:F58" ca="1" si="194">IFERROR(INDIRECT("食材支出表!"&amp;ADDRESS(ROW($B57),2+2*COLUMN(C$1)))/INDIRECT("食材支出表!"&amp;ADDRESS(ROW($B57),3+2*COLUMN(C$1))),"")</f>
        <v/>
      </c>
      <c r="G57" s="48" t="str">
        <f t="shared" ref="G57:G58" ca="1" si="195">IFERROR(INDIRECT("食材支出表!"&amp;ADDRESS(ROW($B57),2+2*COLUMN(D$1)))/INDIRECT("食材支出表!"&amp;ADDRESS(ROW($B57),3+2*COLUMN(D$1))),"")</f>
        <v/>
      </c>
      <c r="H57" s="48" t="str">
        <f t="shared" ref="H57:H58" ca="1" si="196">IFERROR(INDIRECT("食材支出表!"&amp;ADDRESS(ROW($B57),2+2*COLUMN(E$1)))/INDIRECT("食材支出表!"&amp;ADDRESS(ROW($B57),3+2*COLUMN(E$1))),"")</f>
        <v/>
      </c>
      <c r="I57" s="48" t="str">
        <f t="shared" ref="I57:I58" ca="1" si="197">IFERROR(INDIRECT("食材支出表!"&amp;ADDRESS(ROW($B57),2+2*COLUMN(F$1)))/INDIRECT("食材支出表!"&amp;ADDRESS(ROW($B57),3+2*COLUMN(F$1))),"")</f>
        <v/>
      </c>
      <c r="J57" s="48" t="str">
        <f t="shared" ref="J57:J58" ca="1" si="198">IFERROR(INDIRECT("食材支出表!"&amp;ADDRESS(ROW($B57),2+2*COLUMN(G$1)))/INDIRECT("食材支出表!"&amp;ADDRESS(ROW($B57),3+2*COLUMN(G$1))),"")</f>
        <v/>
      </c>
      <c r="K57" s="48" t="str">
        <f t="shared" ref="K57:K58" ca="1" si="199">IFERROR(INDIRECT("食材支出表!"&amp;ADDRESS(ROW($B57),2+2*COLUMN(H$1)))/INDIRECT("食材支出表!"&amp;ADDRESS(ROW($B57),3+2*COLUMN(H$1))),"")</f>
        <v/>
      </c>
      <c r="L57" s="48" t="str">
        <f t="shared" ref="L57:L58" ca="1" si="200">IFERROR(INDIRECT("食材支出表!"&amp;ADDRESS(ROW($B57),2+2*COLUMN(I$1)))/INDIRECT("食材支出表!"&amp;ADDRESS(ROW($B57),3+2*COLUMN(I$1))),"")</f>
        <v/>
      </c>
      <c r="M57" s="48" t="str">
        <f t="shared" ref="M57:M58" ca="1" si="201">IFERROR(INDIRECT("食材支出表!"&amp;ADDRESS(ROW($B57),2+2*COLUMN(J$1)))/INDIRECT("食材支出表!"&amp;ADDRESS(ROW($B57),3+2*COLUMN(J$1))),"")</f>
        <v/>
      </c>
      <c r="N57" s="48">
        <f t="shared" ref="N57:N58" ca="1" si="202">IFERROR(INDIRECT("食材支出表!"&amp;ADDRESS(ROW($B57),2+2*COLUMN(K$1)))/INDIRECT("食材支出表!"&amp;ADDRESS(ROW($B57),3+2*COLUMN(K$1))),"")</f>
        <v>3811</v>
      </c>
      <c r="O57" s="48" t="str">
        <f t="shared" ref="O57:O58" ca="1" si="203">IFERROR(INDIRECT("食材支出表!"&amp;ADDRESS(ROW($B57),2+2*COLUMN(L$1)))/INDIRECT("食材支出表!"&amp;ADDRESS(ROW($B57),3+2*COLUMN(L$1))),"")</f>
        <v/>
      </c>
      <c r="P57" s="48" t="str">
        <f t="shared" ref="P57:P58" ca="1" si="204">IFERROR(INDIRECT("食材支出表!"&amp;ADDRESS(ROW($B57),2+2*COLUMN(M$1)))/INDIRECT("食材支出表!"&amp;ADDRESS(ROW($B57),3+2*COLUMN(M$1))),"")</f>
        <v/>
      </c>
      <c r="Q57" s="48" t="str">
        <f t="shared" ref="Q57:Q58" ca="1" si="205">IFERROR(INDIRECT("食材支出表!"&amp;ADDRESS(ROW($B57),2+2*COLUMN(N$1)))/INDIRECT("食材支出表!"&amp;ADDRESS(ROW($B57),3+2*COLUMN(N$1))),"")</f>
        <v/>
      </c>
      <c r="R57" s="48" t="str">
        <f t="shared" ref="R57:R58" ca="1" si="206">IFERROR(INDIRECT("食材支出表!"&amp;ADDRESS(ROW($B57),2+2*COLUMN(O$1)))/INDIRECT("食材支出表!"&amp;ADDRESS(ROW($B57),3+2*COLUMN(O$1))),"")</f>
        <v/>
      </c>
      <c r="S57" s="48" t="str">
        <f t="shared" ref="S57:S58" ca="1" si="207">IFERROR(INDIRECT("食材支出表!"&amp;ADDRESS(ROW($B57),2+2*COLUMN(P$1)))/INDIRECT("食材支出表!"&amp;ADDRESS(ROW($B57),3+2*COLUMN(P$1))),"")</f>
        <v/>
      </c>
      <c r="T57" s="48" t="str">
        <f t="shared" ref="T57:T58" ca="1" si="208">IFERROR(INDIRECT("食材支出表!"&amp;ADDRESS(ROW($B57),2+2*COLUMN(Q$1)))/INDIRECT("食材支出表!"&amp;ADDRESS(ROW($B57),3+2*COLUMN(Q$1))),"")</f>
        <v/>
      </c>
      <c r="U57" s="48" t="str">
        <f t="shared" ref="U57:U58" ca="1" si="209">IFERROR(INDIRECT("食材支出表!"&amp;ADDRESS(ROW($B57),2+2*COLUMN(R$1)))/INDIRECT("食材支出表!"&amp;ADDRESS(ROW($B57),3+2*COLUMN(R$1))),"")</f>
        <v/>
      </c>
      <c r="V57" s="48" t="str">
        <f t="shared" ref="V57:V58" ca="1" si="210">IFERROR(INDIRECT("食材支出表!"&amp;ADDRESS(ROW($B57),2+2*COLUMN(S$1)))/INDIRECT("食材支出表!"&amp;ADDRESS(ROW($B57),3+2*COLUMN(S$1))),"")</f>
        <v/>
      </c>
      <c r="W57" s="48" t="str">
        <f t="shared" ref="W57:W58" ca="1" si="211">IFERROR(INDIRECT("食材支出表!"&amp;ADDRESS(ROW($B57),2+2*COLUMN(T$1)))/INDIRECT("食材支出表!"&amp;ADDRESS(ROW($B57),3+2*COLUMN(T$1))),"")</f>
        <v/>
      </c>
      <c r="X57" s="48" t="str">
        <f t="shared" ref="X57:X58" ca="1" si="212">IFERROR(INDIRECT("食材支出表!"&amp;ADDRESS(ROW($B57),2+2*COLUMN(U$1)))/INDIRECT("食材支出表!"&amp;ADDRESS(ROW($B57),3+2*COLUMN(U$1))),"")</f>
        <v/>
      </c>
      <c r="Y57" s="48" t="str">
        <f t="shared" ref="Y57:Y58" ca="1" si="213">IFERROR(INDIRECT("食材支出表!"&amp;ADDRESS(ROW($B57),2+2*COLUMN(V$1)))/INDIRECT("食材支出表!"&amp;ADDRESS(ROW($B57),3+2*COLUMN(V$1))),"")</f>
        <v/>
      </c>
      <c r="Z57" s="48" t="str">
        <f t="shared" ref="Z57:Z58" ca="1" si="214">IFERROR(INDIRECT("食材支出表!"&amp;ADDRESS(ROW($B57),2+2*COLUMN(W$1)))/INDIRECT("食材支出表!"&amp;ADDRESS(ROW($B57),3+2*COLUMN(W$1))),"")</f>
        <v/>
      </c>
      <c r="AA57" s="48" t="str">
        <f t="shared" ref="AA57:AA58" ca="1" si="215">IFERROR(INDIRECT("食材支出表!"&amp;ADDRESS(ROW($B57),2+2*COLUMN(X$1)))/INDIRECT("食材支出表!"&amp;ADDRESS(ROW($B57),3+2*COLUMN(X$1))),"")</f>
        <v/>
      </c>
      <c r="AB57" s="48" t="str">
        <f t="shared" ref="AB57:AB58" ca="1" si="216">IFERROR(INDIRECT("食材支出表!"&amp;ADDRESS(ROW($B57),2+2*COLUMN(Y$1)))/INDIRECT("食材支出表!"&amp;ADDRESS(ROW($B57),3+2*COLUMN(Y$1))),"")</f>
        <v/>
      </c>
      <c r="AC57" s="48" t="str">
        <f t="shared" ref="AC57:AC58" ca="1" si="217">IFERROR(INDIRECT("食材支出表!"&amp;ADDRESS(ROW($B57),2+2*COLUMN(Z$1)))/INDIRECT("食材支出表!"&amp;ADDRESS(ROW($B57),3+2*COLUMN(Z$1))),"")</f>
        <v/>
      </c>
      <c r="AD57" s="48" t="str">
        <f t="shared" ref="AD57:AD58" ca="1" si="218">IFERROR(INDIRECT("食材支出表!"&amp;ADDRESS(ROW($B57),2+2*COLUMN(AA$1)))/INDIRECT("食材支出表!"&amp;ADDRESS(ROW($B57),3+2*COLUMN(AA$1))),"")</f>
        <v/>
      </c>
      <c r="AE57" s="48" t="str">
        <f t="shared" ref="AE57:AE58" ca="1" si="219">IFERROR(INDIRECT("食材支出表!"&amp;ADDRESS(ROW($B57),2+2*COLUMN(AB$1)))/INDIRECT("食材支出表!"&amp;ADDRESS(ROW($B57),3+2*COLUMN(AB$1))),"")</f>
        <v/>
      </c>
      <c r="AF57" s="48" t="str">
        <f t="shared" ref="AF57:AF58" ca="1" si="220">IFERROR(INDIRECT("食材支出表!"&amp;ADDRESS(ROW($B57),2+2*COLUMN(AC$1)))/INDIRECT("食材支出表!"&amp;ADDRESS(ROW($B57),3+2*COLUMN(AC$1))),"")</f>
        <v/>
      </c>
      <c r="AG57" s="48" t="str">
        <f t="shared" ref="AG57:AG58" ca="1" si="221">IFERROR(INDIRECT("食材支出表!"&amp;ADDRESS(ROW($B57),2+2*COLUMN(AD$1)))/INDIRECT("食材支出表!"&amp;ADDRESS(ROW($B57),3+2*COLUMN(AD$1))),"")</f>
        <v/>
      </c>
      <c r="AH57" s="48" t="str">
        <f t="shared" ref="AH57:AH58" ca="1" si="222">IFERROR(INDIRECT("食材支出表!"&amp;ADDRESS(ROW($B57),2+2*COLUMN(AE$1)))/INDIRECT("食材支出表!"&amp;ADDRESS(ROW($B57),3+2*COLUMN(AE$1))),"")</f>
        <v/>
      </c>
    </row>
    <row r="58" spans="1:34">
      <c r="A58" s="74" t="s">
        <v>314</v>
      </c>
      <c r="B58" s="75" t="s">
        <v>44</v>
      </c>
      <c r="C58" s="31" t="s">
        <v>55</v>
      </c>
      <c r="D58" s="48" t="str">
        <f t="shared" ca="1" si="192"/>
        <v/>
      </c>
      <c r="E58" s="48" t="str">
        <f t="shared" ca="1" si="193"/>
        <v/>
      </c>
      <c r="F58" s="48" t="str">
        <f t="shared" ca="1" si="194"/>
        <v/>
      </c>
      <c r="G58" s="48" t="str">
        <f t="shared" ca="1" si="195"/>
        <v/>
      </c>
      <c r="H58" s="48" t="str">
        <f t="shared" ca="1" si="196"/>
        <v/>
      </c>
      <c r="I58" s="48" t="str">
        <f t="shared" ca="1" si="197"/>
        <v/>
      </c>
      <c r="J58" s="48" t="str">
        <f t="shared" ca="1" si="198"/>
        <v/>
      </c>
      <c r="K58" s="48" t="str">
        <f t="shared" ca="1" si="199"/>
        <v/>
      </c>
      <c r="L58" s="48" t="str">
        <f t="shared" ca="1" si="200"/>
        <v/>
      </c>
      <c r="M58" s="48" t="str">
        <f t="shared" ca="1" si="201"/>
        <v/>
      </c>
      <c r="N58" s="48" t="str">
        <f t="shared" ca="1" si="202"/>
        <v/>
      </c>
      <c r="O58" s="48" t="str">
        <f t="shared" ca="1" si="203"/>
        <v/>
      </c>
      <c r="P58" s="48" t="str">
        <f t="shared" ca="1" si="204"/>
        <v/>
      </c>
      <c r="Q58" s="48" t="str">
        <f t="shared" ca="1" si="205"/>
        <v/>
      </c>
      <c r="R58" s="48" t="str">
        <f t="shared" ca="1" si="206"/>
        <v/>
      </c>
      <c r="S58" s="48" t="str">
        <f t="shared" ca="1" si="207"/>
        <v/>
      </c>
      <c r="T58" s="48" t="str">
        <f t="shared" ca="1" si="208"/>
        <v/>
      </c>
      <c r="U58" s="48" t="str">
        <f t="shared" ca="1" si="209"/>
        <v/>
      </c>
      <c r="V58" s="48" t="str">
        <f t="shared" ca="1" si="210"/>
        <v/>
      </c>
      <c r="W58" s="48" t="str">
        <f t="shared" ca="1" si="211"/>
        <v/>
      </c>
      <c r="X58" s="48" t="str">
        <f t="shared" ca="1" si="212"/>
        <v/>
      </c>
      <c r="Y58" s="48" t="str">
        <f t="shared" ca="1" si="213"/>
        <v/>
      </c>
      <c r="Z58" s="48" t="str">
        <f t="shared" ca="1" si="214"/>
        <v/>
      </c>
      <c r="AA58" s="48" t="str">
        <f t="shared" ca="1" si="215"/>
        <v/>
      </c>
      <c r="AB58" s="48" t="str">
        <f t="shared" ca="1" si="216"/>
        <v/>
      </c>
      <c r="AC58" s="48" t="str">
        <f t="shared" ca="1" si="217"/>
        <v/>
      </c>
      <c r="AD58" s="48" t="str">
        <f t="shared" ca="1" si="218"/>
        <v/>
      </c>
      <c r="AE58" s="48" t="str">
        <f t="shared" ca="1" si="219"/>
        <v/>
      </c>
      <c r="AF58" s="48" t="str">
        <f t="shared" ca="1" si="220"/>
        <v/>
      </c>
      <c r="AG58" s="48" t="str">
        <f t="shared" ca="1" si="221"/>
        <v/>
      </c>
      <c r="AH58" s="48" t="str">
        <f t="shared" ca="1" si="222"/>
        <v/>
      </c>
    </row>
    <row r="59" spans="1:34">
      <c r="A59" s="74" t="s">
        <v>151</v>
      </c>
      <c r="B59" s="75" t="s">
        <v>44</v>
      </c>
      <c r="C59" s="31" t="s">
        <v>72</v>
      </c>
      <c r="D59" s="48">
        <f t="shared" ref="D59:D60" ca="1" si="223">IFERROR(INDIRECT("食材支出表!"&amp;ADDRESS(ROW($B59),2+2*COLUMN(A$1)))/INDIRECT("食材支出表!"&amp;ADDRESS(ROW($B59),3+2*COLUMN(A$1))),"")</f>
        <v>380</v>
      </c>
      <c r="E59" s="48" t="str">
        <f t="shared" ref="E59:E60" ca="1" si="224">IFERROR(INDIRECT("食材支出表!"&amp;ADDRESS(ROW($B59),2+2*COLUMN(B$1)))/INDIRECT("食材支出表!"&amp;ADDRESS(ROW($B59),3+2*COLUMN(B$1))),"")</f>
        <v/>
      </c>
      <c r="F59" s="48" t="str">
        <f t="shared" ref="F59:F60" ca="1" si="225">IFERROR(INDIRECT("食材支出表!"&amp;ADDRESS(ROW($B59),2+2*COLUMN(C$1)))/INDIRECT("食材支出表!"&amp;ADDRESS(ROW($B59),3+2*COLUMN(C$1))),"")</f>
        <v/>
      </c>
      <c r="G59" s="48">
        <f t="shared" ref="G59:G60" ca="1" si="226">IFERROR(INDIRECT("食材支出表!"&amp;ADDRESS(ROW($B59),2+2*COLUMN(D$1)))/INDIRECT("食材支出表!"&amp;ADDRESS(ROW($B59),3+2*COLUMN(D$1))),"")</f>
        <v>380</v>
      </c>
      <c r="H59" s="48" t="str">
        <f t="shared" ref="H59:H60" ca="1" si="227">IFERROR(INDIRECT("食材支出表!"&amp;ADDRESS(ROW($B59),2+2*COLUMN(E$1)))/INDIRECT("食材支出表!"&amp;ADDRESS(ROW($B59),3+2*COLUMN(E$1))),"")</f>
        <v/>
      </c>
      <c r="I59" s="48" t="str">
        <f t="shared" ref="I59:I60" ca="1" si="228">IFERROR(INDIRECT("食材支出表!"&amp;ADDRESS(ROW($B59),2+2*COLUMN(F$1)))/INDIRECT("食材支出表!"&amp;ADDRESS(ROW($B59),3+2*COLUMN(F$1))),"")</f>
        <v/>
      </c>
      <c r="J59" s="48" t="str">
        <f t="shared" ref="J59:J60" ca="1" si="229">IFERROR(INDIRECT("食材支出表!"&amp;ADDRESS(ROW($B59),2+2*COLUMN(G$1)))/INDIRECT("食材支出表!"&amp;ADDRESS(ROW($B59),3+2*COLUMN(G$1))),"")</f>
        <v/>
      </c>
      <c r="K59" s="48" t="str">
        <f t="shared" ref="K59:K60" ca="1" si="230">IFERROR(INDIRECT("食材支出表!"&amp;ADDRESS(ROW($B59),2+2*COLUMN(H$1)))/INDIRECT("食材支出表!"&amp;ADDRESS(ROW($B59),3+2*COLUMN(H$1))),"")</f>
        <v/>
      </c>
      <c r="L59" s="48">
        <f t="shared" ref="L59:L60" ca="1" si="231">IFERROR(INDIRECT("食材支出表!"&amp;ADDRESS(ROW($B59),2+2*COLUMN(I$1)))/INDIRECT("食材支出表!"&amp;ADDRESS(ROW($B59),3+2*COLUMN(I$1))),"")</f>
        <v>380</v>
      </c>
      <c r="M59" s="48">
        <f t="shared" ref="M59:M60" ca="1" si="232">IFERROR(INDIRECT("食材支出表!"&amp;ADDRESS(ROW($B59),2+2*COLUMN(J$1)))/INDIRECT("食材支出表!"&amp;ADDRESS(ROW($B59),3+2*COLUMN(J$1))),"")</f>
        <v>380</v>
      </c>
      <c r="N59" s="48" t="str">
        <f t="shared" ref="N59:N60" ca="1" si="233">IFERROR(INDIRECT("食材支出表!"&amp;ADDRESS(ROW($B59),2+2*COLUMN(K$1)))/INDIRECT("食材支出表!"&amp;ADDRESS(ROW($B59),3+2*COLUMN(K$1))),"")</f>
        <v/>
      </c>
      <c r="O59" s="48" t="str">
        <f t="shared" ref="O59:O60" ca="1" si="234">IFERROR(INDIRECT("食材支出表!"&amp;ADDRESS(ROW($B59),2+2*COLUMN(L$1)))/INDIRECT("食材支出表!"&amp;ADDRESS(ROW($B59),3+2*COLUMN(L$1))),"")</f>
        <v/>
      </c>
      <c r="P59" s="48" t="str">
        <f t="shared" ref="P59:P60" ca="1" si="235">IFERROR(INDIRECT("食材支出表!"&amp;ADDRESS(ROW($B59),2+2*COLUMN(M$1)))/INDIRECT("食材支出表!"&amp;ADDRESS(ROW($B59),3+2*COLUMN(M$1))),"")</f>
        <v/>
      </c>
      <c r="Q59" s="48" t="str">
        <f t="shared" ref="Q59:Q60" ca="1" si="236">IFERROR(INDIRECT("食材支出表!"&amp;ADDRESS(ROW($B59),2+2*COLUMN(N$1)))/INDIRECT("食材支出表!"&amp;ADDRESS(ROW($B59),3+2*COLUMN(N$1))),"")</f>
        <v/>
      </c>
      <c r="R59" s="48" t="str">
        <f t="shared" ref="R59:R60" ca="1" si="237">IFERROR(INDIRECT("食材支出表!"&amp;ADDRESS(ROW($B59),2+2*COLUMN(O$1)))/INDIRECT("食材支出表!"&amp;ADDRESS(ROW($B59),3+2*COLUMN(O$1))),"")</f>
        <v/>
      </c>
      <c r="S59" s="48" t="str">
        <f t="shared" ref="S59:S60" ca="1" si="238">IFERROR(INDIRECT("食材支出表!"&amp;ADDRESS(ROW($B59),2+2*COLUMN(P$1)))/INDIRECT("食材支出表!"&amp;ADDRESS(ROW($B59),3+2*COLUMN(P$1))),"")</f>
        <v/>
      </c>
      <c r="T59" s="48" t="str">
        <f t="shared" ref="T59:T60" ca="1" si="239">IFERROR(INDIRECT("食材支出表!"&amp;ADDRESS(ROW($B59),2+2*COLUMN(Q$1)))/INDIRECT("食材支出表!"&amp;ADDRESS(ROW($B59),3+2*COLUMN(Q$1))),"")</f>
        <v/>
      </c>
      <c r="U59" s="48" t="str">
        <f t="shared" ref="U59:U60" ca="1" si="240">IFERROR(INDIRECT("食材支出表!"&amp;ADDRESS(ROW($B59),2+2*COLUMN(R$1)))/INDIRECT("食材支出表!"&amp;ADDRESS(ROW($B59),3+2*COLUMN(R$1))),"")</f>
        <v/>
      </c>
      <c r="V59" s="48" t="str">
        <f t="shared" ref="V59:V60" ca="1" si="241">IFERROR(INDIRECT("食材支出表!"&amp;ADDRESS(ROW($B59),2+2*COLUMN(S$1)))/INDIRECT("食材支出表!"&amp;ADDRESS(ROW($B59),3+2*COLUMN(S$1))),"")</f>
        <v/>
      </c>
      <c r="W59" s="48">
        <f t="shared" ref="W59:W60" ca="1" si="242">IFERROR(INDIRECT("食材支出表!"&amp;ADDRESS(ROW($B59),2+2*COLUMN(T$1)))/INDIRECT("食材支出表!"&amp;ADDRESS(ROW($B59),3+2*COLUMN(T$1))),"")</f>
        <v>380</v>
      </c>
      <c r="X59" s="48" t="str">
        <f t="shared" ref="X59:X60" ca="1" si="243">IFERROR(INDIRECT("食材支出表!"&amp;ADDRESS(ROW($B59),2+2*COLUMN(U$1)))/INDIRECT("食材支出表!"&amp;ADDRESS(ROW($B59),3+2*COLUMN(U$1))),"")</f>
        <v/>
      </c>
      <c r="Y59" s="48" t="str">
        <f t="shared" ref="Y59:Y60" ca="1" si="244">IFERROR(INDIRECT("食材支出表!"&amp;ADDRESS(ROW($B59),2+2*COLUMN(V$1)))/INDIRECT("食材支出表!"&amp;ADDRESS(ROW($B59),3+2*COLUMN(V$1))),"")</f>
        <v/>
      </c>
      <c r="Z59" s="48">
        <f t="shared" ref="Z59:Z60" ca="1" si="245">IFERROR(INDIRECT("食材支出表!"&amp;ADDRESS(ROW($B59),2+2*COLUMN(W$1)))/INDIRECT("食材支出表!"&amp;ADDRESS(ROW($B59),3+2*COLUMN(W$1))),"")</f>
        <v>380</v>
      </c>
      <c r="AA59" s="48" t="str">
        <f t="shared" ref="AA59:AA60" ca="1" si="246">IFERROR(INDIRECT("食材支出表!"&amp;ADDRESS(ROW($B59),2+2*COLUMN(X$1)))/INDIRECT("食材支出表!"&amp;ADDRESS(ROW($B59),3+2*COLUMN(X$1))),"")</f>
        <v/>
      </c>
      <c r="AB59" s="48" t="str">
        <f t="shared" ref="AB59:AB60" ca="1" si="247">IFERROR(INDIRECT("食材支出表!"&amp;ADDRESS(ROW($B59),2+2*COLUMN(Y$1)))/INDIRECT("食材支出表!"&amp;ADDRESS(ROW($B59),3+2*COLUMN(Y$1))),"")</f>
        <v/>
      </c>
      <c r="AC59" s="48">
        <f t="shared" ref="AC59:AC60" ca="1" si="248">IFERROR(INDIRECT("食材支出表!"&amp;ADDRESS(ROW($B59),2+2*COLUMN(Z$1)))/INDIRECT("食材支出表!"&amp;ADDRESS(ROW($B59),3+2*COLUMN(Z$1))),"")</f>
        <v>380</v>
      </c>
      <c r="AD59" s="48" t="str">
        <f t="shared" ref="AD59:AD60" ca="1" si="249">IFERROR(INDIRECT("食材支出表!"&amp;ADDRESS(ROW($B59),2+2*COLUMN(AA$1)))/INDIRECT("食材支出表!"&amp;ADDRESS(ROW($B59),3+2*COLUMN(AA$1))),"")</f>
        <v/>
      </c>
      <c r="AE59" s="48" t="str">
        <f t="shared" ref="AE59:AE60" ca="1" si="250">IFERROR(INDIRECT("食材支出表!"&amp;ADDRESS(ROW($B59),2+2*COLUMN(AB$1)))/INDIRECT("食材支出表!"&amp;ADDRESS(ROW($B59),3+2*COLUMN(AB$1))),"")</f>
        <v/>
      </c>
      <c r="AF59" s="48" t="str">
        <f t="shared" ref="AF59:AF60" ca="1" si="251">IFERROR(INDIRECT("食材支出表!"&amp;ADDRESS(ROW($B59),2+2*COLUMN(AC$1)))/INDIRECT("食材支出表!"&amp;ADDRESS(ROW($B59),3+2*COLUMN(AC$1))),"")</f>
        <v/>
      </c>
      <c r="AG59" s="48">
        <f t="shared" ref="AG59:AG60" ca="1" si="252">IFERROR(INDIRECT("食材支出表!"&amp;ADDRESS(ROW($B59),2+2*COLUMN(AD$1)))/INDIRECT("食材支出表!"&amp;ADDRESS(ROW($B59),3+2*COLUMN(AD$1))),"")</f>
        <v>380</v>
      </c>
      <c r="AH59" s="48" t="str">
        <f t="shared" ref="AH59:AH60" ca="1" si="253">IFERROR(INDIRECT("食材支出表!"&amp;ADDRESS(ROW($B59),2+2*COLUMN(AE$1)))/INDIRECT("食材支出表!"&amp;ADDRESS(ROW($B59),3+2*COLUMN(AE$1))),"")</f>
        <v/>
      </c>
    </row>
    <row r="60" spans="1:34">
      <c r="A60" s="74" t="s">
        <v>151</v>
      </c>
      <c r="B60" s="75" t="s">
        <v>44</v>
      </c>
      <c r="C60" s="12" t="s">
        <v>56</v>
      </c>
      <c r="D60" s="48" t="str">
        <f t="shared" ca="1" si="223"/>
        <v/>
      </c>
      <c r="E60" s="48" t="str">
        <f t="shared" ca="1" si="224"/>
        <v/>
      </c>
      <c r="F60" s="48" t="str">
        <f t="shared" ca="1" si="225"/>
        <v/>
      </c>
      <c r="G60" s="48" t="str">
        <f t="shared" ca="1" si="226"/>
        <v/>
      </c>
      <c r="H60" s="48" t="str">
        <f t="shared" ca="1" si="227"/>
        <v/>
      </c>
      <c r="I60" s="48" t="str">
        <f t="shared" ca="1" si="228"/>
        <v/>
      </c>
      <c r="J60" s="48" t="str">
        <f t="shared" ca="1" si="229"/>
        <v/>
      </c>
      <c r="K60" s="48" t="str">
        <f t="shared" ca="1" si="230"/>
        <v/>
      </c>
      <c r="L60" s="48" t="str">
        <f t="shared" ca="1" si="231"/>
        <v/>
      </c>
      <c r="M60" s="48" t="str">
        <f t="shared" ca="1" si="232"/>
        <v/>
      </c>
      <c r="N60" s="48" t="str">
        <f t="shared" ca="1" si="233"/>
        <v/>
      </c>
      <c r="O60" s="48" t="str">
        <f t="shared" ca="1" si="234"/>
        <v/>
      </c>
      <c r="P60" s="48" t="str">
        <f t="shared" ca="1" si="235"/>
        <v/>
      </c>
      <c r="Q60" s="48" t="str">
        <f t="shared" ca="1" si="236"/>
        <v/>
      </c>
      <c r="R60" s="48" t="str">
        <f t="shared" ca="1" si="237"/>
        <v/>
      </c>
      <c r="S60" s="48" t="str">
        <f t="shared" ca="1" si="238"/>
        <v/>
      </c>
      <c r="T60" s="48" t="str">
        <f t="shared" ca="1" si="239"/>
        <v/>
      </c>
      <c r="U60" s="48" t="str">
        <f t="shared" ca="1" si="240"/>
        <v/>
      </c>
      <c r="V60" s="48" t="str">
        <f t="shared" ca="1" si="241"/>
        <v/>
      </c>
      <c r="W60" s="48" t="str">
        <f t="shared" ca="1" si="242"/>
        <v/>
      </c>
      <c r="X60" s="48" t="str">
        <f t="shared" ca="1" si="243"/>
        <v/>
      </c>
      <c r="Y60" s="48" t="str">
        <f t="shared" ca="1" si="244"/>
        <v/>
      </c>
      <c r="Z60" s="48" t="str">
        <f t="shared" ca="1" si="245"/>
        <v/>
      </c>
      <c r="AA60" s="48" t="str">
        <f t="shared" ca="1" si="246"/>
        <v/>
      </c>
      <c r="AB60" s="48" t="str">
        <f t="shared" ca="1" si="247"/>
        <v/>
      </c>
      <c r="AC60" s="48" t="str">
        <f t="shared" ca="1" si="248"/>
        <v/>
      </c>
      <c r="AD60" s="48" t="str">
        <f t="shared" ca="1" si="249"/>
        <v/>
      </c>
      <c r="AE60" s="48" t="str">
        <f t="shared" ca="1" si="250"/>
        <v/>
      </c>
      <c r="AF60" s="48" t="str">
        <f t="shared" ca="1" si="251"/>
        <v/>
      </c>
      <c r="AG60" s="48" t="str">
        <f t="shared" ca="1" si="252"/>
        <v/>
      </c>
      <c r="AH60" s="48" t="str">
        <f t="shared" ca="1" si="253"/>
        <v/>
      </c>
    </row>
    <row r="61" spans="1:34">
      <c r="A61" s="74" t="s">
        <v>326</v>
      </c>
      <c r="B61" s="75" t="s">
        <v>362</v>
      </c>
      <c r="C61" s="31" t="s">
        <v>363</v>
      </c>
      <c r="D61" s="48" t="str">
        <f t="shared" ref="D61" ca="1" si="254">IFERROR(INDIRECT("食材支出表!"&amp;ADDRESS(ROW($B61),2+2*COLUMN(A$1)))/INDIRECT("食材支出表!"&amp;ADDRESS(ROW($B61),3+2*COLUMN(A$1))),"")</f>
        <v/>
      </c>
      <c r="E61" s="48" t="str">
        <f t="shared" ref="E61" ca="1" si="255">IFERROR(INDIRECT("食材支出表!"&amp;ADDRESS(ROW($B61),2+2*COLUMN(B$1)))/INDIRECT("食材支出表!"&amp;ADDRESS(ROW($B61),3+2*COLUMN(B$1))),"")</f>
        <v/>
      </c>
      <c r="F61" s="48" t="str">
        <f t="shared" ref="F61" ca="1" si="256">IFERROR(INDIRECT("食材支出表!"&amp;ADDRESS(ROW($B61),2+2*COLUMN(C$1)))/INDIRECT("食材支出表!"&amp;ADDRESS(ROW($B61),3+2*COLUMN(C$1))),"")</f>
        <v/>
      </c>
      <c r="G61" s="48" t="str">
        <f t="shared" ref="G61" ca="1" si="257">IFERROR(INDIRECT("食材支出表!"&amp;ADDRESS(ROW($B61),2+2*COLUMN(D$1)))/INDIRECT("食材支出表!"&amp;ADDRESS(ROW($B61),3+2*COLUMN(D$1))),"")</f>
        <v/>
      </c>
      <c r="H61" s="48" t="str">
        <f t="shared" ref="H61" ca="1" si="258">IFERROR(INDIRECT("食材支出表!"&amp;ADDRESS(ROW($B61),2+2*COLUMN(E$1)))/INDIRECT("食材支出表!"&amp;ADDRESS(ROW($B61),3+2*COLUMN(E$1))),"")</f>
        <v/>
      </c>
      <c r="I61" s="48" t="str">
        <f t="shared" ref="I61" ca="1" si="259">IFERROR(INDIRECT("食材支出表!"&amp;ADDRESS(ROW($B61),2+2*COLUMN(F$1)))/INDIRECT("食材支出表!"&amp;ADDRESS(ROW($B61),3+2*COLUMN(F$1))),"")</f>
        <v/>
      </c>
      <c r="J61" s="48" t="str">
        <f t="shared" ref="J61" ca="1" si="260">IFERROR(INDIRECT("食材支出表!"&amp;ADDRESS(ROW($B61),2+2*COLUMN(G$1)))/INDIRECT("食材支出表!"&amp;ADDRESS(ROW($B61),3+2*COLUMN(G$1))),"")</f>
        <v/>
      </c>
      <c r="K61" s="48" t="str">
        <f t="shared" ref="K61" ca="1" si="261">IFERROR(INDIRECT("食材支出表!"&amp;ADDRESS(ROW($B61),2+2*COLUMN(H$1)))/INDIRECT("食材支出表!"&amp;ADDRESS(ROW($B61),3+2*COLUMN(H$1))),"")</f>
        <v/>
      </c>
      <c r="L61" s="48" t="str">
        <f t="shared" ref="L61" ca="1" si="262">IFERROR(INDIRECT("食材支出表!"&amp;ADDRESS(ROW($B61),2+2*COLUMN(I$1)))/INDIRECT("食材支出表!"&amp;ADDRESS(ROW($B61),3+2*COLUMN(I$1))),"")</f>
        <v/>
      </c>
      <c r="M61" s="48" t="str">
        <f t="shared" ref="M61" ca="1" si="263">IFERROR(INDIRECT("食材支出表!"&amp;ADDRESS(ROW($B61),2+2*COLUMN(J$1)))/INDIRECT("食材支出表!"&amp;ADDRESS(ROW($B61),3+2*COLUMN(J$1))),"")</f>
        <v/>
      </c>
      <c r="N61" s="48" t="str">
        <f t="shared" ref="N61" ca="1" si="264">IFERROR(INDIRECT("食材支出表!"&amp;ADDRESS(ROW($B61),2+2*COLUMN(K$1)))/INDIRECT("食材支出表!"&amp;ADDRESS(ROW($B61),3+2*COLUMN(K$1))),"")</f>
        <v/>
      </c>
      <c r="O61" s="48" t="str">
        <f t="shared" ref="O61" ca="1" si="265">IFERROR(INDIRECT("食材支出表!"&amp;ADDRESS(ROW($B61),2+2*COLUMN(L$1)))/INDIRECT("食材支出表!"&amp;ADDRESS(ROW($B61),3+2*COLUMN(L$1))),"")</f>
        <v/>
      </c>
      <c r="P61" s="48" t="str">
        <f t="shared" ref="P61" ca="1" si="266">IFERROR(INDIRECT("食材支出表!"&amp;ADDRESS(ROW($B61),2+2*COLUMN(M$1)))/INDIRECT("食材支出表!"&amp;ADDRESS(ROW($B61),3+2*COLUMN(M$1))),"")</f>
        <v/>
      </c>
      <c r="Q61" s="48" t="str">
        <f t="shared" ref="Q61" ca="1" si="267">IFERROR(INDIRECT("食材支出表!"&amp;ADDRESS(ROW($B61),2+2*COLUMN(N$1)))/INDIRECT("食材支出表!"&amp;ADDRESS(ROW($B61),3+2*COLUMN(N$1))),"")</f>
        <v/>
      </c>
      <c r="R61" s="48" t="str">
        <f t="shared" ref="R61" ca="1" si="268">IFERROR(INDIRECT("食材支出表!"&amp;ADDRESS(ROW($B61),2+2*COLUMN(O$1)))/INDIRECT("食材支出表!"&amp;ADDRESS(ROW($B61),3+2*COLUMN(O$1))),"")</f>
        <v/>
      </c>
      <c r="S61" s="48" t="str">
        <f t="shared" ref="S61" ca="1" si="269">IFERROR(INDIRECT("食材支出表!"&amp;ADDRESS(ROW($B61),2+2*COLUMN(P$1)))/INDIRECT("食材支出表!"&amp;ADDRESS(ROW($B61),3+2*COLUMN(P$1))),"")</f>
        <v/>
      </c>
      <c r="T61" s="48" t="str">
        <f t="shared" ref="T61" ca="1" si="270">IFERROR(INDIRECT("食材支出表!"&amp;ADDRESS(ROW($B61),2+2*COLUMN(Q$1)))/INDIRECT("食材支出表!"&amp;ADDRESS(ROW($B61),3+2*COLUMN(Q$1))),"")</f>
        <v/>
      </c>
      <c r="U61" s="48" t="str">
        <f t="shared" ref="U61" ca="1" si="271">IFERROR(INDIRECT("食材支出表!"&amp;ADDRESS(ROW($B61),2+2*COLUMN(R$1)))/INDIRECT("食材支出表!"&amp;ADDRESS(ROW($B61),3+2*COLUMN(R$1))),"")</f>
        <v/>
      </c>
      <c r="V61" s="48" t="str">
        <f t="shared" ref="V61" ca="1" si="272">IFERROR(INDIRECT("食材支出表!"&amp;ADDRESS(ROW($B61),2+2*COLUMN(S$1)))/INDIRECT("食材支出表!"&amp;ADDRESS(ROW($B61),3+2*COLUMN(S$1))),"")</f>
        <v/>
      </c>
      <c r="W61" s="48" t="str">
        <f t="shared" ref="W61" ca="1" si="273">IFERROR(INDIRECT("食材支出表!"&amp;ADDRESS(ROW($B61),2+2*COLUMN(T$1)))/INDIRECT("食材支出表!"&amp;ADDRESS(ROW($B61),3+2*COLUMN(T$1))),"")</f>
        <v/>
      </c>
      <c r="X61" s="48" t="str">
        <f t="shared" ref="X61" ca="1" si="274">IFERROR(INDIRECT("食材支出表!"&amp;ADDRESS(ROW($B61),2+2*COLUMN(U$1)))/INDIRECT("食材支出表!"&amp;ADDRESS(ROW($B61),3+2*COLUMN(U$1))),"")</f>
        <v/>
      </c>
      <c r="Y61" s="48" t="str">
        <f t="shared" ref="Y61" ca="1" si="275">IFERROR(INDIRECT("食材支出表!"&amp;ADDRESS(ROW($B61),2+2*COLUMN(V$1)))/INDIRECT("食材支出表!"&amp;ADDRESS(ROW($B61),3+2*COLUMN(V$1))),"")</f>
        <v/>
      </c>
      <c r="Z61" s="48" t="str">
        <f t="shared" ref="Z61" ca="1" si="276">IFERROR(INDIRECT("食材支出表!"&amp;ADDRESS(ROW($B61),2+2*COLUMN(W$1)))/INDIRECT("食材支出表!"&amp;ADDRESS(ROW($B61),3+2*COLUMN(W$1))),"")</f>
        <v/>
      </c>
      <c r="AA61" s="48" t="str">
        <f t="shared" ref="AA61" ca="1" si="277">IFERROR(INDIRECT("食材支出表!"&amp;ADDRESS(ROW($B61),2+2*COLUMN(X$1)))/INDIRECT("食材支出表!"&amp;ADDRESS(ROW($B61),3+2*COLUMN(X$1))),"")</f>
        <v/>
      </c>
      <c r="AB61" s="48" t="str">
        <f t="shared" ref="AB61" ca="1" si="278">IFERROR(INDIRECT("食材支出表!"&amp;ADDRESS(ROW($B61),2+2*COLUMN(Y$1)))/INDIRECT("食材支出表!"&amp;ADDRESS(ROW($B61),3+2*COLUMN(Y$1))),"")</f>
        <v/>
      </c>
      <c r="AC61" s="48" t="str">
        <f t="shared" ref="AC61" ca="1" si="279">IFERROR(INDIRECT("食材支出表!"&amp;ADDRESS(ROW($B61),2+2*COLUMN(Z$1)))/INDIRECT("食材支出表!"&amp;ADDRESS(ROW($B61),3+2*COLUMN(Z$1))),"")</f>
        <v/>
      </c>
      <c r="AD61" s="48" t="str">
        <f t="shared" ref="AD61" ca="1" si="280">IFERROR(INDIRECT("食材支出表!"&amp;ADDRESS(ROW($B61),2+2*COLUMN(AA$1)))/INDIRECT("食材支出表!"&amp;ADDRESS(ROW($B61),3+2*COLUMN(AA$1))),"")</f>
        <v/>
      </c>
      <c r="AE61" s="48" t="str">
        <f t="shared" ref="AE61" ca="1" si="281">IFERROR(INDIRECT("食材支出表!"&amp;ADDRESS(ROW($B61),2+2*COLUMN(AB$1)))/INDIRECT("食材支出表!"&amp;ADDRESS(ROW($B61),3+2*COLUMN(AB$1))),"")</f>
        <v/>
      </c>
      <c r="AF61" s="48" t="str">
        <f t="shared" ref="AF61" ca="1" si="282">IFERROR(INDIRECT("食材支出表!"&amp;ADDRESS(ROW($B61),2+2*COLUMN(AC$1)))/INDIRECT("食材支出表!"&amp;ADDRESS(ROW($B61),3+2*COLUMN(AC$1))),"")</f>
        <v/>
      </c>
      <c r="AG61" s="48" t="str">
        <f t="shared" ref="AG61" ca="1" si="283">IFERROR(INDIRECT("食材支出表!"&amp;ADDRESS(ROW($B61),2+2*COLUMN(AD$1)))/INDIRECT("食材支出表!"&amp;ADDRESS(ROW($B61),3+2*COLUMN(AD$1))),"")</f>
        <v/>
      </c>
      <c r="AH61" s="48" t="str">
        <f t="shared" ref="AH61" ca="1" si="284">IFERROR(INDIRECT("食材支出表!"&amp;ADDRESS(ROW($B61),2+2*COLUMN(AE$1)))/INDIRECT("食材支出表!"&amp;ADDRESS(ROW($B61),3+2*COLUMN(AE$1))),"")</f>
        <v/>
      </c>
    </row>
    <row r="62" spans="1:34">
      <c r="A62" s="74" t="s">
        <v>412</v>
      </c>
      <c r="B62" s="75" t="s">
        <v>362</v>
      </c>
      <c r="C62" s="31" t="s">
        <v>363</v>
      </c>
      <c r="D62" s="48" t="str">
        <f t="shared" ref="D62" ca="1" si="285">IFERROR(INDIRECT("食材支出表!"&amp;ADDRESS(ROW($B62),2+2*COLUMN(A$1)))/INDIRECT("食材支出表!"&amp;ADDRESS(ROW($B62),3+2*COLUMN(A$1))),"")</f>
        <v/>
      </c>
      <c r="E62" s="48" t="str">
        <f t="shared" ref="E62" ca="1" si="286">IFERROR(INDIRECT("食材支出表!"&amp;ADDRESS(ROW($B62),2+2*COLUMN(B$1)))/INDIRECT("食材支出表!"&amp;ADDRESS(ROW($B62),3+2*COLUMN(B$1))),"")</f>
        <v/>
      </c>
      <c r="F62" s="48" t="str">
        <f t="shared" ref="F62" ca="1" si="287">IFERROR(INDIRECT("食材支出表!"&amp;ADDRESS(ROW($B62),2+2*COLUMN(C$1)))/INDIRECT("食材支出表!"&amp;ADDRESS(ROW($B62),3+2*COLUMN(C$1))),"")</f>
        <v/>
      </c>
      <c r="G62" s="48" t="str">
        <f t="shared" ref="G62" ca="1" si="288">IFERROR(INDIRECT("食材支出表!"&amp;ADDRESS(ROW($B62),2+2*COLUMN(D$1)))/INDIRECT("食材支出表!"&amp;ADDRESS(ROW($B62),3+2*COLUMN(D$1))),"")</f>
        <v/>
      </c>
      <c r="H62" s="48" t="str">
        <f t="shared" ref="H62" ca="1" si="289">IFERROR(INDIRECT("食材支出表!"&amp;ADDRESS(ROW($B62),2+2*COLUMN(E$1)))/INDIRECT("食材支出表!"&amp;ADDRESS(ROW($B62),3+2*COLUMN(E$1))),"")</f>
        <v/>
      </c>
      <c r="I62" s="48" t="str">
        <f t="shared" ref="I62" ca="1" si="290">IFERROR(INDIRECT("食材支出表!"&amp;ADDRESS(ROW($B62),2+2*COLUMN(F$1)))/INDIRECT("食材支出表!"&amp;ADDRESS(ROW($B62),3+2*COLUMN(F$1))),"")</f>
        <v/>
      </c>
      <c r="J62" s="48" t="str">
        <f t="shared" ref="J62" ca="1" si="291">IFERROR(INDIRECT("食材支出表!"&amp;ADDRESS(ROW($B62),2+2*COLUMN(G$1)))/INDIRECT("食材支出表!"&amp;ADDRESS(ROW($B62),3+2*COLUMN(G$1))),"")</f>
        <v/>
      </c>
      <c r="K62" s="48">
        <f t="shared" ref="K62" ca="1" si="292">IFERROR(INDIRECT("食材支出表!"&amp;ADDRESS(ROW($B62),2+2*COLUMN(H$1)))/INDIRECT("食材支出表!"&amp;ADDRESS(ROW($B62),3+2*COLUMN(H$1))),"")</f>
        <v>62</v>
      </c>
      <c r="L62" s="48" t="str">
        <f t="shared" ref="L62" ca="1" si="293">IFERROR(INDIRECT("食材支出表!"&amp;ADDRESS(ROW($B62),2+2*COLUMN(I$1)))/INDIRECT("食材支出表!"&amp;ADDRESS(ROW($B62),3+2*COLUMN(I$1))),"")</f>
        <v/>
      </c>
      <c r="M62" s="48" t="str">
        <f t="shared" ref="M62" ca="1" si="294">IFERROR(INDIRECT("食材支出表!"&amp;ADDRESS(ROW($B62),2+2*COLUMN(J$1)))/INDIRECT("食材支出表!"&amp;ADDRESS(ROW($B62),3+2*COLUMN(J$1))),"")</f>
        <v/>
      </c>
      <c r="N62" s="48" t="str">
        <f t="shared" ref="N62" ca="1" si="295">IFERROR(INDIRECT("食材支出表!"&amp;ADDRESS(ROW($B62),2+2*COLUMN(K$1)))/INDIRECT("食材支出表!"&amp;ADDRESS(ROW($B62),3+2*COLUMN(K$1))),"")</f>
        <v/>
      </c>
      <c r="O62" s="48" t="str">
        <f t="shared" ref="O62" ca="1" si="296">IFERROR(INDIRECT("食材支出表!"&amp;ADDRESS(ROW($B62),2+2*COLUMN(L$1)))/INDIRECT("食材支出表!"&amp;ADDRESS(ROW($B62),3+2*COLUMN(L$1))),"")</f>
        <v/>
      </c>
      <c r="P62" s="48" t="str">
        <f t="shared" ref="P62" ca="1" si="297">IFERROR(INDIRECT("食材支出表!"&amp;ADDRESS(ROW($B62),2+2*COLUMN(M$1)))/INDIRECT("食材支出表!"&amp;ADDRESS(ROW($B62),3+2*COLUMN(M$1))),"")</f>
        <v/>
      </c>
      <c r="Q62" s="48" t="str">
        <f t="shared" ref="Q62" ca="1" si="298">IFERROR(INDIRECT("食材支出表!"&amp;ADDRESS(ROW($B62),2+2*COLUMN(N$1)))/INDIRECT("食材支出表!"&amp;ADDRESS(ROW($B62),3+2*COLUMN(N$1))),"")</f>
        <v/>
      </c>
      <c r="R62" s="48" t="str">
        <f t="shared" ref="R62" ca="1" si="299">IFERROR(INDIRECT("食材支出表!"&amp;ADDRESS(ROW($B62),2+2*COLUMN(O$1)))/INDIRECT("食材支出表!"&amp;ADDRESS(ROW($B62),3+2*COLUMN(O$1))),"")</f>
        <v/>
      </c>
      <c r="S62" s="48" t="str">
        <f t="shared" ref="S62" ca="1" si="300">IFERROR(INDIRECT("食材支出表!"&amp;ADDRESS(ROW($B62),2+2*COLUMN(P$1)))/INDIRECT("食材支出表!"&amp;ADDRESS(ROW($B62),3+2*COLUMN(P$1))),"")</f>
        <v/>
      </c>
      <c r="T62" s="48" t="str">
        <f t="shared" ref="T62" ca="1" si="301">IFERROR(INDIRECT("食材支出表!"&amp;ADDRESS(ROW($B62),2+2*COLUMN(Q$1)))/INDIRECT("食材支出表!"&amp;ADDRESS(ROW($B62),3+2*COLUMN(Q$1))),"")</f>
        <v/>
      </c>
      <c r="U62" s="48" t="str">
        <f t="shared" ref="U62" ca="1" si="302">IFERROR(INDIRECT("食材支出表!"&amp;ADDRESS(ROW($B62),2+2*COLUMN(R$1)))/INDIRECT("食材支出表!"&amp;ADDRESS(ROW($B62),3+2*COLUMN(R$1))),"")</f>
        <v/>
      </c>
      <c r="V62" s="48" t="str">
        <f t="shared" ref="V62" ca="1" si="303">IFERROR(INDIRECT("食材支出表!"&amp;ADDRESS(ROW($B62),2+2*COLUMN(S$1)))/INDIRECT("食材支出表!"&amp;ADDRESS(ROW($B62),3+2*COLUMN(S$1))),"")</f>
        <v/>
      </c>
      <c r="W62" s="48" t="str">
        <f t="shared" ref="W62" ca="1" si="304">IFERROR(INDIRECT("食材支出表!"&amp;ADDRESS(ROW($B62),2+2*COLUMN(T$1)))/INDIRECT("食材支出表!"&amp;ADDRESS(ROW($B62),3+2*COLUMN(T$1))),"")</f>
        <v/>
      </c>
      <c r="X62" s="48" t="str">
        <f t="shared" ref="X62" ca="1" si="305">IFERROR(INDIRECT("食材支出表!"&amp;ADDRESS(ROW($B62),2+2*COLUMN(U$1)))/INDIRECT("食材支出表!"&amp;ADDRESS(ROW($B62),3+2*COLUMN(U$1))),"")</f>
        <v/>
      </c>
      <c r="Y62" s="48" t="str">
        <f t="shared" ref="Y62" ca="1" si="306">IFERROR(INDIRECT("食材支出表!"&amp;ADDRESS(ROW($B62),2+2*COLUMN(V$1)))/INDIRECT("食材支出表!"&amp;ADDRESS(ROW($B62),3+2*COLUMN(V$1))),"")</f>
        <v/>
      </c>
      <c r="Z62" s="48" t="str">
        <f t="shared" ref="Z62" ca="1" si="307">IFERROR(INDIRECT("食材支出表!"&amp;ADDRESS(ROW($B62),2+2*COLUMN(W$1)))/INDIRECT("食材支出表!"&amp;ADDRESS(ROW($B62),3+2*COLUMN(W$1))),"")</f>
        <v/>
      </c>
      <c r="AA62" s="48" t="str">
        <f t="shared" ref="AA62" ca="1" si="308">IFERROR(INDIRECT("食材支出表!"&amp;ADDRESS(ROW($B62),2+2*COLUMN(X$1)))/INDIRECT("食材支出表!"&amp;ADDRESS(ROW($B62),3+2*COLUMN(X$1))),"")</f>
        <v/>
      </c>
      <c r="AB62" s="48" t="str">
        <f t="shared" ref="AB62" ca="1" si="309">IFERROR(INDIRECT("食材支出表!"&amp;ADDRESS(ROW($B62),2+2*COLUMN(Y$1)))/INDIRECT("食材支出表!"&amp;ADDRESS(ROW($B62),3+2*COLUMN(Y$1))),"")</f>
        <v/>
      </c>
      <c r="AC62" s="48" t="str">
        <f t="shared" ref="AC62" ca="1" si="310">IFERROR(INDIRECT("食材支出表!"&amp;ADDRESS(ROW($B62),2+2*COLUMN(Z$1)))/INDIRECT("食材支出表!"&amp;ADDRESS(ROW($B62),3+2*COLUMN(Z$1))),"")</f>
        <v/>
      </c>
      <c r="AD62" s="48" t="str">
        <f t="shared" ref="AD62" ca="1" si="311">IFERROR(INDIRECT("食材支出表!"&amp;ADDRESS(ROW($B62),2+2*COLUMN(AA$1)))/INDIRECT("食材支出表!"&amp;ADDRESS(ROW($B62),3+2*COLUMN(AA$1))),"")</f>
        <v/>
      </c>
      <c r="AE62" s="48" t="str">
        <f t="shared" ref="AE62" ca="1" si="312">IFERROR(INDIRECT("食材支出表!"&amp;ADDRESS(ROW($B62),2+2*COLUMN(AB$1)))/INDIRECT("食材支出表!"&amp;ADDRESS(ROW($B62),3+2*COLUMN(AB$1))),"")</f>
        <v/>
      </c>
      <c r="AF62" s="48" t="str">
        <f t="shared" ref="AF62" ca="1" si="313">IFERROR(INDIRECT("食材支出表!"&amp;ADDRESS(ROW($B62),2+2*COLUMN(AC$1)))/INDIRECT("食材支出表!"&amp;ADDRESS(ROW($B62),3+2*COLUMN(AC$1))),"")</f>
        <v/>
      </c>
      <c r="AG62" s="48" t="str">
        <f t="shared" ref="AG62" ca="1" si="314">IFERROR(INDIRECT("食材支出表!"&amp;ADDRESS(ROW($B62),2+2*COLUMN(AD$1)))/INDIRECT("食材支出表!"&amp;ADDRESS(ROW($B62),3+2*COLUMN(AD$1))),"")</f>
        <v/>
      </c>
      <c r="AH62" s="48" t="str">
        <f t="shared" ref="AH62" ca="1" si="315">IFERROR(INDIRECT("食材支出表!"&amp;ADDRESS(ROW($B62),2+2*COLUMN(AE$1)))/INDIRECT("食材支出表!"&amp;ADDRESS(ROW($B62),3+2*COLUMN(AE$1))),"")</f>
        <v/>
      </c>
    </row>
    <row r="63" spans="1:34">
      <c r="A63" s="74" t="s">
        <v>503</v>
      </c>
      <c r="B63" s="75" t="s">
        <v>44</v>
      </c>
      <c r="C63" s="31" t="s">
        <v>363</v>
      </c>
      <c r="D63" s="48" t="str">
        <f t="shared" ref="D63" ca="1" si="316">IFERROR(INDIRECT("食材支出表!"&amp;ADDRESS(ROW($B63),2+2*COLUMN(A$1)))/INDIRECT("食材支出表!"&amp;ADDRESS(ROW($B63),3+2*COLUMN(A$1))),"")</f>
        <v/>
      </c>
      <c r="E63" s="48" t="str">
        <f t="shared" ref="E63" ca="1" si="317">IFERROR(INDIRECT("食材支出表!"&amp;ADDRESS(ROW($B63),2+2*COLUMN(B$1)))/INDIRECT("食材支出表!"&amp;ADDRESS(ROW($B63),3+2*COLUMN(B$1))),"")</f>
        <v/>
      </c>
      <c r="F63" s="48" t="str">
        <f t="shared" ref="F63" ca="1" si="318">IFERROR(INDIRECT("食材支出表!"&amp;ADDRESS(ROW($B63),2+2*COLUMN(C$1)))/INDIRECT("食材支出表!"&amp;ADDRESS(ROW($B63),3+2*COLUMN(C$1))),"")</f>
        <v/>
      </c>
      <c r="G63" s="48" t="str">
        <f t="shared" ref="G63" ca="1" si="319">IFERROR(INDIRECT("食材支出表!"&amp;ADDRESS(ROW($B63),2+2*COLUMN(D$1)))/INDIRECT("食材支出表!"&amp;ADDRESS(ROW($B63),3+2*COLUMN(D$1))),"")</f>
        <v/>
      </c>
      <c r="H63" s="48" t="str">
        <f t="shared" ref="H63" ca="1" si="320">IFERROR(INDIRECT("食材支出表!"&amp;ADDRESS(ROW($B63),2+2*COLUMN(E$1)))/INDIRECT("食材支出表!"&amp;ADDRESS(ROW($B63),3+2*COLUMN(E$1))),"")</f>
        <v/>
      </c>
      <c r="I63" s="48" t="str">
        <f t="shared" ref="I63" ca="1" si="321">IFERROR(INDIRECT("食材支出表!"&amp;ADDRESS(ROW($B63),2+2*COLUMN(F$1)))/INDIRECT("食材支出表!"&amp;ADDRESS(ROW($B63),3+2*COLUMN(F$1))),"")</f>
        <v/>
      </c>
      <c r="J63" s="48" t="str">
        <f t="shared" ref="J63" ca="1" si="322">IFERROR(INDIRECT("食材支出表!"&amp;ADDRESS(ROW($B63),2+2*COLUMN(G$1)))/INDIRECT("食材支出表!"&amp;ADDRESS(ROW($B63),3+2*COLUMN(G$1))),"")</f>
        <v/>
      </c>
      <c r="K63" s="48" t="str">
        <f t="shared" ref="K63" ca="1" si="323">IFERROR(INDIRECT("食材支出表!"&amp;ADDRESS(ROW($B63),2+2*COLUMN(H$1)))/INDIRECT("食材支出表!"&amp;ADDRESS(ROW($B63),3+2*COLUMN(H$1))),"")</f>
        <v/>
      </c>
      <c r="L63" s="48" t="str">
        <f t="shared" ref="L63" ca="1" si="324">IFERROR(INDIRECT("食材支出表!"&amp;ADDRESS(ROW($B63),2+2*COLUMN(I$1)))/INDIRECT("食材支出表!"&amp;ADDRESS(ROW($B63),3+2*COLUMN(I$1))),"")</f>
        <v/>
      </c>
      <c r="M63" s="48" t="str">
        <f t="shared" ref="M63" ca="1" si="325">IFERROR(INDIRECT("食材支出表!"&amp;ADDRESS(ROW($B63),2+2*COLUMN(J$1)))/INDIRECT("食材支出表!"&amp;ADDRESS(ROW($B63),3+2*COLUMN(J$1))),"")</f>
        <v/>
      </c>
      <c r="N63" s="48" t="str">
        <f t="shared" ref="N63" ca="1" si="326">IFERROR(INDIRECT("食材支出表!"&amp;ADDRESS(ROW($B63),2+2*COLUMN(K$1)))/INDIRECT("食材支出表!"&amp;ADDRESS(ROW($B63),3+2*COLUMN(K$1))),"")</f>
        <v/>
      </c>
      <c r="O63" s="48" t="str">
        <f t="shared" ref="O63" ca="1" si="327">IFERROR(INDIRECT("食材支出表!"&amp;ADDRESS(ROW($B63),2+2*COLUMN(L$1)))/INDIRECT("食材支出表!"&amp;ADDRESS(ROW($B63),3+2*COLUMN(L$1))),"")</f>
        <v/>
      </c>
      <c r="P63" s="48" t="str">
        <f t="shared" ref="P63" ca="1" si="328">IFERROR(INDIRECT("食材支出表!"&amp;ADDRESS(ROW($B63),2+2*COLUMN(M$1)))/INDIRECT("食材支出表!"&amp;ADDRESS(ROW($B63),3+2*COLUMN(M$1))),"")</f>
        <v/>
      </c>
      <c r="Q63" s="48" t="str">
        <f t="shared" ref="Q63" ca="1" si="329">IFERROR(INDIRECT("食材支出表!"&amp;ADDRESS(ROW($B63),2+2*COLUMN(N$1)))/INDIRECT("食材支出表!"&amp;ADDRESS(ROW($B63),3+2*COLUMN(N$1))),"")</f>
        <v/>
      </c>
      <c r="R63" s="48" t="str">
        <f t="shared" ref="R63" ca="1" si="330">IFERROR(INDIRECT("食材支出表!"&amp;ADDRESS(ROW($B63),2+2*COLUMN(O$1)))/INDIRECT("食材支出表!"&amp;ADDRESS(ROW($B63),3+2*COLUMN(O$1))),"")</f>
        <v/>
      </c>
      <c r="S63" s="48" t="str">
        <f t="shared" ref="S63" ca="1" si="331">IFERROR(INDIRECT("食材支出表!"&amp;ADDRESS(ROW($B63),2+2*COLUMN(P$1)))/INDIRECT("食材支出表!"&amp;ADDRESS(ROW($B63),3+2*COLUMN(P$1))),"")</f>
        <v/>
      </c>
      <c r="T63" s="48" t="str">
        <f t="shared" ref="T63" ca="1" si="332">IFERROR(INDIRECT("食材支出表!"&amp;ADDRESS(ROW($B63),2+2*COLUMN(Q$1)))/INDIRECT("食材支出表!"&amp;ADDRESS(ROW($B63),3+2*COLUMN(Q$1))),"")</f>
        <v/>
      </c>
      <c r="U63" s="48" t="str">
        <f t="shared" ref="U63" ca="1" si="333">IFERROR(INDIRECT("食材支出表!"&amp;ADDRESS(ROW($B63),2+2*COLUMN(R$1)))/INDIRECT("食材支出表!"&amp;ADDRESS(ROW($B63),3+2*COLUMN(R$1))),"")</f>
        <v/>
      </c>
      <c r="V63" s="48" t="str">
        <f t="shared" ref="V63" ca="1" si="334">IFERROR(INDIRECT("食材支出表!"&amp;ADDRESS(ROW($B63),2+2*COLUMN(S$1)))/INDIRECT("食材支出表!"&amp;ADDRESS(ROW($B63),3+2*COLUMN(S$1))),"")</f>
        <v/>
      </c>
      <c r="W63" s="48" t="str">
        <f t="shared" ref="W63" ca="1" si="335">IFERROR(INDIRECT("食材支出表!"&amp;ADDRESS(ROW($B63),2+2*COLUMN(T$1)))/INDIRECT("食材支出表!"&amp;ADDRESS(ROW($B63),3+2*COLUMN(T$1))),"")</f>
        <v/>
      </c>
      <c r="X63" s="48" t="str">
        <f t="shared" ref="X63" ca="1" si="336">IFERROR(INDIRECT("食材支出表!"&amp;ADDRESS(ROW($B63),2+2*COLUMN(U$1)))/INDIRECT("食材支出表!"&amp;ADDRESS(ROW($B63),3+2*COLUMN(U$1))),"")</f>
        <v/>
      </c>
      <c r="Y63" s="48" t="str">
        <f t="shared" ref="Y63" ca="1" si="337">IFERROR(INDIRECT("食材支出表!"&amp;ADDRESS(ROW($B63),2+2*COLUMN(V$1)))/INDIRECT("食材支出表!"&amp;ADDRESS(ROW($B63),3+2*COLUMN(V$1))),"")</f>
        <v/>
      </c>
      <c r="Z63" s="48" t="str">
        <f t="shared" ref="Z63" ca="1" si="338">IFERROR(INDIRECT("食材支出表!"&amp;ADDRESS(ROW($B63),2+2*COLUMN(W$1)))/INDIRECT("食材支出表!"&amp;ADDRESS(ROW($B63),3+2*COLUMN(W$1))),"")</f>
        <v/>
      </c>
      <c r="AA63" s="48" t="str">
        <f t="shared" ref="AA63" ca="1" si="339">IFERROR(INDIRECT("食材支出表!"&amp;ADDRESS(ROW($B63),2+2*COLUMN(X$1)))/INDIRECT("食材支出表!"&amp;ADDRESS(ROW($B63),3+2*COLUMN(X$1))),"")</f>
        <v/>
      </c>
      <c r="AB63" s="48" t="str">
        <f t="shared" ref="AB63" ca="1" si="340">IFERROR(INDIRECT("食材支出表!"&amp;ADDRESS(ROW($B63),2+2*COLUMN(Y$1)))/INDIRECT("食材支出表!"&amp;ADDRESS(ROW($B63),3+2*COLUMN(Y$1))),"")</f>
        <v/>
      </c>
      <c r="AC63" s="48" t="str">
        <f t="shared" ref="AC63" ca="1" si="341">IFERROR(INDIRECT("食材支出表!"&amp;ADDRESS(ROW($B63),2+2*COLUMN(Z$1)))/INDIRECT("食材支出表!"&amp;ADDRESS(ROW($B63),3+2*COLUMN(Z$1))),"")</f>
        <v/>
      </c>
      <c r="AD63" s="48" t="str">
        <f t="shared" ref="AD63" ca="1" si="342">IFERROR(INDIRECT("食材支出表!"&amp;ADDRESS(ROW($B63),2+2*COLUMN(AA$1)))/INDIRECT("食材支出表!"&amp;ADDRESS(ROW($B63),3+2*COLUMN(AA$1))),"")</f>
        <v/>
      </c>
      <c r="AE63" s="48" t="str">
        <f t="shared" ref="AE63" ca="1" si="343">IFERROR(INDIRECT("食材支出表!"&amp;ADDRESS(ROW($B63),2+2*COLUMN(AB$1)))/INDIRECT("食材支出表!"&amp;ADDRESS(ROW($B63),3+2*COLUMN(AB$1))),"")</f>
        <v/>
      </c>
      <c r="AF63" s="48" t="str">
        <f t="shared" ref="AF63" ca="1" si="344">IFERROR(INDIRECT("食材支出表!"&amp;ADDRESS(ROW($B63),2+2*COLUMN(AC$1)))/INDIRECT("食材支出表!"&amp;ADDRESS(ROW($B63),3+2*COLUMN(AC$1))),"")</f>
        <v/>
      </c>
      <c r="AG63" s="48" t="str">
        <f t="shared" ref="AG63" ca="1" si="345">IFERROR(INDIRECT("食材支出表!"&amp;ADDRESS(ROW($B63),2+2*COLUMN(AD$1)))/INDIRECT("食材支出表!"&amp;ADDRESS(ROW($B63),3+2*COLUMN(AD$1))),"")</f>
        <v/>
      </c>
      <c r="AH63" s="48" t="str">
        <f t="shared" ref="AH63" ca="1" si="346">IFERROR(INDIRECT("食材支出表!"&amp;ADDRESS(ROW($B63),2+2*COLUMN(AE$1)))/INDIRECT("食材支出表!"&amp;ADDRESS(ROW($B63),3+2*COLUMN(AE$1))),"")</f>
        <v/>
      </c>
    </row>
    <row r="64" spans="1:34">
      <c r="A64" s="74" t="s">
        <v>284</v>
      </c>
      <c r="B64" s="75" t="s">
        <v>44</v>
      </c>
      <c r="C64" s="31" t="s">
        <v>150</v>
      </c>
      <c r="D64" s="48" t="str">
        <f t="shared" ref="D64" ca="1" si="347">IFERROR(INDIRECT("食材支出表!"&amp;ADDRESS(ROW($B64),2+2*COLUMN(A$1)))/INDIRECT("食材支出表!"&amp;ADDRESS(ROW($B64),3+2*COLUMN(A$1))),"")</f>
        <v/>
      </c>
      <c r="E64" s="48" t="str">
        <f t="shared" ref="E64" ca="1" si="348">IFERROR(INDIRECT("食材支出表!"&amp;ADDRESS(ROW($B64),2+2*COLUMN(B$1)))/INDIRECT("食材支出表!"&amp;ADDRESS(ROW($B64),3+2*COLUMN(B$1))),"")</f>
        <v/>
      </c>
      <c r="F64" s="48" t="str">
        <f t="shared" ref="F64" ca="1" si="349">IFERROR(INDIRECT("食材支出表!"&amp;ADDRESS(ROW($B64),2+2*COLUMN(C$1)))/INDIRECT("食材支出表!"&amp;ADDRESS(ROW($B64),3+2*COLUMN(C$1))),"")</f>
        <v/>
      </c>
      <c r="G64" s="48" t="str">
        <f t="shared" ref="G64" ca="1" si="350">IFERROR(INDIRECT("食材支出表!"&amp;ADDRESS(ROW($B64),2+2*COLUMN(D$1)))/INDIRECT("食材支出表!"&amp;ADDRESS(ROW($B64),3+2*COLUMN(D$1))),"")</f>
        <v/>
      </c>
      <c r="H64" s="48" t="str">
        <f t="shared" ref="H64" ca="1" si="351">IFERROR(INDIRECT("食材支出表!"&amp;ADDRESS(ROW($B64),2+2*COLUMN(E$1)))/INDIRECT("食材支出表!"&amp;ADDRESS(ROW($B64),3+2*COLUMN(E$1))),"")</f>
        <v/>
      </c>
      <c r="I64" s="48" t="str">
        <f t="shared" ref="I64" ca="1" si="352">IFERROR(INDIRECT("食材支出表!"&amp;ADDRESS(ROW($B64),2+2*COLUMN(F$1)))/INDIRECT("食材支出表!"&amp;ADDRESS(ROW($B64),3+2*COLUMN(F$1))),"")</f>
        <v/>
      </c>
      <c r="J64" s="48" t="str">
        <f t="shared" ref="J64" ca="1" si="353">IFERROR(INDIRECT("食材支出表!"&amp;ADDRESS(ROW($B64),2+2*COLUMN(G$1)))/INDIRECT("食材支出表!"&amp;ADDRESS(ROW($B64),3+2*COLUMN(G$1))),"")</f>
        <v/>
      </c>
      <c r="K64" s="48" t="str">
        <f t="shared" ref="K64" ca="1" si="354">IFERROR(INDIRECT("食材支出表!"&amp;ADDRESS(ROW($B64),2+2*COLUMN(H$1)))/INDIRECT("食材支出表!"&amp;ADDRESS(ROW($B64),3+2*COLUMN(H$1))),"")</f>
        <v/>
      </c>
      <c r="L64" s="48" t="str">
        <f t="shared" ref="L64" ca="1" si="355">IFERROR(INDIRECT("食材支出表!"&amp;ADDRESS(ROW($B64),2+2*COLUMN(I$1)))/INDIRECT("食材支出表!"&amp;ADDRESS(ROW($B64),3+2*COLUMN(I$1))),"")</f>
        <v/>
      </c>
      <c r="M64" s="48" t="str">
        <f t="shared" ref="M64" ca="1" si="356">IFERROR(INDIRECT("食材支出表!"&amp;ADDRESS(ROW($B64),2+2*COLUMN(J$1)))/INDIRECT("食材支出表!"&amp;ADDRESS(ROW($B64),3+2*COLUMN(J$1))),"")</f>
        <v/>
      </c>
      <c r="N64" s="48" t="str">
        <f t="shared" ref="N64" ca="1" si="357">IFERROR(INDIRECT("食材支出表!"&amp;ADDRESS(ROW($B64),2+2*COLUMN(K$1)))/INDIRECT("食材支出表!"&amp;ADDRESS(ROW($B64),3+2*COLUMN(K$1))),"")</f>
        <v/>
      </c>
      <c r="O64" s="48" t="str">
        <f t="shared" ref="O64" ca="1" si="358">IFERROR(INDIRECT("食材支出表!"&amp;ADDRESS(ROW($B64),2+2*COLUMN(L$1)))/INDIRECT("食材支出表!"&amp;ADDRESS(ROW($B64),3+2*COLUMN(L$1))),"")</f>
        <v/>
      </c>
      <c r="P64" s="48" t="str">
        <f t="shared" ref="P64" ca="1" si="359">IFERROR(INDIRECT("食材支出表!"&amp;ADDRESS(ROW($B64),2+2*COLUMN(M$1)))/INDIRECT("食材支出表!"&amp;ADDRESS(ROW($B64),3+2*COLUMN(M$1))),"")</f>
        <v/>
      </c>
      <c r="Q64" s="48" t="str">
        <f t="shared" ref="Q64" ca="1" si="360">IFERROR(INDIRECT("食材支出表!"&amp;ADDRESS(ROW($B64),2+2*COLUMN(N$1)))/INDIRECT("食材支出表!"&amp;ADDRESS(ROW($B64),3+2*COLUMN(N$1))),"")</f>
        <v/>
      </c>
      <c r="R64" s="48" t="str">
        <f t="shared" ref="R64" ca="1" si="361">IFERROR(INDIRECT("食材支出表!"&amp;ADDRESS(ROW($B64),2+2*COLUMN(O$1)))/INDIRECT("食材支出表!"&amp;ADDRESS(ROW($B64),3+2*COLUMN(O$1))),"")</f>
        <v/>
      </c>
      <c r="S64" s="48" t="str">
        <f t="shared" ref="S64" ca="1" si="362">IFERROR(INDIRECT("食材支出表!"&amp;ADDRESS(ROW($B64),2+2*COLUMN(P$1)))/INDIRECT("食材支出表!"&amp;ADDRESS(ROW($B64),3+2*COLUMN(P$1))),"")</f>
        <v/>
      </c>
      <c r="T64" s="48" t="str">
        <f t="shared" ref="T64" ca="1" si="363">IFERROR(INDIRECT("食材支出表!"&amp;ADDRESS(ROW($B64),2+2*COLUMN(Q$1)))/INDIRECT("食材支出表!"&amp;ADDRESS(ROW($B64),3+2*COLUMN(Q$1))),"")</f>
        <v/>
      </c>
      <c r="U64" s="48" t="str">
        <f t="shared" ref="U64" ca="1" si="364">IFERROR(INDIRECT("食材支出表!"&amp;ADDRESS(ROW($B64),2+2*COLUMN(R$1)))/INDIRECT("食材支出表!"&amp;ADDRESS(ROW($B64),3+2*COLUMN(R$1))),"")</f>
        <v/>
      </c>
      <c r="V64" s="48" t="str">
        <f t="shared" ref="V64" ca="1" si="365">IFERROR(INDIRECT("食材支出表!"&amp;ADDRESS(ROW($B64),2+2*COLUMN(S$1)))/INDIRECT("食材支出表!"&amp;ADDRESS(ROW($B64),3+2*COLUMN(S$1))),"")</f>
        <v/>
      </c>
      <c r="W64" s="48" t="str">
        <f t="shared" ref="W64" ca="1" si="366">IFERROR(INDIRECT("食材支出表!"&amp;ADDRESS(ROW($B64),2+2*COLUMN(T$1)))/INDIRECT("食材支出表!"&amp;ADDRESS(ROW($B64),3+2*COLUMN(T$1))),"")</f>
        <v/>
      </c>
      <c r="X64" s="48" t="str">
        <f t="shared" ref="X64" ca="1" si="367">IFERROR(INDIRECT("食材支出表!"&amp;ADDRESS(ROW($B64),2+2*COLUMN(U$1)))/INDIRECT("食材支出表!"&amp;ADDRESS(ROW($B64),3+2*COLUMN(U$1))),"")</f>
        <v/>
      </c>
      <c r="Y64" s="48" t="str">
        <f t="shared" ref="Y64" ca="1" si="368">IFERROR(INDIRECT("食材支出表!"&amp;ADDRESS(ROW($B64),2+2*COLUMN(V$1)))/INDIRECT("食材支出表!"&amp;ADDRESS(ROW($B64),3+2*COLUMN(V$1))),"")</f>
        <v/>
      </c>
      <c r="Z64" s="48" t="str">
        <f t="shared" ref="Z64" ca="1" si="369">IFERROR(INDIRECT("食材支出表!"&amp;ADDRESS(ROW($B64),2+2*COLUMN(W$1)))/INDIRECT("食材支出表!"&amp;ADDRESS(ROW($B64),3+2*COLUMN(W$1))),"")</f>
        <v/>
      </c>
      <c r="AA64" s="48" t="str">
        <f t="shared" ref="AA64" ca="1" si="370">IFERROR(INDIRECT("食材支出表!"&amp;ADDRESS(ROW($B64),2+2*COLUMN(X$1)))/INDIRECT("食材支出表!"&amp;ADDRESS(ROW($B64),3+2*COLUMN(X$1))),"")</f>
        <v/>
      </c>
      <c r="AB64" s="48" t="str">
        <f t="shared" ref="AB64" ca="1" si="371">IFERROR(INDIRECT("食材支出表!"&amp;ADDRESS(ROW($B64),2+2*COLUMN(Y$1)))/INDIRECT("食材支出表!"&amp;ADDRESS(ROW($B64),3+2*COLUMN(Y$1))),"")</f>
        <v/>
      </c>
      <c r="AC64" s="48" t="str">
        <f t="shared" ref="AC64" ca="1" si="372">IFERROR(INDIRECT("食材支出表!"&amp;ADDRESS(ROW($B64),2+2*COLUMN(Z$1)))/INDIRECT("食材支出表!"&amp;ADDRESS(ROW($B64),3+2*COLUMN(Z$1))),"")</f>
        <v/>
      </c>
      <c r="AD64" s="48" t="str">
        <f t="shared" ref="AD64" ca="1" si="373">IFERROR(INDIRECT("食材支出表!"&amp;ADDRESS(ROW($B64),2+2*COLUMN(AA$1)))/INDIRECT("食材支出表!"&amp;ADDRESS(ROW($B64),3+2*COLUMN(AA$1))),"")</f>
        <v/>
      </c>
      <c r="AE64" s="48" t="str">
        <f t="shared" ref="AE64" ca="1" si="374">IFERROR(INDIRECT("食材支出表!"&amp;ADDRESS(ROW($B64),2+2*COLUMN(AB$1)))/INDIRECT("食材支出表!"&amp;ADDRESS(ROW($B64),3+2*COLUMN(AB$1))),"")</f>
        <v/>
      </c>
      <c r="AF64" s="48" t="str">
        <f t="shared" ref="AF64" ca="1" si="375">IFERROR(INDIRECT("食材支出表!"&amp;ADDRESS(ROW($B64),2+2*COLUMN(AC$1)))/INDIRECT("食材支出表!"&amp;ADDRESS(ROW($B64),3+2*COLUMN(AC$1))),"")</f>
        <v/>
      </c>
      <c r="AG64" s="48" t="str">
        <f t="shared" ref="AG64" ca="1" si="376">IFERROR(INDIRECT("食材支出表!"&amp;ADDRESS(ROW($B64),2+2*COLUMN(AD$1)))/INDIRECT("食材支出表!"&amp;ADDRESS(ROW($B64),3+2*COLUMN(AD$1))),"")</f>
        <v/>
      </c>
      <c r="AH64" s="48" t="str">
        <f t="shared" ref="AH64" ca="1" si="377">IFERROR(INDIRECT("食材支出表!"&amp;ADDRESS(ROW($B64),2+2*COLUMN(AE$1)))/INDIRECT("食材支出表!"&amp;ADDRESS(ROW($B64),3+2*COLUMN(AE$1))),"")</f>
        <v/>
      </c>
    </row>
    <row r="65" spans="1:34">
      <c r="A65" s="74" t="s">
        <v>288</v>
      </c>
      <c r="B65" s="75" t="s">
        <v>44</v>
      </c>
      <c r="C65" s="31" t="s">
        <v>20</v>
      </c>
      <c r="D65" s="48" t="str">
        <f t="shared" ca="1" si="39"/>
        <v/>
      </c>
      <c r="E65" s="48" t="str">
        <f t="shared" ca="1" si="40"/>
        <v/>
      </c>
      <c r="F65" s="48" t="str">
        <f t="shared" ca="1" si="41"/>
        <v/>
      </c>
      <c r="G65" s="48" t="str">
        <f t="shared" ca="1" si="42"/>
        <v/>
      </c>
      <c r="H65" s="48" t="str">
        <f t="shared" ca="1" si="43"/>
        <v/>
      </c>
      <c r="I65" s="48" t="str">
        <f t="shared" ca="1" si="44"/>
        <v/>
      </c>
      <c r="J65" s="48" t="str">
        <f t="shared" ca="1" si="45"/>
        <v/>
      </c>
      <c r="K65" s="48" t="str">
        <f t="shared" ca="1" si="46"/>
        <v/>
      </c>
      <c r="L65" s="48" t="str">
        <f t="shared" ca="1" si="47"/>
        <v/>
      </c>
      <c r="M65" s="48" t="str">
        <f t="shared" ca="1" si="48"/>
        <v/>
      </c>
      <c r="N65" s="48" t="str">
        <f t="shared" ca="1" si="49"/>
        <v/>
      </c>
      <c r="O65" s="48" t="str">
        <f t="shared" ca="1" si="50"/>
        <v/>
      </c>
      <c r="P65" s="48" t="str">
        <f t="shared" ca="1" si="51"/>
        <v/>
      </c>
      <c r="Q65" s="48" t="str">
        <f t="shared" ca="1" si="52"/>
        <v/>
      </c>
      <c r="R65" s="48" t="str">
        <f t="shared" ca="1" si="53"/>
        <v/>
      </c>
      <c r="S65" s="48" t="str">
        <f t="shared" ca="1" si="54"/>
        <v/>
      </c>
      <c r="T65" s="48" t="str">
        <f t="shared" ca="1" si="55"/>
        <v/>
      </c>
      <c r="U65" s="48" t="str">
        <f t="shared" ca="1" si="56"/>
        <v/>
      </c>
      <c r="V65" s="48" t="str">
        <f t="shared" ca="1" si="57"/>
        <v/>
      </c>
      <c r="W65" s="48" t="str">
        <f t="shared" ca="1" si="58"/>
        <v/>
      </c>
      <c r="X65" s="48" t="str">
        <f t="shared" ca="1" si="59"/>
        <v/>
      </c>
      <c r="Y65" s="48" t="str">
        <f t="shared" ca="1" si="60"/>
        <v/>
      </c>
      <c r="Z65" s="48" t="str">
        <f t="shared" ca="1" si="61"/>
        <v/>
      </c>
      <c r="AA65" s="48" t="str">
        <f t="shared" ca="1" si="62"/>
        <v/>
      </c>
      <c r="AB65" s="48" t="str">
        <f t="shared" ca="1" si="63"/>
        <v/>
      </c>
      <c r="AC65" s="48" t="str">
        <f t="shared" ca="1" si="64"/>
        <v/>
      </c>
      <c r="AD65" s="48" t="str">
        <f t="shared" ca="1" si="65"/>
        <v/>
      </c>
      <c r="AE65" s="48" t="str">
        <f t="shared" ca="1" si="66"/>
        <v/>
      </c>
      <c r="AF65" s="48" t="str">
        <f t="shared" ca="1" si="67"/>
        <v/>
      </c>
      <c r="AG65" s="48" t="str">
        <f t="shared" ca="1" si="1"/>
        <v/>
      </c>
      <c r="AH65" s="48" t="str">
        <f t="shared" ca="1" si="2"/>
        <v/>
      </c>
    </row>
    <row r="66" spans="1:34">
      <c r="A66" s="74" t="s">
        <v>288</v>
      </c>
      <c r="B66" s="75" t="s">
        <v>44</v>
      </c>
      <c r="C66" s="31" t="s">
        <v>21</v>
      </c>
      <c r="D66" s="48" t="str">
        <f t="shared" ca="1" si="39"/>
        <v/>
      </c>
      <c r="E66" s="48" t="str">
        <f t="shared" ca="1" si="40"/>
        <v/>
      </c>
      <c r="F66" s="48" t="str">
        <f t="shared" ca="1" si="41"/>
        <v/>
      </c>
      <c r="G66" s="48" t="str">
        <f t="shared" ca="1" si="42"/>
        <v/>
      </c>
      <c r="H66" s="48" t="str">
        <f t="shared" ca="1" si="43"/>
        <v/>
      </c>
      <c r="I66" s="48" t="str">
        <f t="shared" ca="1" si="44"/>
        <v/>
      </c>
      <c r="J66" s="48" t="str">
        <f t="shared" ca="1" si="45"/>
        <v/>
      </c>
      <c r="K66" s="48" t="str">
        <f t="shared" ca="1" si="46"/>
        <v/>
      </c>
      <c r="L66" s="48" t="str">
        <f t="shared" ca="1" si="47"/>
        <v/>
      </c>
      <c r="M66" s="48" t="str">
        <f t="shared" ca="1" si="48"/>
        <v/>
      </c>
      <c r="N66" s="48" t="str">
        <f t="shared" ca="1" si="49"/>
        <v/>
      </c>
      <c r="O66" s="48" t="str">
        <f t="shared" ca="1" si="50"/>
        <v/>
      </c>
      <c r="P66" s="48" t="str">
        <f t="shared" ca="1" si="51"/>
        <v/>
      </c>
      <c r="Q66" s="48" t="str">
        <f t="shared" ca="1" si="52"/>
        <v/>
      </c>
      <c r="R66" s="48" t="str">
        <f t="shared" ca="1" si="53"/>
        <v/>
      </c>
      <c r="S66" s="48" t="str">
        <f t="shared" ca="1" si="54"/>
        <v/>
      </c>
      <c r="T66" s="48" t="str">
        <f t="shared" ca="1" si="55"/>
        <v/>
      </c>
      <c r="U66" s="48" t="str">
        <f t="shared" ca="1" si="56"/>
        <v/>
      </c>
      <c r="V66" s="48" t="str">
        <f t="shared" ca="1" si="57"/>
        <v/>
      </c>
      <c r="W66" s="48" t="str">
        <f t="shared" ca="1" si="58"/>
        <v/>
      </c>
      <c r="X66" s="48" t="str">
        <f t="shared" ca="1" si="59"/>
        <v/>
      </c>
      <c r="Y66" s="48" t="str">
        <f t="shared" ca="1" si="60"/>
        <v/>
      </c>
      <c r="Z66" s="48" t="str">
        <f t="shared" ca="1" si="61"/>
        <v/>
      </c>
      <c r="AA66" s="48" t="str">
        <f t="shared" ca="1" si="62"/>
        <v/>
      </c>
      <c r="AB66" s="48" t="str">
        <f t="shared" ca="1" si="63"/>
        <v/>
      </c>
      <c r="AC66" s="48" t="str">
        <f t="shared" ca="1" si="64"/>
        <v/>
      </c>
      <c r="AD66" s="48" t="str">
        <f t="shared" ca="1" si="65"/>
        <v/>
      </c>
      <c r="AE66" s="48" t="str">
        <f t="shared" ca="1" si="66"/>
        <v/>
      </c>
      <c r="AF66" s="48" t="str">
        <f t="shared" ca="1" si="67"/>
        <v/>
      </c>
      <c r="AG66" s="48" t="str">
        <f t="shared" ca="1" si="1"/>
        <v/>
      </c>
      <c r="AH66" s="48" t="str">
        <f t="shared" ca="1" si="2"/>
        <v/>
      </c>
    </row>
    <row r="67" spans="1:34">
      <c r="A67" s="74" t="s">
        <v>288</v>
      </c>
      <c r="B67" s="75" t="s">
        <v>44</v>
      </c>
      <c r="C67" s="31" t="s">
        <v>22</v>
      </c>
      <c r="D67" s="48" t="str">
        <f t="shared" ca="1" si="39"/>
        <v/>
      </c>
      <c r="E67" s="48" t="str">
        <f t="shared" ca="1" si="40"/>
        <v/>
      </c>
      <c r="F67" s="48" t="str">
        <f t="shared" ca="1" si="41"/>
        <v/>
      </c>
      <c r="G67" s="48" t="str">
        <f t="shared" ca="1" si="42"/>
        <v/>
      </c>
      <c r="H67" s="48" t="str">
        <f t="shared" ca="1" si="43"/>
        <v/>
      </c>
      <c r="I67" s="48" t="str">
        <f t="shared" ca="1" si="44"/>
        <v/>
      </c>
      <c r="J67" s="48" t="str">
        <f t="shared" ca="1" si="45"/>
        <v/>
      </c>
      <c r="K67" s="48" t="str">
        <f t="shared" ca="1" si="46"/>
        <v/>
      </c>
      <c r="L67" s="48" t="str">
        <f t="shared" ca="1" si="47"/>
        <v/>
      </c>
      <c r="M67" s="48" t="str">
        <f t="shared" ca="1" si="48"/>
        <v/>
      </c>
      <c r="N67" s="48" t="str">
        <f t="shared" ca="1" si="49"/>
        <v/>
      </c>
      <c r="O67" s="48" t="str">
        <f t="shared" ca="1" si="50"/>
        <v/>
      </c>
      <c r="P67" s="48" t="str">
        <f t="shared" ca="1" si="51"/>
        <v/>
      </c>
      <c r="Q67" s="48" t="str">
        <f t="shared" ca="1" si="52"/>
        <v/>
      </c>
      <c r="R67" s="48" t="str">
        <f t="shared" ca="1" si="53"/>
        <v/>
      </c>
      <c r="S67" s="48" t="str">
        <f t="shared" ca="1" si="54"/>
        <v/>
      </c>
      <c r="T67" s="48" t="str">
        <f t="shared" ca="1" si="55"/>
        <v/>
      </c>
      <c r="U67" s="48" t="str">
        <f t="shared" ca="1" si="56"/>
        <v/>
      </c>
      <c r="V67" s="48" t="str">
        <f t="shared" ca="1" si="57"/>
        <v/>
      </c>
      <c r="W67" s="48" t="str">
        <f t="shared" ca="1" si="58"/>
        <v/>
      </c>
      <c r="X67" s="48" t="str">
        <f t="shared" ca="1" si="59"/>
        <v/>
      </c>
      <c r="Y67" s="48" t="str">
        <f t="shared" ca="1" si="60"/>
        <v/>
      </c>
      <c r="Z67" s="48" t="str">
        <f t="shared" ca="1" si="61"/>
        <v/>
      </c>
      <c r="AA67" s="48" t="str">
        <f t="shared" ca="1" si="62"/>
        <v/>
      </c>
      <c r="AB67" s="48" t="str">
        <f t="shared" ca="1" si="63"/>
        <v/>
      </c>
      <c r="AC67" s="48" t="str">
        <f t="shared" ca="1" si="64"/>
        <v/>
      </c>
      <c r="AD67" s="48" t="str">
        <f t="shared" ca="1" si="65"/>
        <v/>
      </c>
      <c r="AE67" s="48" t="str">
        <f t="shared" ca="1" si="66"/>
        <v/>
      </c>
      <c r="AF67" s="48" t="str">
        <f t="shared" ca="1" si="67"/>
        <v/>
      </c>
      <c r="AG67" s="48" t="str">
        <f t="shared" ca="1" si="1"/>
        <v/>
      </c>
      <c r="AH67" s="48" t="str">
        <f t="shared" ca="1" si="2"/>
        <v/>
      </c>
    </row>
    <row r="68" spans="1:34">
      <c r="A68" s="74" t="s">
        <v>288</v>
      </c>
      <c r="B68" s="75" t="s">
        <v>44</v>
      </c>
      <c r="C68" s="31" t="s">
        <v>52</v>
      </c>
      <c r="D68" s="48" t="str">
        <f t="shared" ca="1" si="39"/>
        <v/>
      </c>
      <c r="E68" s="48" t="str">
        <f t="shared" ca="1" si="40"/>
        <v/>
      </c>
      <c r="F68" s="48" t="str">
        <f t="shared" ca="1" si="41"/>
        <v/>
      </c>
      <c r="G68" s="48" t="str">
        <f t="shared" ca="1" si="42"/>
        <v/>
      </c>
      <c r="H68" s="48" t="str">
        <f t="shared" ca="1" si="43"/>
        <v/>
      </c>
      <c r="I68" s="48" t="str">
        <f t="shared" ca="1" si="44"/>
        <v/>
      </c>
      <c r="J68" s="48" t="str">
        <f t="shared" ca="1" si="45"/>
        <v/>
      </c>
      <c r="K68" s="48" t="str">
        <f t="shared" ca="1" si="46"/>
        <v/>
      </c>
      <c r="L68" s="48" t="str">
        <f t="shared" ca="1" si="47"/>
        <v/>
      </c>
      <c r="M68" s="48" t="str">
        <f t="shared" ca="1" si="48"/>
        <v/>
      </c>
      <c r="N68" s="48" t="str">
        <f t="shared" ca="1" si="49"/>
        <v/>
      </c>
      <c r="O68" s="48" t="str">
        <f t="shared" ca="1" si="50"/>
        <v/>
      </c>
      <c r="P68" s="48" t="str">
        <f t="shared" ca="1" si="51"/>
        <v/>
      </c>
      <c r="Q68" s="48" t="str">
        <f t="shared" ca="1" si="52"/>
        <v/>
      </c>
      <c r="R68" s="48" t="str">
        <f t="shared" ca="1" si="53"/>
        <v/>
      </c>
      <c r="S68" s="48" t="str">
        <f t="shared" ca="1" si="54"/>
        <v/>
      </c>
      <c r="T68" s="48" t="str">
        <f t="shared" ca="1" si="55"/>
        <v/>
      </c>
      <c r="U68" s="48" t="str">
        <f t="shared" ca="1" si="56"/>
        <v/>
      </c>
      <c r="V68" s="48" t="str">
        <f t="shared" ca="1" si="57"/>
        <v/>
      </c>
      <c r="W68" s="48" t="str">
        <f t="shared" ca="1" si="58"/>
        <v/>
      </c>
      <c r="X68" s="48" t="str">
        <f t="shared" ca="1" si="59"/>
        <v/>
      </c>
      <c r="Y68" s="48" t="str">
        <f t="shared" ca="1" si="60"/>
        <v/>
      </c>
      <c r="Z68" s="48" t="str">
        <f t="shared" ca="1" si="61"/>
        <v/>
      </c>
      <c r="AA68" s="48" t="str">
        <f t="shared" ca="1" si="62"/>
        <v/>
      </c>
      <c r="AB68" s="48" t="str">
        <f t="shared" ca="1" si="63"/>
        <v/>
      </c>
      <c r="AC68" s="48" t="str">
        <f t="shared" ca="1" si="64"/>
        <v/>
      </c>
      <c r="AD68" s="48" t="str">
        <f t="shared" ca="1" si="65"/>
        <v/>
      </c>
      <c r="AE68" s="48" t="str">
        <f t="shared" ca="1" si="66"/>
        <v/>
      </c>
      <c r="AF68" s="48" t="str">
        <f t="shared" ca="1" si="67"/>
        <v/>
      </c>
      <c r="AG68" s="48" t="str">
        <f t="shared" ca="1" si="1"/>
        <v/>
      </c>
      <c r="AH68" s="48" t="str">
        <f t="shared" ca="1" si="2"/>
        <v/>
      </c>
    </row>
    <row r="69" spans="1:34">
      <c r="A69" s="74" t="s">
        <v>288</v>
      </c>
      <c r="B69" s="75" t="s">
        <v>44</v>
      </c>
      <c r="C69" s="31" t="s">
        <v>51</v>
      </c>
      <c r="D69" s="48" t="str">
        <f t="shared" ca="1" si="39"/>
        <v/>
      </c>
      <c r="E69" s="48" t="str">
        <f t="shared" ca="1" si="40"/>
        <v/>
      </c>
      <c r="F69" s="48" t="str">
        <f t="shared" ca="1" si="41"/>
        <v/>
      </c>
      <c r="G69" s="48" t="str">
        <f t="shared" ca="1" si="42"/>
        <v/>
      </c>
      <c r="H69" s="48" t="str">
        <f t="shared" ca="1" si="43"/>
        <v/>
      </c>
      <c r="I69" s="48" t="str">
        <f t="shared" ca="1" si="44"/>
        <v/>
      </c>
      <c r="J69" s="48" t="str">
        <f t="shared" ca="1" si="45"/>
        <v/>
      </c>
      <c r="K69" s="48" t="str">
        <f t="shared" ca="1" si="46"/>
        <v/>
      </c>
      <c r="L69" s="48" t="str">
        <f t="shared" ca="1" si="47"/>
        <v/>
      </c>
      <c r="M69" s="48" t="str">
        <f t="shared" ca="1" si="48"/>
        <v/>
      </c>
      <c r="N69" s="48" t="str">
        <f t="shared" ca="1" si="49"/>
        <v/>
      </c>
      <c r="O69" s="48" t="str">
        <f t="shared" ca="1" si="50"/>
        <v/>
      </c>
      <c r="P69" s="48" t="str">
        <f t="shared" ca="1" si="51"/>
        <v/>
      </c>
      <c r="Q69" s="48" t="str">
        <f t="shared" ca="1" si="52"/>
        <v/>
      </c>
      <c r="R69" s="48" t="str">
        <f t="shared" ca="1" si="53"/>
        <v/>
      </c>
      <c r="S69" s="48" t="str">
        <f t="shared" ca="1" si="54"/>
        <v/>
      </c>
      <c r="T69" s="48" t="str">
        <f t="shared" ca="1" si="55"/>
        <v/>
      </c>
      <c r="U69" s="48" t="str">
        <f t="shared" ca="1" si="56"/>
        <v/>
      </c>
      <c r="V69" s="48" t="str">
        <f t="shared" ca="1" si="57"/>
        <v/>
      </c>
      <c r="W69" s="48" t="str">
        <f t="shared" ca="1" si="58"/>
        <v/>
      </c>
      <c r="X69" s="48" t="str">
        <f t="shared" ca="1" si="59"/>
        <v/>
      </c>
      <c r="Y69" s="48" t="str">
        <f t="shared" ca="1" si="60"/>
        <v/>
      </c>
      <c r="Z69" s="48" t="str">
        <f t="shared" ca="1" si="61"/>
        <v/>
      </c>
      <c r="AA69" s="48" t="str">
        <f t="shared" ca="1" si="62"/>
        <v/>
      </c>
      <c r="AB69" s="48" t="str">
        <f t="shared" ca="1" si="63"/>
        <v/>
      </c>
      <c r="AC69" s="48" t="str">
        <f t="shared" ca="1" si="64"/>
        <v/>
      </c>
      <c r="AD69" s="48" t="str">
        <f t="shared" ca="1" si="65"/>
        <v/>
      </c>
      <c r="AE69" s="48" t="str">
        <f t="shared" ca="1" si="66"/>
        <v/>
      </c>
      <c r="AF69" s="48" t="str">
        <f t="shared" ca="1" si="67"/>
        <v/>
      </c>
      <c r="AG69" s="48" t="str">
        <f t="shared" ca="1" si="1"/>
        <v/>
      </c>
      <c r="AH69" s="48" t="str">
        <f t="shared" ca="1" si="2"/>
        <v/>
      </c>
    </row>
    <row r="70" spans="1:34">
      <c r="A70" s="74" t="s">
        <v>288</v>
      </c>
      <c r="B70" s="75" t="s">
        <v>44</v>
      </c>
      <c r="C70" s="31" t="s">
        <v>50</v>
      </c>
      <c r="D70" s="48" t="str">
        <f t="shared" ca="1" si="39"/>
        <v/>
      </c>
      <c r="E70" s="48" t="str">
        <f t="shared" ca="1" si="40"/>
        <v/>
      </c>
      <c r="F70" s="48" t="str">
        <f t="shared" ca="1" si="41"/>
        <v/>
      </c>
      <c r="G70" s="48" t="str">
        <f t="shared" ca="1" si="42"/>
        <v/>
      </c>
      <c r="H70" s="48" t="str">
        <f t="shared" ca="1" si="43"/>
        <v/>
      </c>
      <c r="I70" s="48" t="str">
        <f t="shared" ca="1" si="44"/>
        <v/>
      </c>
      <c r="J70" s="48" t="str">
        <f t="shared" ca="1" si="45"/>
        <v/>
      </c>
      <c r="K70" s="48" t="str">
        <f t="shared" ca="1" si="46"/>
        <v/>
      </c>
      <c r="L70" s="48" t="str">
        <f t="shared" ca="1" si="47"/>
        <v/>
      </c>
      <c r="M70" s="48" t="str">
        <f t="shared" ca="1" si="48"/>
        <v/>
      </c>
      <c r="N70" s="48" t="str">
        <f t="shared" ca="1" si="49"/>
        <v/>
      </c>
      <c r="O70" s="48" t="str">
        <f t="shared" ca="1" si="50"/>
        <v/>
      </c>
      <c r="P70" s="48" t="str">
        <f t="shared" ca="1" si="51"/>
        <v/>
      </c>
      <c r="Q70" s="48" t="str">
        <f t="shared" ca="1" si="52"/>
        <v/>
      </c>
      <c r="R70" s="48" t="str">
        <f t="shared" ca="1" si="53"/>
        <v/>
      </c>
      <c r="S70" s="48" t="str">
        <f t="shared" ca="1" si="54"/>
        <v/>
      </c>
      <c r="T70" s="48" t="str">
        <f t="shared" ca="1" si="55"/>
        <v/>
      </c>
      <c r="U70" s="48" t="str">
        <f t="shared" ca="1" si="56"/>
        <v/>
      </c>
      <c r="V70" s="48" t="str">
        <f t="shared" ca="1" si="57"/>
        <v/>
      </c>
      <c r="W70" s="48" t="str">
        <f t="shared" ca="1" si="58"/>
        <v/>
      </c>
      <c r="X70" s="48" t="str">
        <f t="shared" ca="1" si="59"/>
        <v/>
      </c>
      <c r="Y70" s="48" t="str">
        <f t="shared" ca="1" si="60"/>
        <v/>
      </c>
      <c r="Z70" s="48" t="str">
        <f t="shared" ca="1" si="61"/>
        <v/>
      </c>
      <c r="AA70" s="48" t="str">
        <f t="shared" ca="1" si="62"/>
        <v/>
      </c>
      <c r="AB70" s="48" t="str">
        <f t="shared" ca="1" si="63"/>
        <v/>
      </c>
      <c r="AC70" s="48" t="str">
        <f t="shared" ca="1" si="64"/>
        <v/>
      </c>
      <c r="AD70" s="48" t="str">
        <f t="shared" ca="1" si="65"/>
        <v/>
      </c>
      <c r="AE70" s="48" t="str">
        <f t="shared" ca="1" si="66"/>
        <v/>
      </c>
      <c r="AF70" s="48" t="str">
        <f t="shared" ca="1" si="67"/>
        <v/>
      </c>
      <c r="AG70" s="48" t="str">
        <f t="shared" ca="1" si="1"/>
        <v/>
      </c>
      <c r="AH70" s="48" t="str">
        <f t="shared" ca="1" si="2"/>
        <v/>
      </c>
    </row>
    <row r="71" spans="1:34">
      <c r="A71" s="74" t="s">
        <v>288</v>
      </c>
      <c r="B71" s="75" t="s">
        <v>44</v>
      </c>
      <c r="C71" s="31" t="s">
        <v>23</v>
      </c>
      <c r="D71" s="48" t="str">
        <f t="shared" ca="1" si="39"/>
        <v/>
      </c>
      <c r="E71" s="48" t="str">
        <f t="shared" ca="1" si="40"/>
        <v/>
      </c>
      <c r="F71" s="48" t="str">
        <f t="shared" ca="1" si="41"/>
        <v/>
      </c>
      <c r="G71" s="48" t="str">
        <f t="shared" ca="1" si="42"/>
        <v/>
      </c>
      <c r="H71" s="48" t="str">
        <f t="shared" ca="1" si="43"/>
        <v/>
      </c>
      <c r="I71" s="48" t="str">
        <f t="shared" ca="1" si="44"/>
        <v/>
      </c>
      <c r="J71" s="48" t="str">
        <f t="shared" ca="1" si="45"/>
        <v/>
      </c>
      <c r="K71" s="48" t="str">
        <f t="shared" ca="1" si="46"/>
        <v/>
      </c>
      <c r="L71" s="48" t="str">
        <f t="shared" ca="1" si="47"/>
        <v/>
      </c>
      <c r="M71" s="48" t="str">
        <f t="shared" ca="1" si="48"/>
        <v/>
      </c>
      <c r="N71" s="48" t="str">
        <f t="shared" ca="1" si="49"/>
        <v/>
      </c>
      <c r="O71" s="48" t="str">
        <f t="shared" ca="1" si="50"/>
        <v/>
      </c>
      <c r="P71" s="48" t="str">
        <f t="shared" ca="1" si="51"/>
        <v/>
      </c>
      <c r="Q71" s="48" t="str">
        <f t="shared" ca="1" si="52"/>
        <v/>
      </c>
      <c r="R71" s="48" t="str">
        <f t="shared" ca="1" si="53"/>
        <v/>
      </c>
      <c r="S71" s="48" t="str">
        <f t="shared" ca="1" si="54"/>
        <v/>
      </c>
      <c r="T71" s="48" t="str">
        <f t="shared" ca="1" si="55"/>
        <v/>
      </c>
      <c r="U71" s="48" t="str">
        <f t="shared" ca="1" si="56"/>
        <v/>
      </c>
      <c r="V71" s="48" t="str">
        <f t="shared" ca="1" si="57"/>
        <v/>
      </c>
      <c r="W71" s="48" t="str">
        <f t="shared" ca="1" si="58"/>
        <v/>
      </c>
      <c r="X71" s="48" t="str">
        <f t="shared" ca="1" si="59"/>
        <v/>
      </c>
      <c r="Y71" s="48" t="str">
        <f t="shared" ca="1" si="60"/>
        <v/>
      </c>
      <c r="Z71" s="48" t="str">
        <f t="shared" ca="1" si="61"/>
        <v/>
      </c>
      <c r="AA71" s="48" t="str">
        <f t="shared" ca="1" si="62"/>
        <v/>
      </c>
      <c r="AB71" s="48" t="str">
        <f t="shared" ca="1" si="63"/>
        <v/>
      </c>
      <c r="AC71" s="48" t="str">
        <f t="shared" ca="1" si="64"/>
        <v/>
      </c>
      <c r="AD71" s="48" t="str">
        <f t="shared" ca="1" si="65"/>
        <v/>
      </c>
      <c r="AE71" s="48" t="str">
        <f t="shared" ca="1" si="66"/>
        <v/>
      </c>
      <c r="AF71" s="48" t="str">
        <f t="shared" ca="1" si="67"/>
        <v/>
      </c>
      <c r="AG71" s="48" t="str">
        <f t="shared" ca="1" si="1"/>
        <v/>
      </c>
      <c r="AH71" s="48" t="str">
        <f t="shared" ca="1" si="2"/>
        <v/>
      </c>
    </row>
    <row r="72" spans="1:34">
      <c r="A72" s="74" t="s">
        <v>288</v>
      </c>
      <c r="B72" s="75" t="s">
        <v>44</v>
      </c>
      <c r="C72" s="31" t="s">
        <v>24</v>
      </c>
      <c r="D72" s="48" t="str">
        <f t="shared" ca="1" si="39"/>
        <v/>
      </c>
      <c r="E72" s="48" t="str">
        <f t="shared" ca="1" si="40"/>
        <v/>
      </c>
      <c r="F72" s="48" t="str">
        <f t="shared" ca="1" si="41"/>
        <v/>
      </c>
      <c r="G72" s="48" t="str">
        <f t="shared" ca="1" si="42"/>
        <v/>
      </c>
      <c r="H72" s="48" t="str">
        <f t="shared" ca="1" si="43"/>
        <v/>
      </c>
      <c r="I72" s="48" t="str">
        <f t="shared" ca="1" si="44"/>
        <v/>
      </c>
      <c r="J72" s="48" t="str">
        <f t="shared" ca="1" si="45"/>
        <v/>
      </c>
      <c r="K72" s="48" t="str">
        <f t="shared" ca="1" si="46"/>
        <v/>
      </c>
      <c r="L72" s="48" t="str">
        <f t="shared" ca="1" si="47"/>
        <v/>
      </c>
      <c r="M72" s="48" t="str">
        <f t="shared" ca="1" si="48"/>
        <v/>
      </c>
      <c r="N72" s="48" t="str">
        <f t="shared" ca="1" si="49"/>
        <v/>
      </c>
      <c r="O72" s="48" t="str">
        <f t="shared" ca="1" si="50"/>
        <v/>
      </c>
      <c r="P72" s="48" t="str">
        <f t="shared" ca="1" si="51"/>
        <v/>
      </c>
      <c r="Q72" s="48" t="str">
        <f t="shared" ca="1" si="52"/>
        <v/>
      </c>
      <c r="R72" s="48" t="str">
        <f t="shared" ca="1" si="53"/>
        <v/>
      </c>
      <c r="S72" s="48" t="str">
        <f t="shared" ca="1" si="54"/>
        <v/>
      </c>
      <c r="T72" s="48" t="str">
        <f t="shared" ca="1" si="55"/>
        <v/>
      </c>
      <c r="U72" s="48" t="str">
        <f t="shared" ca="1" si="56"/>
        <v/>
      </c>
      <c r="V72" s="48" t="str">
        <f t="shared" ca="1" si="57"/>
        <v/>
      </c>
      <c r="W72" s="48" t="str">
        <f t="shared" ca="1" si="58"/>
        <v/>
      </c>
      <c r="X72" s="48" t="str">
        <f t="shared" ca="1" si="59"/>
        <v/>
      </c>
      <c r="Y72" s="48" t="str">
        <f t="shared" ca="1" si="60"/>
        <v/>
      </c>
      <c r="Z72" s="48" t="str">
        <f t="shared" ca="1" si="61"/>
        <v/>
      </c>
      <c r="AA72" s="48" t="str">
        <f t="shared" ca="1" si="62"/>
        <v/>
      </c>
      <c r="AB72" s="48" t="str">
        <f t="shared" ca="1" si="63"/>
        <v/>
      </c>
      <c r="AC72" s="48" t="str">
        <f t="shared" ca="1" si="64"/>
        <v/>
      </c>
      <c r="AD72" s="48" t="str">
        <f t="shared" ca="1" si="65"/>
        <v/>
      </c>
      <c r="AE72" s="48" t="str">
        <f t="shared" ca="1" si="66"/>
        <v/>
      </c>
      <c r="AF72" s="48" t="str">
        <f t="shared" ca="1" si="67"/>
        <v/>
      </c>
      <c r="AG72" s="48" t="str">
        <f t="shared" ca="1" si="1"/>
        <v/>
      </c>
      <c r="AH72" s="48" t="str">
        <f t="shared" ca="1" si="2"/>
        <v/>
      </c>
    </row>
    <row r="73" spans="1:34">
      <c r="A73" s="74" t="s">
        <v>288</v>
      </c>
      <c r="B73" s="75" t="s">
        <v>44</v>
      </c>
      <c r="C73" s="31" t="s">
        <v>25</v>
      </c>
      <c r="D73" s="48" t="str">
        <f t="shared" ca="1" si="39"/>
        <v/>
      </c>
      <c r="E73" s="48" t="str">
        <f t="shared" ca="1" si="40"/>
        <v/>
      </c>
      <c r="F73" s="48" t="str">
        <f t="shared" ca="1" si="41"/>
        <v/>
      </c>
      <c r="G73" s="48" t="str">
        <f t="shared" ca="1" si="42"/>
        <v/>
      </c>
      <c r="H73" s="48" t="str">
        <f t="shared" ca="1" si="43"/>
        <v/>
      </c>
      <c r="I73" s="48" t="str">
        <f t="shared" ca="1" si="44"/>
        <v/>
      </c>
      <c r="J73" s="48" t="str">
        <f t="shared" ca="1" si="45"/>
        <v/>
      </c>
      <c r="K73" s="48" t="str">
        <f t="shared" ca="1" si="46"/>
        <v/>
      </c>
      <c r="L73" s="48" t="str">
        <f t="shared" ca="1" si="47"/>
        <v/>
      </c>
      <c r="M73" s="48" t="str">
        <f t="shared" ca="1" si="48"/>
        <v/>
      </c>
      <c r="N73" s="48" t="str">
        <f t="shared" ca="1" si="49"/>
        <v/>
      </c>
      <c r="O73" s="48" t="str">
        <f t="shared" ca="1" si="50"/>
        <v/>
      </c>
      <c r="P73" s="48" t="str">
        <f t="shared" ca="1" si="51"/>
        <v/>
      </c>
      <c r="Q73" s="48" t="str">
        <f t="shared" ca="1" si="52"/>
        <v/>
      </c>
      <c r="R73" s="48" t="str">
        <f t="shared" ca="1" si="53"/>
        <v/>
      </c>
      <c r="S73" s="48" t="str">
        <f t="shared" ca="1" si="54"/>
        <v/>
      </c>
      <c r="T73" s="48" t="str">
        <f t="shared" ca="1" si="55"/>
        <v/>
      </c>
      <c r="U73" s="48" t="str">
        <f t="shared" ca="1" si="56"/>
        <v/>
      </c>
      <c r="V73" s="48" t="str">
        <f t="shared" ca="1" si="57"/>
        <v/>
      </c>
      <c r="W73" s="48" t="str">
        <f t="shared" ca="1" si="58"/>
        <v/>
      </c>
      <c r="X73" s="48" t="str">
        <f t="shared" ca="1" si="59"/>
        <v/>
      </c>
      <c r="Y73" s="48" t="str">
        <f t="shared" ca="1" si="60"/>
        <v/>
      </c>
      <c r="Z73" s="48" t="str">
        <f t="shared" ca="1" si="61"/>
        <v/>
      </c>
      <c r="AA73" s="48" t="str">
        <f t="shared" ca="1" si="62"/>
        <v/>
      </c>
      <c r="AB73" s="48" t="str">
        <f t="shared" ca="1" si="63"/>
        <v/>
      </c>
      <c r="AC73" s="48" t="str">
        <f t="shared" ca="1" si="64"/>
        <v/>
      </c>
      <c r="AD73" s="48" t="str">
        <f t="shared" ca="1" si="65"/>
        <v/>
      </c>
      <c r="AE73" s="48" t="str">
        <f t="shared" ca="1" si="66"/>
        <v/>
      </c>
      <c r="AF73" s="48" t="str">
        <f t="shared" ca="1" si="67"/>
        <v/>
      </c>
      <c r="AG73" s="48" t="str">
        <f t="shared" ca="1" si="1"/>
        <v/>
      </c>
      <c r="AH73" s="48" t="str">
        <f t="shared" ca="1" si="2"/>
        <v/>
      </c>
    </row>
    <row r="74" spans="1:34">
      <c r="A74" s="74" t="s">
        <v>288</v>
      </c>
      <c r="B74" s="75" t="s">
        <v>44</v>
      </c>
      <c r="C74" s="31" t="s">
        <v>53</v>
      </c>
      <c r="D74" s="48" t="str">
        <f t="shared" ca="1" si="39"/>
        <v/>
      </c>
      <c r="E74" s="48" t="str">
        <f t="shared" ca="1" si="40"/>
        <v/>
      </c>
      <c r="F74" s="48" t="str">
        <f t="shared" ca="1" si="41"/>
        <v/>
      </c>
      <c r="G74" s="48" t="str">
        <f t="shared" ca="1" si="42"/>
        <v/>
      </c>
      <c r="H74" s="48" t="str">
        <f t="shared" ca="1" si="43"/>
        <v/>
      </c>
      <c r="I74" s="48" t="str">
        <f t="shared" ca="1" si="44"/>
        <v/>
      </c>
      <c r="J74" s="48" t="str">
        <f t="shared" ca="1" si="45"/>
        <v/>
      </c>
      <c r="K74" s="48" t="str">
        <f t="shared" ca="1" si="46"/>
        <v/>
      </c>
      <c r="L74" s="48" t="str">
        <f t="shared" ca="1" si="47"/>
        <v/>
      </c>
      <c r="M74" s="48" t="str">
        <f t="shared" ca="1" si="48"/>
        <v/>
      </c>
      <c r="N74" s="48" t="str">
        <f t="shared" ca="1" si="49"/>
        <v/>
      </c>
      <c r="O74" s="48" t="str">
        <f t="shared" ca="1" si="50"/>
        <v/>
      </c>
      <c r="P74" s="48" t="str">
        <f t="shared" ca="1" si="51"/>
        <v/>
      </c>
      <c r="Q74" s="48" t="str">
        <f t="shared" ca="1" si="52"/>
        <v/>
      </c>
      <c r="R74" s="48" t="str">
        <f t="shared" ca="1" si="53"/>
        <v/>
      </c>
      <c r="S74" s="48" t="str">
        <f t="shared" ca="1" si="54"/>
        <v/>
      </c>
      <c r="T74" s="48" t="str">
        <f t="shared" ca="1" si="55"/>
        <v/>
      </c>
      <c r="U74" s="48" t="str">
        <f t="shared" ca="1" si="56"/>
        <v/>
      </c>
      <c r="V74" s="48" t="str">
        <f t="shared" ca="1" si="57"/>
        <v/>
      </c>
      <c r="W74" s="48" t="str">
        <f t="shared" ca="1" si="58"/>
        <v/>
      </c>
      <c r="X74" s="48" t="str">
        <f t="shared" ca="1" si="59"/>
        <v/>
      </c>
      <c r="Y74" s="48" t="str">
        <f t="shared" ca="1" si="60"/>
        <v/>
      </c>
      <c r="Z74" s="48" t="str">
        <f t="shared" ca="1" si="61"/>
        <v/>
      </c>
      <c r="AA74" s="48" t="str">
        <f t="shared" ca="1" si="62"/>
        <v/>
      </c>
      <c r="AB74" s="48" t="str">
        <f t="shared" ca="1" si="63"/>
        <v/>
      </c>
      <c r="AC74" s="48" t="str">
        <f t="shared" ca="1" si="64"/>
        <v/>
      </c>
      <c r="AD74" s="48" t="str">
        <f t="shared" ca="1" si="65"/>
        <v/>
      </c>
      <c r="AE74" s="48" t="str">
        <f t="shared" ca="1" si="66"/>
        <v/>
      </c>
      <c r="AF74" s="48" t="str">
        <f t="shared" ca="1" si="67"/>
        <v/>
      </c>
      <c r="AG74" s="48" t="str">
        <f t="shared" ca="1" si="1"/>
        <v/>
      </c>
      <c r="AH74" s="48" t="str">
        <f t="shared" ca="1" si="2"/>
        <v/>
      </c>
    </row>
    <row r="75" spans="1:34">
      <c r="A75" s="74" t="s">
        <v>288</v>
      </c>
      <c r="B75" s="75" t="s">
        <v>44</v>
      </c>
      <c r="C75" s="31" t="s">
        <v>54</v>
      </c>
      <c r="D75" s="48" t="str">
        <f t="shared" ca="1" si="39"/>
        <v/>
      </c>
      <c r="E75" s="48" t="str">
        <f t="shared" ca="1" si="40"/>
        <v/>
      </c>
      <c r="F75" s="48" t="str">
        <f t="shared" ca="1" si="41"/>
        <v/>
      </c>
      <c r="G75" s="48" t="str">
        <f t="shared" ca="1" si="42"/>
        <v/>
      </c>
      <c r="H75" s="48" t="str">
        <f t="shared" ca="1" si="43"/>
        <v/>
      </c>
      <c r="I75" s="48" t="str">
        <f t="shared" ca="1" si="44"/>
        <v/>
      </c>
      <c r="J75" s="48" t="str">
        <f t="shared" ca="1" si="45"/>
        <v/>
      </c>
      <c r="K75" s="48" t="str">
        <f t="shared" ca="1" si="46"/>
        <v/>
      </c>
      <c r="L75" s="48" t="str">
        <f t="shared" ca="1" si="47"/>
        <v/>
      </c>
      <c r="M75" s="48" t="str">
        <f t="shared" ca="1" si="48"/>
        <v/>
      </c>
      <c r="N75" s="48" t="str">
        <f t="shared" ca="1" si="49"/>
        <v/>
      </c>
      <c r="O75" s="48" t="str">
        <f t="shared" ca="1" si="50"/>
        <v/>
      </c>
      <c r="P75" s="48" t="str">
        <f t="shared" ca="1" si="51"/>
        <v/>
      </c>
      <c r="Q75" s="48" t="str">
        <f t="shared" ca="1" si="52"/>
        <v/>
      </c>
      <c r="R75" s="48" t="str">
        <f t="shared" ca="1" si="53"/>
        <v/>
      </c>
      <c r="S75" s="48" t="str">
        <f t="shared" ca="1" si="54"/>
        <v/>
      </c>
      <c r="T75" s="48" t="str">
        <f t="shared" ca="1" si="55"/>
        <v/>
      </c>
      <c r="U75" s="48" t="str">
        <f t="shared" ca="1" si="56"/>
        <v/>
      </c>
      <c r="V75" s="48" t="str">
        <f t="shared" ca="1" si="57"/>
        <v/>
      </c>
      <c r="W75" s="48" t="str">
        <f t="shared" ca="1" si="58"/>
        <v/>
      </c>
      <c r="X75" s="48" t="str">
        <f t="shared" ca="1" si="59"/>
        <v/>
      </c>
      <c r="Y75" s="48" t="str">
        <f t="shared" ca="1" si="60"/>
        <v/>
      </c>
      <c r="Z75" s="48" t="str">
        <f t="shared" ca="1" si="61"/>
        <v/>
      </c>
      <c r="AA75" s="48" t="str">
        <f t="shared" ca="1" si="62"/>
        <v/>
      </c>
      <c r="AB75" s="48" t="str">
        <f t="shared" ca="1" si="63"/>
        <v/>
      </c>
      <c r="AC75" s="48" t="str">
        <f t="shared" ca="1" si="64"/>
        <v/>
      </c>
      <c r="AD75" s="48" t="str">
        <f t="shared" ca="1" si="65"/>
        <v/>
      </c>
      <c r="AE75" s="48" t="str">
        <f t="shared" ca="1" si="66"/>
        <v/>
      </c>
      <c r="AF75" s="48" t="str">
        <f t="shared" ca="1" si="67"/>
        <v/>
      </c>
      <c r="AG75" s="48" t="str">
        <f t="shared" ca="1" si="1"/>
        <v/>
      </c>
      <c r="AH75" s="48" t="str">
        <f t="shared" ca="1" si="2"/>
        <v/>
      </c>
    </row>
    <row r="76" spans="1:34">
      <c r="A76" s="74" t="s">
        <v>288</v>
      </c>
      <c r="B76" s="75" t="s">
        <v>44</v>
      </c>
      <c r="C76" s="31" t="s">
        <v>26</v>
      </c>
      <c r="D76" s="48" t="str">
        <f t="shared" ca="1" si="39"/>
        <v/>
      </c>
      <c r="E76" s="48" t="str">
        <f t="shared" ca="1" si="40"/>
        <v/>
      </c>
      <c r="F76" s="48" t="str">
        <f t="shared" ca="1" si="41"/>
        <v/>
      </c>
      <c r="G76" s="48" t="str">
        <f t="shared" ca="1" si="42"/>
        <v/>
      </c>
      <c r="H76" s="48" t="str">
        <f t="shared" ca="1" si="43"/>
        <v/>
      </c>
      <c r="I76" s="48" t="str">
        <f t="shared" ca="1" si="44"/>
        <v/>
      </c>
      <c r="J76" s="48" t="str">
        <f t="shared" ca="1" si="45"/>
        <v/>
      </c>
      <c r="K76" s="48" t="str">
        <f t="shared" ca="1" si="46"/>
        <v/>
      </c>
      <c r="L76" s="48" t="str">
        <f t="shared" ca="1" si="47"/>
        <v/>
      </c>
      <c r="M76" s="48" t="str">
        <f t="shared" ca="1" si="48"/>
        <v/>
      </c>
      <c r="N76" s="48" t="str">
        <f t="shared" ca="1" si="49"/>
        <v/>
      </c>
      <c r="O76" s="48" t="str">
        <f t="shared" ca="1" si="50"/>
        <v/>
      </c>
      <c r="P76" s="48" t="str">
        <f t="shared" ca="1" si="51"/>
        <v/>
      </c>
      <c r="Q76" s="48" t="str">
        <f t="shared" ca="1" si="52"/>
        <v/>
      </c>
      <c r="R76" s="48" t="str">
        <f t="shared" ca="1" si="53"/>
        <v/>
      </c>
      <c r="S76" s="48" t="str">
        <f t="shared" ca="1" si="54"/>
        <v/>
      </c>
      <c r="T76" s="48" t="str">
        <f t="shared" ca="1" si="55"/>
        <v/>
      </c>
      <c r="U76" s="48" t="str">
        <f t="shared" ca="1" si="56"/>
        <v/>
      </c>
      <c r="V76" s="48" t="str">
        <f t="shared" ca="1" si="57"/>
        <v/>
      </c>
      <c r="W76" s="48" t="str">
        <f t="shared" ca="1" si="58"/>
        <v/>
      </c>
      <c r="X76" s="48" t="str">
        <f t="shared" ca="1" si="59"/>
        <v/>
      </c>
      <c r="Y76" s="48" t="str">
        <f t="shared" ca="1" si="60"/>
        <v/>
      </c>
      <c r="Z76" s="48" t="str">
        <f t="shared" ca="1" si="61"/>
        <v/>
      </c>
      <c r="AA76" s="48" t="str">
        <f t="shared" ca="1" si="62"/>
        <v/>
      </c>
      <c r="AB76" s="48" t="str">
        <f t="shared" ca="1" si="63"/>
        <v/>
      </c>
      <c r="AC76" s="48" t="str">
        <f t="shared" ca="1" si="64"/>
        <v/>
      </c>
      <c r="AD76" s="48" t="str">
        <f t="shared" ca="1" si="65"/>
        <v/>
      </c>
      <c r="AE76" s="48" t="str">
        <f t="shared" ca="1" si="66"/>
        <v/>
      </c>
      <c r="AF76" s="48" t="str">
        <f t="shared" ca="1" si="67"/>
        <v/>
      </c>
      <c r="AG76" s="48" t="str">
        <f t="shared" ca="1" si="1"/>
        <v/>
      </c>
      <c r="AH76" s="48" t="str">
        <f t="shared" ca="1" si="2"/>
        <v/>
      </c>
    </row>
    <row r="77" spans="1:34">
      <c r="A77" s="74" t="s">
        <v>288</v>
      </c>
      <c r="B77" s="75" t="s">
        <v>44</v>
      </c>
      <c r="C77" s="31" t="s">
        <v>27</v>
      </c>
      <c r="D77" s="48" t="str">
        <f t="shared" ca="1" si="39"/>
        <v/>
      </c>
      <c r="E77" s="48" t="str">
        <f t="shared" ca="1" si="40"/>
        <v/>
      </c>
      <c r="F77" s="48" t="str">
        <f t="shared" ca="1" si="41"/>
        <v/>
      </c>
      <c r="G77" s="48" t="str">
        <f t="shared" ca="1" si="42"/>
        <v/>
      </c>
      <c r="H77" s="48" t="str">
        <f t="shared" ca="1" si="43"/>
        <v/>
      </c>
      <c r="I77" s="48" t="str">
        <f t="shared" ca="1" si="44"/>
        <v/>
      </c>
      <c r="J77" s="48" t="str">
        <f t="shared" ca="1" si="45"/>
        <v/>
      </c>
      <c r="K77" s="48" t="str">
        <f t="shared" ca="1" si="46"/>
        <v/>
      </c>
      <c r="L77" s="48" t="str">
        <f t="shared" ca="1" si="47"/>
        <v/>
      </c>
      <c r="M77" s="48" t="str">
        <f t="shared" ca="1" si="48"/>
        <v/>
      </c>
      <c r="N77" s="48" t="str">
        <f t="shared" ca="1" si="49"/>
        <v/>
      </c>
      <c r="O77" s="48" t="str">
        <f t="shared" ca="1" si="50"/>
        <v/>
      </c>
      <c r="P77" s="48" t="str">
        <f t="shared" ca="1" si="51"/>
        <v/>
      </c>
      <c r="Q77" s="48" t="str">
        <f t="shared" ca="1" si="52"/>
        <v/>
      </c>
      <c r="R77" s="48" t="str">
        <f t="shared" ca="1" si="53"/>
        <v/>
      </c>
      <c r="S77" s="48" t="str">
        <f t="shared" ca="1" si="54"/>
        <v/>
      </c>
      <c r="T77" s="48" t="str">
        <f t="shared" ca="1" si="55"/>
        <v/>
      </c>
      <c r="U77" s="48" t="str">
        <f t="shared" ca="1" si="56"/>
        <v/>
      </c>
      <c r="V77" s="48" t="str">
        <f t="shared" ca="1" si="57"/>
        <v/>
      </c>
      <c r="W77" s="48" t="str">
        <f t="shared" ca="1" si="58"/>
        <v/>
      </c>
      <c r="X77" s="48" t="str">
        <f t="shared" ca="1" si="59"/>
        <v/>
      </c>
      <c r="Y77" s="48" t="str">
        <f t="shared" ca="1" si="60"/>
        <v/>
      </c>
      <c r="Z77" s="48" t="str">
        <f t="shared" ca="1" si="61"/>
        <v/>
      </c>
      <c r="AA77" s="48" t="str">
        <f t="shared" ca="1" si="62"/>
        <v/>
      </c>
      <c r="AB77" s="48" t="str">
        <f t="shared" ca="1" si="63"/>
        <v/>
      </c>
      <c r="AC77" s="48" t="str">
        <f t="shared" ca="1" si="64"/>
        <v/>
      </c>
      <c r="AD77" s="48" t="str">
        <f t="shared" ca="1" si="65"/>
        <v/>
      </c>
      <c r="AE77" s="48" t="str">
        <f t="shared" ca="1" si="66"/>
        <v/>
      </c>
      <c r="AF77" s="48" t="str">
        <f t="shared" ca="1" si="67"/>
        <v/>
      </c>
      <c r="AG77" s="48" t="str">
        <f t="shared" ca="1" si="1"/>
        <v/>
      </c>
      <c r="AH77" s="48" t="str">
        <f t="shared" ca="1" si="2"/>
        <v/>
      </c>
    </row>
    <row r="78" spans="1:34">
      <c r="A78" s="74" t="s">
        <v>288</v>
      </c>
      <c r="B78" s="75" t="s">
        <v>44</v>
      </c>
      <c r="C78" s="31" t="s">
        <v>28</v>
      </c>
      <c r="D78" s="48" t="str">
        <f t="shared" ca="1" si="39"/>
        <v/>
      </c>
      <c r="E78" s="48" t="str">
        <f t="shared" ca="1" si="40"/>
        <v/>
      </c>
      <c r="F78" s="48" t="str">
        <f t="shared" ca="1" si="41"/>
        <v/>
      </c>
      <c r="G78" s="48" t="str">
        <f t="shared" ca="1" si="42"/>
        <v/>
      </c>
      <c r="H78" s="48" t="str">
        <f t="shared" ca="1" si="43"/>
        <v/>
      </c>
      <c r="I78" s="48" t="str">
        <f t="shared" ca="1" si="44"/>
        <v/>
      </c>
      <c r="J78" s="48" t="str">
        <f t="shared" ca="1" si="45"/>
        <v/>
      </c>
      <c r="K78" s="48" t="str">
        <f t="shared" ca="1" si="46"/>
        <v/>
      </c>
      <c r="L78" s="48" t="str">
        <f t="shared" ca="1" si="47"/>
        <v/>
      </c>
      <c r="M78" s="48" t="str">
        <f t="shared" ca="1" si="48"/>
        <v/>
      </c>
      <c r="N78" s="48" t="str">
        <f t="shared" ca="1" si="49"/>
        <v/>
      </c>
      <c r="O78" s="48" t="str">
        <f t="shared" ca="1" si="50"/>
        <v/>
      </c>
      <c r="P78" s="48" t="str">
        <f t="shared" ca="1" si="51"/>
        <v/>
      </c>
      <c r="Q78" s="48" t="str">
        <f t="shared" ca="1" si="52"/>
        <v/>
      </c>
      <c r="R78" s="48" t="str">
        <f t="shared" ca="1" si="53"/>
        <v/>
      </c>
      <c r="S78" s="48" t="str">
        <f t="shared" ca="1" si="54"/>
        <v/>
      </c>
      <c r="T78" s="48" t="str">
        <f t="shared" ca="1" si="55"/>
        <v/>
      </c>
      <c r="U78" s="48" t="str">
        <f t="shared" ca="1" si="56"/>
        <v/>
      </c>
      <c r="V78" s="48" t="str">
        <f t="shared" ca="1" si="57"/>
        <v/>
      </c>
      <c r="W78" s="48" t="str">
        <f t="shared" ca="1" si="58"/>
        <v/>
      </c>
      <c r="X78" s="48" t="str">
        <f t="shared" ca="1" si="59"/>
        <v/>
      </c>
      <c r="Y78" s="48" t="str">
        <f t="shared" ca="1" si="60"/>
        <v/>
      </c>
      <c r="Z78" s="48" t="str">
        <f t="shared" ca="1" si="61"/>
        <v/>
      </c>
      <c r="AA78" s="48" t="str">
        <f t="shared" ca="1" si="62"/>
        <v/>
      </c>
      <c r="AB78" s="48" t="str">
        <f t="shared" ca="1" si="63"/>
        <v/>
      </c>
      <c r="AC78" s="48" t="str">
        <f t="shared" ca="1" si="64"/>
        <v/>
      </c>
      <c r="AD78" s="48" t="str">
        <f t="shared" ca="1" si="65"/>
        <v/>
      </c>
      <c r="AE78" s="48" t="str">
        <f t="shared" ca="1" si="66"/>
        <v/>
      </c>
      <c r="AF78" s="48" t="str">
        <f t="shared" ca="1" si="67"/>
        <v/>
      </c>
      <c r="AG78" s="48" t="str">
        <f t="shared" ca="1" si="1"/>
        <v/>
      </c>
      <c r="AH78" s="48" t="str">
        <f t="shared" ca="1" si="2"/>
        <v/>
      </c>
    </row>
    <row r="79" spans="1:34">
      <c r="A79" s="74" t="s">
        <v>284</v>
      </c>
      <c r="B79" s="75" t="s">
        <v>44</v>
      </c>
      <c r="C79" s="31" t="s">
        <v>384</v>
      </c>
      <c r="D79" s="48" t="str">
        <f t="shared" ref="D79" ca="1" si="378">IFERROR(INDIRECT("食材支出表!"&amp;ADDRESS(ROW($B79),2+2*COLUMN(A$1)))/INDIRECT("食材支出表!"&amp;ADDRESS(ROW($B79),3+2*COLUMN(A$1))),"")</f>
        <v/>
      </c>
      <c r="E79" s="48" t="str">
        <f t="shared" ref="E79" ca="1" si="379">IFERROR(INDIRECT("食材支出表!"&amp;ADDRESS(ROW($B79),2+2*COLUMN(B$1)))/INDIRECT("食材支出表!"&amp;ADDRESS(ROW($B79),3+2*COLUMN(B$1))),"")</f>
        <v/>
      </c>
      <c r="F79" s="48" t="str">
        <f t="shared" ref="F79" ca="1" si="380">IFERROR(INDIRECT("食材支出表!"&amp;ADDRESS(ROW($B79),2+2*COLUMN(C$1)))/INDIRECT("食材支出表!"&amp;ADDRESS(ROW($B79),3+2*COLUMN(C$1))),"")</f>
        <v/>
      </c>
      <c r="G79" s="48" t="str">
        <f t="shared" ref="G79" ca="1" si="381">IFERROR(INDIRECT("食材支出表!"&amp;ADDRESS(ROW($B79),2+2*COLUMN(D$1)))/INDIRECT("食材支出表!"&amp;ADDRESS(ROW($B79),3+2*COLUMN(D$1))),"")</f>
        <v/>
      </c>
      <c r="H79" s="48" t="str">
        <f t="shared" ref="H79" ca="1" si="382">IFERROR(INDIRECT("食材支出表!"&amp;ADDRESS(ROW($B79),2+2*COLUMN(E$1)))/INDIRECT("食材支出表!"&amp;ADDRESS(ROW($B79),3+2*COLUMN(E$1))),"")</f>
        <v/>
      </c>
      <c r="I79" s="48" t="str">
        <f t="shared" ref="I79" ca="1" si="383">IFERROR(INDIRECT("食材支出表!"&amp;ADDRESS(ROW($B79),2+2*COLUMN(F$1)))/INDIRECT("食材支出表!"&amp;ADDRESS(ROW($B79),3+2*COLUMN(F$1))),"")</f>
        <v/>
      </c>
      <c r="J79" s="48" t="str">
        <f t="shared" ref="J79" ca="1" si="384">IFERROR(INDIRECT("食材支出表!"&amp;ADDRESS(ROW($B79),2+2*COLUMN(G$1)))/INDIRECT("食材支出表!"&amp;ADDRESS(ROW($B79),3+2*COLUMN(G$1))),"")</f>
        <v/>
      </c>
      <c r="K79" s="48" t="str">
        <f t="shared" ref="K79" ca="1" si="385">IFERROR(INDIRECT("食材支出表!"&amp;ADDRESS(ROW($B79),2+2*COLUMN(H$1)))/INDIRECT("食材支出表!"&amp;ADDRESS(ROW($B79),3+2*COLUMN(H$1))),"")</f>
        <v/>
      </c>
      <c r="L79" s="48" t="str">
        <f t="shared" ref="L79" ca="1" si="386">IFERROR(INDIRECT("食材支出表!"&amp;ADDRESS(ROW($B79),2+2*COLUMN(I$1)))/INDIRECT("食材支出表!"&amp;ADDRESS(ROW($B79),3+2*COLUMN(I$1))),"")</f>
        <v/>
      </c>
      <c r="M79" s="48" t="str">
        <f t="shared" ref="M79" ca="1" si="387">IFERROR(INDIRECT("食材支出表!"&amp;ADDRESS(ROW($B79),2+2*COLUMN(J$1)))/INDIRECT("食材支出表!"&amp;ADDRESS(ROW($B79),3+2*COLUMN(J$1))),"")</f>
        <v/>
      </c>
      <c r="N79" s="48" t="str">
        <f t="shared" ref="N79" ca="1" si="388">IFERROR(INDIRECT("食材支出表!"&amp;ADDRESS(ROW($B79),2+2*COLUMN(K$1)))/INDIRECT("食材支出表!"&amp;ADDRESS(ROW($B79),3+2*COLUMN(K$1))),"")</f>
        <v/>
      </c>
      <c r="O79" s="48" t="str">
        <f t="shared" ref="O79" ca="1" si="389">IFERROR(INDIRECT("食材支出表!"&amp;ADDRESS(ROW($B79),2+2*COLUMN(L$1)))/INDIRECT("食材支出表!"&amp;ADDRESS(ROW($B79),3+2*COLUMN(L$1))),"")</f>
        <v/>
      </c>
      <c r="P79" s="48" t="str">
        <f t="shared" ref="P79" ca="1" si="390">IFERROR(INDIRECT("食材支出表!"&amp;ADDRESS(ROW($B79),2+2*COLUMN(M$1)))/INDIRECT("食材支出表!"&amp;ADDRESS(ROW($B79),3+2*COLUMN(M$1))),"")</f>
        <v/>
      </c>
      <c r="Q79" s="48" t="str">
        <f t="shared" ref="Q79" ca="1" si="391">IFERROR(INDIRECT("食材支出表!"&amp;ADDRESS(ROW($B79),2+2*COLUMN(N$1)))/INDIRECT("食材支出表!"&amp;ADDRESS(ROW($B79),3+2*COLUMN(N$1))),"")</f>
        <v/>
      </c>
      <c r="R79" s="48" t="str">
        <f t="shared" ref="R79" ca="1" si="392">IFERROR(INDIRECT("食材支出表!"&amp;ADDRESS(ROW($B79),2+2*COLUMN(O$1)))/INDIRECT("食材支出表!"&amp;ADDRESS(ROW($B79),3+2*COLUMN(O$1))),"")</f>
        <v/>
      </c>
      <c r="S79" s="48" t="str">
        <f t="shared" ref="S79" ca="1" si="393">IFERROR(INDIRECT("食材支出表!"&amp;ADDRESS(ROW($B79),2+2*COLUMN(P$1)))/INDIRECT("食材支出表!"&amp;ADDRESS(ROW($B79),3+2*COLUMN(P$1))),"")</f>
        <v/>
      </c>
      <c r="T79" s="48" t="str">
        <f t="shared" ref="T79" ca="1" si="394">IFERROR(INDIRECT("食材支出表!"&amp;ADDRESS(ROW($B79),2+2*COLUMN(Q$1)))/INDIRECT("食材支出表!"&amp;ADDRESS(ROW($B79),3+2*COLUMN(Q$1))),"")</f>
        <v/>
      </c>
      <c r="U79" s="48" t="str">
        <f t="shared" ref="U79" ca="1" si="395">IFERROR(INDIRECT("食材支出表!"&amp;ADDRESS(ROW($B79),2+2*COLUMN(R$1)))/INDIRECT("食材支出表!"&amp;ADDRESS(ROW($B79),3+2*COLUMN(R$1))),"")</f>
        <v/>
      </c>
      <c r="V79" s="48" t="str">
        <f t="shared" ref="V79" ca="1" si="396">IFERROR(INDIRECT("食材支出表!"&amp;ADDRESS(ROW($B79),2+2*COLUMN(S$1)))/INDIRECT("食材支出表!"&amp;ADDRESS(ROW($B79),3+2*COLUMN(S$1))),"")</f>
        <v/>
      </c>
      <c r="W79" s="48" t="str">
        <f t="shared" ref="W79" ca="1" si="397">IFERROR(INDIRECT("食材支出表!"&amp;ADDRESS(ROW($B79),2+2*COLUMN(T$1)))/INDIRECT("食材支出表!"&amp;ADDRESS(ROW($B79),3+2*COLUMN(T$1))),"")</f>
        <v/>
      </c>
      <c r="X79" s="48" t="str">
        <f t="shared" ref="X79" ca="1" si="398">IFERROR(INDIRECT("食材支出表!"&amp;ADDRESS(ROW($B79),2+2*COLUMN(U$1)))/INDIRECT("食材支出表!"&amp;ADDRESS(ROW($B79),3+2*COLUMN(U$1))),"")</f>
        <v/>
      </c>
      <c r="Y79" s="48" t="str">
        <f t="shared" ref="Y79" ca="1" si="399">IFERROR(INDIRECT("食材支出表!"&amp;ADDRESS(ROW($B79),2+2*COLUMN(V$1)))/INDIRECT("食材支出表!"&amp;ADDRESS(ROW($B79),3+2*COLUMN(V$1))),"")</f>
        <v/>
      </c>
      <c r="Z79" s="48" t="str">
        <f t="shared" ref="Z79" ca="1" si="400">IFERROR(INDIRECT("食材支出表!"&amp;ADDRESS(ROW($B79),2+2*COLUMN(W$1)))/INDIRECT("食材支出表!"&amp;ADDRESS(ROW($B79),3+2*COLUMN(W$1))),"")</f>
        <v/>
      </c>
      <c r="AA79" s="48" t="str">
        <f t="shared" ref="AA79" ca="1" si="401">IFERROR(INDIRECT("食材支出表!"&amp;ADDRESS(ROW($B79),2+2*COLUMN(X$1)))/INDIRECT("食材支出表!"&amp;ADDRESS(ROW($B79),3+2*COLUMN(X$1))),"")</f>
        <v/>
      </c>
      <c r="AB79" s="48" t="str">
        <f t="shared" ref="AB79" ca="1" si="402">IFERROR(INDIRECT("食材支出表!"&amp;ADDRESS(ROW($B79),2+2*COLUMN(Y$1)))/INDIRECT("食材支出表!"&amp;ADDRESS(ROW($B79),3+2*COLUMN(Y$1))),"")</f>
        <v/>
      </c>
      <c r="AC79" s="48" t="str">
        <f t="shared" ref="AC79" ca="1" si="403">IFERROR(INDIRECT("食材支出表!"&amp;ADDRESS(ROW($B79),2+2*COLUMN(Z$1)))/INDIRECT("食材支出表!"&amp;ADDRESS(ROW($B79),3+2*COLUMN(Z$1))),"")</f>
        <v/>
      </c>
      <c r="AD79" s="48" t="str">
        <f t="shared" ref="AD79" ca="1" si="404">IFERROR(INDIRECT("食材支出表!"&amp;ADDRESS(ROW($B79),2+2*COLUMN(AA$1)))/INDIRECT("食材支出表!"&amp;ADDRESS(ROW($B79),3+2*COLUMN(AA$1))),"")</f>
        <v/>
      </c>
      <c r="AE79" s="48" t="str">
        <f t="shared" ref="AE79" ca="1" si="405">IFERROR(INDIRECT("食材支出表!"&amp;ADDRESS(ROW($B79),2+2*COLUMN(AB$1)))/INDIRECT("食材支出表!"&amp;ADDRESS(ROW($B79),3+2*COLUMN(AB$1))),"")</f>
        <v/>
      </c>
      <c r="AF79" s="48" t="str">
        <f t="shared" ref="AF79" ca="1" si="406">IFERROR(INDIRECT("食材支出表!"&amp;ADDRESS(ROW($B79),2+2*COLUMN(AC$1)))/INDIRECT("食材支出表!"&amp;ADDRESS(ROW($B79),3+2*COLUMN(AC$1))),"")</f>
        <v/>
      </c>
      <c r="AG79" s="48" t="str">
        <f t="shared" ref="AG79" ca="1" si="407">IFERROR(INDIRECT("食材支出表!"&amp;ADDRESS(ROW($B79),2+2*COLUMN(AD$1)))/INDIRECT("食材支出表!"&amp;ADDRESS(ROW($B79),3+2*COLUMN(AD$1))),"")</f>
        <v/>
      </c>
      <c r="AH79" s="48" t="str">
        <f t="shared" ref="AH79" ca="1" si="408">IFERROR(INDIRECT("食材支出表!"&amp;ADDRESS(ROW($B79),2+2*COLUMN(AE$1)))/INDIRECT("食材支出表!"&amp;ADDRESS(ROW($B79),3+2*COLUMN(AE$1))),"")</f>
        <v/>
      </c>
    </row>
    <row r="80" spans="1:34">
      <c r="A80" s="74" t="s">
        <v>288</v>
      </c>
      <c r="B80" s="75" t="s">
        <v>44</v>
      </c>
      <c r="C80" s="31" t="s">
        <v>57</v>
      </c>
      <c r="D80" s="48" t="str">
        <f t="shared" ca="1" si="39"/>
        <v/>
      </c>
      <c r="E80" s="48" t="str">
        <f t="shared" ca="1" si="40"/>
        <v/>
      </c>
      <c r="F80" s="48" t="str">
        <f t="shared" ca="1" si="41"/>
        <v/>
      </c>
      <c r="G80" s="48" t="str">
        <f t="shared" ca="1" si="42"/>
        <v/>
      </c>
      <c r="H80" s="48" t="str">
        <f t="shared" ca="1" si="43"/>
        <v/>
      </c>
      <c r="I80" s="48" t="str">
        <f t="shared" ca="1" si="44"/>
        <v/>
      </c>
      <c r="J80" s="48" t="str">
        <f t="shared" ca="1" si="45"/>
        <v/>
      </c>
      <c r="K80" s="48" t="str">
        <f t="shared" ca="1" si="46"/>
        <v/>
      </c>
      <c r="L80" s="48" t="str">
        <f t="shared" ca="1" si="47"/>
        <v/>
      </c>
      <c r="M80" s="48" t="str">
        <f t="shared" ca="1" si="48"/>
        <v/>
      </c>
      <c r="N80" s="48" t="str">
        <f t="shared" ca="1" si="49"/>
        <v/>
      </c>
      <c r="O80" s="48" t="str">
        <f t="shared" ca="1" si="50"/>
        <v/>
      </c>
      <c r="P80" s="48" t="str">
        <f t="shared" ca="1" si="51"/>
        <v/>
      </c>
      <c r="Q80" s="48" t="str">
        <f t="shared" ca="1" si="52"/>
        <v/>
      </c>
      <c r="R80" s="48" t="str">
        <f t="shared" ca="1" si="53"/>
        <v/>
      </c>
      <c r="S80" s="48" t="str">
        <f t="shared" ca="1" si="54"/>
        <v/>
      </c>
      <c r="T80" s="48" t="str">
        <f t="shared" ca="1" si="55"/>
        <v/>
      </c>
      <c r="U80" s="48" t="str">
        <f t="shared" ca="1" si="56"/>
        <v/>
      </c>
      <c r="V80" s="48" t="str">
        <f t="shared" ca="1" si="57"/>
        <v/>
      </c>
      <c r="W80" s="48" t="str">
        <f t="shared" ca="1" si="58"/>
        <v/>
      </c>
      <c r="X80" s="48" t="str">
        <f t="shared" ca="1" si="59"/>
        <v/>
      </c>
      <c r="Y80" s="48" t="str">
        <f t="shared" ca="1" si="60"/>
        <v/>
      </c>
      <c r="Z80" s="48" t="str">
        <f t="shared" ca="1" si="61"/>
        <v/>
      </c>
      <c r="AA80" s="48" t="str">
        <f t="shared" ca="1" si="62"/>
        <v/>
      </c>
      <c r="AB80" s="48" t="str">
        <f t="shared" ca="1" si="63"/>
        <v/>
      </c>
      <c r="AC80" s="48" t="str">
        <f t="shared" ca="1" si="64"/>
        <v/>
      </c>
      <c r="AD80" s="48" t="str">
        <f t="shared" ca="1" si="65"/>
        <v/>
      </c>
      <c r="AE80" s="48" t="str">
        <f t="shared" ca="1" si="66"/>
        <v/>
      </c>
      <c r="AF80" s="48" t="str">
        <f t="shared" ca="1" si="67"/>
        <v/>
      </c>
      <c r="AG80" s="48" t="str">
        <f t="shared" ca="1" si="1"/>
        <v/>
      </c>
      <c r="AH80" s="48" t="str">
        <f t="shared" ca="1" si="2"/>
        <v/>
      </c>
    </row>
    <row r="81" spans="1:34">
      <c r="A81" s="74" t="s">
        <v>288</v>
      </c>
      <c r="B81" s="75" t="s">
        <v>44</v>
      </c>
      <c r="C81" s="31" t="s">
        <v>58</v>
      </c>
      <c r="D81" s="48" t="str">
        <f t="shared" ca="1" si="39"/>
        <v/>
      </c>
      <c r="E81" s="48" t="str">
        <f t="shared" ca="1" si="40"/>
        <v/>
      </c>
      <c r="F81" s="48" t="str">
        <f t="shared" ca="1" si="41"/>
        <v/>
      </c>
      <c r="G81" s="48" t="str">
        <f t="shared" ca="1" si="42"/>
        <v/>
      </c>
      <c r="H81" s="48" t="str">
        <f t="shared" ca="1" si="43"/>
        <v/>
      </c>
      <c r="I81" s="48" t="str">
        <f t="shared" ca="1" si="44"/>
        <v/>
      </c>
      <c r="J81" s="48" t="str">
        <f t="shared" ca="1" si="45"/>
        <v/>
      </c>
      <c r="K81" s="48" t="str">
        <f t="shared" ca="1" si="46"/>
        <v/>
      </c>
      <c r="L81" s="48" t="str">
        <f t="shared" ca="1" si="47"/>
        <v/>
      </c>
      <c r="M81" s="48" t="str">
        <f t="shared" ca="1" si="48"/>
        <v/>
      </c>
      <c r="N81" s="48" t="str">
        <f t="shared" ca="1" si="49"/>
        <v/>
      </c>
      <c r="O81" s="48" t="str">
        <f t="shared" ca="1" si="50"/>
        <v/>
      </c>
      <c r="P81" s="48" t="str">
        <f t="shared" ca="1" si="51"/>
        <v/>
      </c>
      <c r="Q81" s="48" t="str">
        <f t="shared" ca="1" si="52"/>
        <v/>
      </c>
      <c r="R81" s="48" t="str">
        <f t="shared" ca="1" si="53"/>
        <v/>
      </c>
      <c r="S81" s="48" t="str">
        <f t="shared" ca="1" si="54"/>
        <v/>
      </c>
      <c r="T81" s="48" t="str">
        <f t="shared" ca="1" si="55"/>
        <v/>
      </c>
      <c r="U81" s="48" t="str">
        <f t="shared" ca="1" si="56"/>
        <v/>
      </c>
      <c r="V81" s="48" t="str">
        <f t="shared" ca="1" si="57"/>
        <v/>
      </c>
      <c r="W81" s="48" t="str">
        <f t="shared" ca="1" si="58"/>
        <v/>
      </c>
      <c r="X81" s="48" t="str">
        <f t="shared" ca="1" si="59"/>
        <v/>
      </c>
      <c r="Y81" s="48" t="str">
        <f t="shared" ca="1" si="60"/>
        <v/>
      </c>
      <c r="Z81" s="48" t="str">
        <f t="shared" ca="1" si="61"/>
        <v/>
      </c>
      <c r="AA81" s="48" t="str">
        <f t="shared" ca="1" si="62"/>
        <v/>
      </c>
      <c r="AB81" s="48" t="str">
        <f t="shared" ca="1" si="63"/>
        <v/>
      </c>
      <c r="AC81" s="48" t="str">
        <f t="shared" ca="1" si="64"/>
        <v/>
      </c>
      <c r="AD81" s="48" t="str">
        <f t="shared" ca="1" si="65"/>
        <v/>
      </c>
      <c r="AE81" s="48" t="str">
        <f t="shared" ca="1" si="66"/>
        <v/>
      </c>
      <c r="AF81" s="48" t="str">
        <f t="shared" ca="1" si="67"/>
        <v/>
      </c>
      <c r="AG81" s="48" t="str">
        <f t="shared" ca="1" si="1"/>
        <v/>
      </c>
      <c r="AH81" s="48" t="str">
        <f t="shared" ca="1" si="2"/>
        <v/>
      </c>
    </row>
    <row r="82" spans="1:34">
      <c r="A82" s="74" t="s">
        <v>288</v>
      </c>
      <c r="B82" s="75" t="s">
        <v>44</v>
      </c>
      <c r="C82" s="31" t="s">
        <v>59</v>
      </c>
      <c r="D82" s="48" t="str">
        <f t="shared" ca="1" si="39"/>
        <v/>
      </c>
      <c r="E82" s="48" t="str">
        <f t="shared" ca="1" si="40"/>
        <v/>
      </c>
      <c r="F82" s="48" t="str">
        <f t="shared" ca="1" si="41"/>
        <v/>
      </c>
      <c r="G82" s="48" t="str">
        <f t="shared" ca="1" si="42"/>
        <v/>
      </c>
      <c r="H82" s="48" t="str">
        <f t="shared" ca="1" si="43"/>
        <v/>
      </c>
      <c r="I82" s="48" t="str">
        <f t="shared" ca="1" si="44"/>
        <v/>
      </c>
      <c r="J82" s="48" t="str">
        <f t="shared" ca="1" si="45"/>
        <v/>
      </c>
      <c r="K82" s="48" t="str">
        <f t="shared" ca="1" si="46"/>
        <v/>
      </c>
      <c r="L82" s="48" t="str">
        <f t="shared" ca="1" si="47"/>
        <v/>
      </c>
      <c r="M82" s="48" t="str">
        <f t="shared" ca="1" si="48"/>
        <v/>
      </c>
      <c r="N82" s="48" t="str">
        <f t="shared" ca="1" si="49"/>
        <v/>
      </c>
      <c r="O82" s="48" t="str">
        <f t="shared" ca="1" si="50"/>
        <v/>
      </c>
      <c r="P82" s="48" t="str">
        <f t="shared" ca="1" si="51"/>
        <v/>
      </c>
      <c r="Q82" s="48" t="str">
        <f t="shared" ca="1" si="52"/>
        <v/>
      </c>
      <c r="R82" s="48" t="str">
        <f t="shared" ca="1" si="53"/>
        <v/>
      </c>
      <c r="S82" s="48" t="str">
        <f t="shared" ca="1" si="54"/>
        <v/>
      </c>
      <c r="T82" s="48" t="str">
        <f t="shared" ca="1" si="55"/>
        <v/>
      </c>
      <c r="U82" s="48" t="str">
        <f t="shared" ca="1" si="56"/>
        <v/>
      </c>
      <c r="V82" s="48" t="str">
        <f t="shared" ca="1" si="57"/>
        <v/>
      </c>
      <c r="W82" s="48" t="str">
        <f t="shared" ca="1" si="58"/>
        <v/>
      </c>
      <c r="X82" s="48" t="str">
        <f t="shared" ca="1" si="59"/>
        <v/>
      </c>
      <c r="Y82" s="48" t="str">
        <f t="shared" ca="1" si="60"/>
        <v/>
      </c>
      <c r="Z82" s="48" t="str">
        <f t="shared" ca="1" si="61"/>
        <v/>
      </c>
      <c r="AA82" s="48" t="str">
        <f t="shared" ca="1" si="62"/>
        <v/>
      </c>
      <c r="AB82" s="48" t="str">
        <f t="shared" ca="1" si="63"/>
        <v/>
      </c>
      <c r="AC82" s="48" t="str">
        <f t="shared" ca="1" si="64"/>
        <v/>
      </c>
      <c r="AD82" s="48" t="str">
        <f t="shared" ca="1" si="65"/>
        <v/>
      </c>
      <c r="AE82" s="48" t="str">
        <f t="shared" ca="1" si="66"/>
        <v/>
      </c>
      <c r="AF82" s="48" t="str">
        <f t="shared" ca="1" si="67"/>
        <v/>
      </c>
      <c r="AG82" s="48" t="str">
        <f t="shared" ca="1" si="1"/>
        <v/>
      </c>
      <c r="AH82" s="48" t="str">
        <f t="shared" ca="1" si="2"/>
        <v/>
      </c>
    </row>
    <row r="83" spans="1:34">
      <c r="A83" s="74" t="s">
        <v>288</v>
      </c>
      <c r="B83" s="75" t="s">
        <v>44</v>
      </c>
      <c r="C83" s="31" t="s">
        <v>29</v>
      </c>
      <c r="D83" s="48" t="str">
        <f t="shared" ca="1" si="39"/>
        <v/>
      </c>
      <c r="E83" s="48" t="str">
        <f t="shared" ca="1" si="40"/>
        <v/>
      </c>
      <c r="F83" s="48" t="str">
        <f t="shared" ca="1" si="41"/>
        <v/>
      </c>
      <c r="G83" s="48" t="str">
        <f t="shared" ca="1" si="42"/>
        <v/>
      </c>
      <c r="H83" s="48" t="str">
        <f t="shared" ca="1" si="43"/>
        <v/>
      </c>
      <c r="I83" s="48" t="str">
        <f t="shared" ca="1" si="44"/>
        <v/>
      </c>
      <c r="J83" s="48" t="str">
        <f t="shared" ca="1" si="45"/>
        <v/>
      </c>
      <c r="K83" s="48" t="str">
        <f t="shared" ca="1" si="46"/>
        <v/>
      </c>
      <c r="L83" s="48" t="str">
        <f t="shared" ca="1" si="47"/>
        <v/>
      </c>
      <c r="M83" s="48" t="str">
        <f t="shared" ca="1" si="48"/>
        <v/>
      </c>
      <c r="N83" s="48" t="str">
        <f t="shared" ca="1" si="49"/>
        <v/>
      </c>
      <c r="O83" s="48" t="str">
        <f t="shared" ca="1" si="50"/>
        <v/>
      </c>
      <c r="P83" s="48" t="str">
        <f t="shared" ca="1" si="51"/>
        <v/>
      </c>
      <c r="Q83" s="48" t="str">
        <f t="shared" ca="1" si="52"/>
        <v/>
      </c>
      <c r="R83" s="48" t="str">
        <f t="shared" ca="1" si="53"/>
        <v/>
      </c>
      <c r="S83" s="48" t="str">
        <f t="shared" ca="1" si="54"/>
        <v/>
      </c>
      <c r="T83" s="48" t="str">
        <f t="shared" ca="1" si="55"/>
        <v/>
      </c>
      <c r="U83" s="48" t="str">
        <f t="shared" ca="1" si="56"/>
        <v/>
      </c>
      <c r="V83" s="48" t="str">
        <f t="shared" ca="1" si="57"/>
        <v/>
      </c>
      <c r="W83" s="48" t="str">
        <f t="shared" ca="1" si="58"/>
        <v/>
      </c>
      <c r="X83" s="48" t="str">
        <f t="shared" ca="1" si="59"/>
        <v/>
      </c>
      <c r="Y83" s="48" t="str">
        <f t="shared" ca="1" si="60"/>
        <v/>
      </c>
      <c r="Z83" s="48" t="str">
        <f t="shared" ca="1" si="61"/>
        <v/>
      </c>
      <c r="AA83" s="48" t="str">
        <f t="shared" ca="1" si="62"/>
        <v/>
      </c>
      <c r="AB83" s="48" t="str">
        <f t="shared" ca="1" si="63"/>
        <v/>
      </c>
      <c r="AC83" s="48" t="str">
        <f t="shared" ca="1" si="64"/>
        <v/>
      </c>
      <c r="AD83" s="48" t="str">
        <f t="shared" ca="1" si="65"/>
        <v/>
      </c>
      <c r="AE83" s="48" t="str">
        <f t="shared" ca="1" si="66"/>
        <v/>
      </c>
      <c r="AF83" s="48" t="str">
        <f t="shared" ca="1" si="67"/>
        <v/>
      </c>
      <c r="AG83" s="48" t="str">
        <f t="shared" ca="1" si="1"/>
        <v/>
      </c>
      <c r="AH83" s="48" t="str">
        <f t="shared" ca="1" si="2"/>
        <v/>
      </c>
    </row>
    <row r="84" spans="1:34">
      <c r="A84" s="74" t="s">
        <v>288</v>
      </c>
      <c r="B84" s="75" t="s">
        <v>100</v>
      </c>
      <c r="C84" s="31" t="s">
        <v>41</v>
      </c>
      <c r="D84" s="48" t="str">
        <f t="shared" ca="1" si="39"/>
        <v/>
      </c>
      <c r="E84" s="48" t="str">
        <f t="shared" ca="1" si="40"/>
        <v/>
      </c>
      <c r="F84" s="48" t="str">
        <f t="shared" ca="1" si="41"/>
        <v/>
      </c>
      <c r="G84" s="48" t="str">
        <f t="shared" ca="1" si="42"/>
        <v/>
      </c>
      <c r="H84" s="48" t="str">
        <f t="shared" ca="1" si="43"/>
        <v/>
      </c>
      <c r="I84" s="48" t="str">
        <f t="shared" ca="1" si="44"/>
        <v/>
      </c>
      <c r="J84" s="48" t="str">
        <f t="shared" ca="1" si="45"/>
        <v/>
      </c>
      <c r="K84" s="48" t="str">
        <f t="shared" ca="1" si="46"/>
        <v/>
      </c>
      <c r="L84" s="48" t="str">
        <f t="shared" ca="1" si="47"/>
        <v/>
      </c>
      <c r="M84" s="48" t="str">
        <f t="shared" ca="1" si="48"/>
        <v/>
      </c>
      <c r="N84" s="48" t="str">
        <f t="shared" ca="1" si="49"/>
        <v/>
      </c>
      <c r="O84" s="48" t="str">
        <f t="shared" ca="1" si="50"/>
        <v/>
      </c>
      <c r="P84" s="48" t="str">
        <f t="shared" ca="1" si="51"/>
        <v/>
      </c>
      <c r="Q84" s="48" t="str">
        <f t="shared" ca="1" si="52"/>
        <v/>
      </c>
      <c r="R84" s="48" t="str">
        <f t="shared" ca="1" si="53"/>
        <v/>
      </c>
      <c r="S84" s="48" t="str">
        <f t="shared" ca="1" si="54"/>
        <v/>
      </c>
      <c r="T84" s="48" t="str">
        <f t="shared" ca="1" si="55"/>
        <v/>
      </c>
      <c r="U84" s="48" t="str">
        <f t="shared" ca="1" si="56"/>
        <v/>
      </c>
      <c r="V84" s="48" t="str">
        <f t="shared" ca="1" si="57"/>
        <v/>
      </c>
      <c r="W84" s="48" t="str">
        <f t="shared" ca="1" si="58"/>
        <v/>
      </c>
      <c r="X84" s="48" t="str">
        <f t="shared" ca="1" si="59"/>
        <v/>
      </c>
      <c r="Y84" s="48" t="str">
        <f t="shared" ca="1" si="60"/>
        <v/>
      </c>
      <c r="Z84" s="48" t="str">
        <f t="shared" ca="1" si="61"/>
        <v/>
      </c>
      <c r="AA84" s="48" t="str">
        <f t="shared" ca="1" si="62"/>
        <v/>
      </c>
      <c r="AB84" s="48" t="str">
        <f t="shared" ca="1" si="63"/>
        <v/>
      </c>
      <c r="AC84" s="48" t="str">
        <f t="shared" ca="1" si="64"/>
        <v/>
      </c>
      <c r="AD84" s="48" t="str">
        <f t="shared" ca="1" si="65"/>
        <v/>
      </c>
      <c r="AE84" s="48" t="str">
        <f t="shared" ca="1" si="66"/>
        <v/>
      </c>
      <c r="AF84" s="48" t="str">
        <f t="shared" ca="1" si="67"/>
        <v/>
      </c>
      <c r="AG84" s="48" t="str">
        <f t="shared" ca="1" si="1"/>
        <v/>
      </c>
      <c r="AH84" s="48" t="str">
        <f t="shared" ca="1" si="2"/>
        <v/>
      </c>
    </row>
    <row r="85" spans="1:34">
      <c r="A85" s="74" t="s">
        <v>288</v>
      </c>
      <c r="B85" s="75" t="s">
        <v>44</v>
      </c>
      <c r="C85" s="31" t="s">
        <v>42</v>
      </c>
      <c r="D85" s="48" t="str">
        <f t="shared" ca="1" si="39"/>
        <v/>
      </c>
      <c r="E85" s="48" t="str">
        <f t="shared" ca="1" si="40"/>
        <v/>
      </c>
      <c r="F85" s="48" t="str">
        <f t="shared" ca="1" si="41"/>
        <v/>
      </c>
      <c r="G85" s="48" t="str">
        <f t="shared" ca="1" si="42"/>
        <v/>
      </c>
      <c r="H85" s="48" t="str">
        <f t="shared" ca="1" si="43"/>
        <v/>
      </c>
      <c r="I85" s="48" t="str">
        <f t="shared" ca="1" si="44"/>
        <v/>
      </c>
      <c r="J85" s="48" t="str">
        <f t="shared" ca="1" si="45"/>
        <v/>
      </c>
      <c r="K85" s="48" t="str">
        <f t="shared" ca="1" si="46"/>
        <v/>
      </c>
      <c r="L85" s="48" t="str">
        <f t="shared" ca="1" si="47"/>
        <v/>
      </c>
      <c r="M85" s="48" t="str">
        <f t="shared" ca="1" si="48"/>
        <v/>
      </c>
      <c r="N85" s="48" t="str">
        <f t="shared" ca="1" si="49"/>
        <v/>
      </c>
      <c r="O85" s="48" t="str">
        <f t="shared" ca="1" si="50"/>
        <v/>
      </c>
      <c r="P85" s="48" t="str">
        <f t="shared" ca="1" si="51"/>
        <v/>
      </c>
      <c r="Q85" s="48" t="str">
        <f t="shared" ca="1" si="52"/>
        <v/>
      </c>
      <c r="R85" s="48" t="str">
        <f t="shared" ca="1" si="53"/>
        <v/>
      </c>
      <c r="S85" s="48" t="str">
        <f t="shared" ca="1" si="54"/>
        <v/>
      </c>
      <c r="T85" s="48" t="str">
        <f t="shared" ca="1" si="55"/>
        <v/>
      </c>
      <c r="U85" s="48" t="str">
        <f t="shared" ca="1" si="56"/>
        <v/>
      </c>
      <c r="V85" s="48" t="str">
        <f t="shared" ca="1" si="57"/>
        <v/>
      </c>
      <c r="W85" s="48" t="str">
        <f t="shared" ca="1" si="58"/>
        <v/>
      </c>
      <c r="X85" s="48" t="str">
        <f t="shared" ca="1" si="59"/>
        <v/>
      </c>
      <c r="Y85" s="48" t="str">
        <f t="shared" ca="1" si="60"/>
        <v/>
      </c>
      <c r="Z85" s="48" t="str">
        <f t="shared" ca="1" si="61"/>
        <v/>
      </c>
      <c r="AA85" s="48" t="str">
        <f t="shared" ca="1" si="62"/>
        <v/>
      </c>
      <c r="AB85" s="48" t="str">
        <f t="shared" ca="1" si="63"/>
        <v/>
      </c>
      <c r="AC85" s="48" t="str">
        <f t="shared" ca="1" si="64"/>
        <v/>
      </c>
      <c r="AD85" s="48" t="str">
        <f t="shared" ca="1" si="65"/>
        <v/>
      </c>
      <c r="AE85" s="48" t="str">
        <f t="shared" ca="1" si="66"/>
        <v/>
      </c>
      <c r="AF85" s="48" t="str">
        <f t="shared" ca="1" si="67"/>
        <v/>
      </c>
      <c r="AG85" s="48" t="str">
        <f t="shared" ca="1" si="1"/>
        <v/>
      </c>
      <c r="AH85" s="48" t="str">
        <f t="shared" ca="1" si="2"/>
        <v/>
      </c>
    </row>
    <row r="86" spans="1:34">
      <c r="A86" s="74" t="s">
        <v>288</v>
      </c>
      <c r="B86" s="75" t="s">
        <v>44</v>
      </c>
      <c r="C86" s="31" t="s">
        <v>97</v>
      </c>
      <c r="D86" s="48" t="str">
        <f t="shared" ca="1" si="39"/>
        <v/>
      </c>
      <c r="E86" s="48" t="str">
        <f t="shared" ca="1" si="40"/>
        <v/>
      </c>
      <c r="F86" s="48" t="str">
        <f t="shared" ca="1" si="41"/>
        <v/>
      </c>
      <c r="G86" s="48" t="str">
        <f t="shared" ca="1" si="42"/>
        <v/>
      </c>
      <c r="H86" s="48" t="str">
        <f t="shared" ca="1" si="43"/>
        <v/>
      </c>
      <c r="I86" s="48" t="str">
        <f t="shared" ca="1" si="44"/>
        <v/>
      </c>
      <c r="J86" s="48" t="str">
        <f t="shared" ca="1" si="45"/>
        <v/>
      </c>
      <c r="K86" s="48" t="str">
        <f t="shared" ca="1" si="46"/>
        <v/>
      </c>
      <c r="L86" s="48" t="str">
        <f t="shared" ca="1" si="47"/>
        <v/>
      </c>
      <c r="M86" s="48" t="str">
        <f t="shared" ca="1" si="48"/>
        <v/>
      </c>
      <c r="N86" s="48" t="str">
        <f t="shared" ca="1" si="49"/>
        <v/>
      </c>
      <c r="O86" s="48" t="str">
        <f t="shared" ca="1" si="50"/>
        <v/>
      </c>
      <c r="P86" s="48" t="str">
        <f t="shared" ca="1" si="51"/>
        <v/>
      </c>
      <c r="Q86" s="48" t="str">
        <f t="shared" ca="1" si="52"/>
        <v/>
      </c>
      <c r="R86" s="48" t="str">
        <f t="shared" ca="1" si="53"/>
        <v/>
      </c>
      <c r="S86" s="48" t="str">
        <f t="shared" ca="1" si="54"/>
        <v/>
      </c>
      <c r="T86" s="48" t="str">
        <f t="shared" ca="1" si="55"/>
        <v/>
      </c>
      <c r="U86" s="48" t="str">
        <f t="shared" ca="1" si="56"/>
        <v/>
      </c>
      <c r="V86" s="48" t="str">
        <f t="shared" ca="1" si="57"/>
        <v/>
      </c>
      <c r="W86" s="48" t="str">
        <f t="shared" ca="1" si="58"/>
        <v/>
      </c>
      <c r="X86" s="48" t="str">
        <f t="shared" ca="1" si="59"/>
        <v/>
      </c>
      <c r="Y86" s="48" t="str">
        <f t="shared" ca="1" si="60"/>
        <v/>
      </c>
      <c r="Z86" s="48" t="str">
        <f t="shared" ca="1" si="61"/>
        <v/>
      </c>
      <c r="AA86" s="48" t="str">
        <f t="shared" ca="1" si="62"/>
        <v/>
      </c>
      <c r="AB86" s="48" t="str">
        <f t="shared" ca="1" si="63"/>
        <v/>
      </c>
      <c r="AC86" s="48" t="str">
        <f t="shared" ca="1" si="64"/>
        <v/>
      </c>
      <c r="AD86" s="48" t="str">
        <f t="shared" ca="1" si="65"/>
        <v/>
      </c>
      <c r="AE86" s="48" t="str">
        <f t="shared" ca="1" si="66"/>
        <v/>
      </c>
      <c r="AF86" s="48" t="str">
        <f t="shared" ca="1" si="67"/>
        <v/>
      </c>
      <c r="AG86" s="48" t="str">
        <f t="shared" ca="1" si="1"/>
        <v/>
      </c>
      <c r="AH86" s="48" t="str">
        <f t="shared" ca="1" si="2"/>
        <v/>
      </c>
    </row>
    <row r="87" spans="1:34">
      <c r="A87" s="74" t="s">
        <v>288</v>
      </c>
      <c r="B87" s="75" t="s">
        <v>44</v>
      </c>
      <c r="C87" s="31" t="s">
        <v>98</v>
      </c>
      <c r="D87" s="48" t="str">
        <f t="shared" ca="1" si="39"/>
        <v/>
      </c>
      <c r="E87" s="48" t="str">
        <f t="shared" ca="1" si="40"/>
        <v/>
      </c>
      <c r="F87" s="48" t="str">
        <f t="shared" ca="1" si="41"/>
        <v/>
      </c>
      <c r="G87" s="48" t="str">
        <f t="shared" ca="1" si="42"/>
        <v/>
      </c>
      <c r="H87" s="48" t="str">
        <f t="shared" ca="1" si="43"/>
        <v/>
      </c>
      <c r="I87" s="48" t="str">
        <f t="shared" ca="1" si="44"/>
        <v/>
      </c>
      <c r="J87" s="48" t="str">
        <f t="shared" ca="1" si="45"/>
        <v/>
      </c>
      <c r="K87" s="48" t="str">
        <f t="shared" ca="1" si="46"/>
        <v/>
      </c>
      <c r="L87" s="48" t="str">
        <f t="shared" ca="1" si="47"/>
        <v/>
      </c>
      <c r="M87" s="48" t="str">
        <f t="shared" ca="1" si="48"/>
        <v/>
      </c>
      <c r="N87" s="48" t="str">
        <f t="shared" ca="1" si="49"/>
        <v/>
      </c>
      <c r="O87" s="48" t="str">
        <f t="shared" ca="1" si="50"/>
        <v/>
      </c>
      <c r="P87" s="48" t="str">
        <f t="shared" ca="1" si="51"/>
        <v/>
      </c>
      <c r="Q87" s="48" t="str">
        <f t="shared" ca="1" si="52"/>
        <v/>
      </c>
      <c r="R87" s="48" t="str">
        <f t="shared" ca="1" si="53"/>
        <v/>
      </c>
      <c r="S87" s="48" t="str">
        <f t="shared" ca="1" si="54"/>
        <v/>
      </c>
      <c r="T87" s="48" t="str">
        <f t="shared" ca="1" si="55"/>
        <v/>
      </c>
      <c r="U87" s="48" t="str">
        <f t="shared" ca="1" si="56"/>
        <v/>
      </c>
      <c r="V87" s="48" t="str">
        <f t="shared" ca="1" si="57"/>
        <v/>
      </c>
      <c r="W87" s="48" t="str">
        <f t="shared" ca="1" si="58"/>
        <v/>
      </c>
      <c r="X87" s="48" t="str">
        <f t="shared" ca="1" si="59"/>
        <v/>
      </c>
      <c r="Y87" s="48" t="str">
        <f t="shared" ca="1" si="60"/>
        <v/>
      </c>
      <c r="Z87" s="48" t="str">
        <f t="shared" ca="1" si="61"/>
        <v/>
      </c>
      <c r="AA87" s="48" t="str">
        <f t="shared" ca="1" si="62"/>
        <v/>
      </c>
      <c r="AB87" s="48" t="str">
        <f t="shared" ca="1" si="63"/>
        <v/>
      </c>
      <c r="AC87" s="48" t="str">
        <f t="shared" ca="1" si="64"/>
        <v/>
      </c>
      <c r="AD87" s="48" t="str">
        <f t="shared" ca="1" si="65"/>
        <v/>
      </c>
      <c r="AE87" s="48" t="str">
        <f t="shared" ca="1" si="66"/>
        <v/>
      </c>
      <c r="AF87" s="48" t="str">
        <f t="shared" ca="1" si="67"/>
        <v/>
      </c>
      <c r="AG87" s="48" t="str">
        <f t="shared" ca="1" si="1"/>
        <v/>
      </c>
      <c r="AH87" s="48" t="str">
        <f t="shared" ca="1" si="2"/>
        <v/>
      </c>
    </row>
    <row r="88" spans="1:34">
      <c r="A88" s="74" t="s">
        <v>288</v>
      </c>
      <c r="B88" s="75" t="s">
        <v>107</v>
      </c>
      <c r="C88" s="31" t="s">
        <v>99</v>
      </c>
      <c r="D88" s="48" t="str">
        <f t="shared" ca="1" si="39"/>
        <v/>
      </c>
      <c r="E88" s="48" t="str">
        <f t="shared" ca="1" si="40"/>
        <v/>
      </c>
      <c r="F88" s="48" t="str">
        <f t="shared" ca="1" si="41"/>
        <v/>
      </c>
      <c r="G88" s="48" t="str">
        <f t="shared" ca="1" si="42"/>
        <v/>
      </c>
      <c r="H88" s="48" t="str">
        <f t="shared" ca="1" si="43"/>
        <v/>
      </c>
      <c r="I88" s="48" t="str">
        <f t="shared" ca="1" si="44"/>
        <v/>
      </c>
      <c r="J88" s="48" t="str">
        <f t="shared" ca="1" si="45"/>
        <v/>
      </c>
      <c r="K88" s="48" t="str">
        <f t="shared" ca="1" si="46"/>
        <v/>
      </c>
      <c r="L88" s="48" t="str">
        <f t="shared" ca="1" si="47"/>
        <v/>
      </c>
      <c r="M88" s="48" t="str">
        <f t="shared" ca="1" si="48"/>
        <v/>
      </c>
      <c r="N88" s="48" t="str">
        <f t="shared" ca="1" si="49"/>
        <v/>
      </c>
      <c r="O88" s="48" t="str">
        <f t="shared" ca="1" si="50"/>
        <v/>
      </c>
      <c r="P88" s="48" t="str">
        <f t="shared" ca="1" si="51"/>
        <v/>
      </c>
      <c r="Q88" s="48" t="str">
        <f t="shared" ca="1" si="52"/>
        <v/>
      </c>
      <c r="R88" s="48" t="str">
        <f t="shared" ca="1" si="53"/>
        <v/>
      </c>
      <c r="S88" s="48" t="str">
        <f t="shared" ca="1" si="54"/>
        <v/>
      </c>
      <c r="T88" s="48" t="str">
        <f t="shared" ca="1" si="55"/>
        <v/>
      </c>
      <c r="U88" s="48" t="str">
        <f t="shared" ca="1" si="56"/>
        <v/>
      </c>
      <c r="V88" s="48" t="str">
        <f t="shared" ca="1" si="57"/>
        <v/>
      </c>
      <c r="W88" s="48" t="str">
        <f t="shared" ca="1" si="58"/>
        <v/>
      </c>
      <c r="X88" s="48" t="str">
        <f t="shared" ca="1" si="59"/>
        <v/>
      </c>
      <c r="Y88" s="48" t="str">
        <f t="shared" ca="1" si="60"/>
        <v/>
      </c>
      <c r="Z88" s="48" t="str">
        <f t="shared" ca="1" si="61"/>
        <v/>
      </c>
      <c r="AA88" s="48" t="str">
        <f t="shared" ca="1" si="62"/>
        <v/>
      </c>
      <c r="AB88" s="48" t="str">
        <f t="shared" ca="1" si="63"/>
        <v/>
      </c>
      <c r="AC88" s="48" t="str">
        <f t="shared" ca="1" si="64"/>
        <v/>
      </c>
      <c r="AD88" s="48" t="str">
        <f t="shared" ca="1" si="65"/>
        <v/>
      </c>
      <c r="AE88" s="48" t="str">
        <f t="shared" ca="1" si="66"/>
        <v/>
      </c>
      <c r="AF88" s="48" t="str">
        <f t="shared" ca="1" si="67"/>
        <v/>
      </c>
      <c r="AG88" s="48" t="str">
        <f t="shared" ca="1" si="1"/>
        <v/>
      </c>
      <c r="AH88" s="48" t="str">
        <f t="shared" ca="1" si="2"/>
        <v/>
      </c>
    </row>
    <row r="89" spans="1:34">
      <c r="A89" s="74" t="s">
        <v>288</v>
      </c>
      <c r="B89" s="75" t="s">
        <v>44</v>
      </c>
      <c r="C89" s="31" t="s">
        <v>102</v>
      </c>
      <c r="D89" s="48" t="str">
        <f t="shared" ca="1" si="39"/>
        <v/>
      </c>
      <c r="E89" s="48" t="str">
        <f t="shared" ca="1" si="40"/>
        <v/>
      </c>
      <c r="F89" s="48" t="str">
        <f t="shared" ca="1" si="41"/>
        <v/>
      </c>
      <c r="G89" s="48" t="str">
        <f t="shared" ca="1" si="42"/>
        <v/>
      </c>
      <c r="H89" s="48" t="str">
        <f t="shared" ca="1" si="43"/>
        <v/>
      </c>
      <c r="I89" s="48" t="str">
        <f t="shared" ca="1" si="44"/>
        <v/>
      </c>
      <c r="J89" s="48" t="str">
        <f t="shared" ca="1" si="45"/>
        <v/>
      </c>
      <c r="K89" s="48" t="str">
        <f t="shared" ca="1" si="46"/>
        <v/>
      </c>
      <c r="L89" s="48" t="str">
        <f t="shared" ca="1" si="47"/>
        <v/>
      </c>
      <c r="M89" s="48" t="str">
        <f t="shared" ca="1" si="48"/>
        <v/>
      </c>
      <c r="N89" s="48" t="str">
        <f t="shared" ca="1" si="49"/>
        <v/>
      </c>
      <c r="O89" s="48" t="str">
        <f t="shared" ca="1" si="50"/>
        <v/>
      </c>
      <c r="P89" s="48" t="str">
        <f t="shared" ca="1" si="51"/>
        <v/>
      </c>
      <c r="Q89" s="48" t="str">
        <f t="shared" ca="1" si="52"/>
        <v/>
      </c>
      <c r="R89" s="48" t="str">
        <f t="shared" ca="1" si="53"/>
        <v/>
      </c>
      <c r="S89" s="48" t="str">
        <f t="shared" ca="1" si="54"/>
        <v/>
      </c>
      <c r="T89" s="48" t="str">
        <f t="shared" ca="1" si="55"/>
        <v/>
      </c>
      <c r="U89" s="48" t="str">
        <f t="shared" ca="1" si="56"/>
        <v/>
      </c>
      <c r="V89" s="48" t="str">
        <f t="shared" ca="1" si="57"/>
        <v/>
      </c>
      <c r="W89" s="48" t="str">
        <f t="shared" ca="1" si="58"/>
        <v/>
      </c>
      <c r="X89" s="48" t="str">
        <f t="shared" ca="1" si="59"/>
        <v/>
      </c>
      <c r="Y89" s="48" t="str">
        <f t="shared" ca="1" si="60"/>
        <v/>
      </c>
      <c r="Z89" s="48" t="str">
        <f t="shared" ca="1" si="61"/>
        <v/>
      </c>
      <c r="AA89" s="48" t="str">
        <f t="shared" ca="1" si="62"/>
        <v/>
      </c>
      <c r="AB89" s="48" t="str">
        <f t="shared" ca="1" si="63"/>
        <v/>
      </c>
      <c r="AC89" s="48" t="str">
        <f t="shared" ca="1" si="64"/>
        <v/>
      </c>
      <c r="AD89" s="48" t="str">
        <f t="shared" ca="1" si="65"/>
        <v/>
      </c>
      <c r="AE89" s="48" t="str">
        <f t="shared" ca="1" si="66"/>
        <v/>
      </c>
      <c r="AF89" s="48" t="str">
        <f t="shared" ca="1" si="67"/>
        <v/>
      </c>
      <c r="AG89" s="48" t="str">
        <f t="shared" ca="1" si="1"/>
        <v/>
      </c>
      <c r="AH89" s="48" t="str">
        <f t="shared" ca="1" si="2"/>
        <v/>
      </c>
    </row>
    <row r="90" spans="1:34">
      <c r="A90" s="74" t="s">
        <v>288</v>
      </c>
      <c r="B90" s="75" t="s">
        <v>44</v>
      </c>
      <c r="C90" s="31" t="s">
        <v>103</v>
      </c>
      <c r="D90" s="48" t="str">
        <f t="shared" ca="1" si="39"/>
        <v/>
      </c>
      <c r="E90" s="48" t="str">
        <f t="shared" ca="1" si="40"/>
        <v/>
      </c>
      <c r="F90" s="48" t="str">
        <f t="shared" ca="1" si="41"/>
        <v/>
      </c>
      <c r="G90" s="48" t="str">
        <f t="shared" ca="1" si="42"/>
        <v/>
      </c>
      <c r="H90" s="48" t="str">
        <f t="shared" ca="1" si="43"/>
        <v/>
      </c>
      <c r="I90" s="48" t="str">
        <f t="shared" ca="1" si="44"/>
        <v/>
      </c>
      <c r="J90" s="48" t="str">
        <f t="shared" ca="1" si="45"/>
        <v/>
      </c>
      <c r="K90" s="48" t="str">
        <f t="shared" ca="1" si="46"/>
        <v/>
      </c>
      <c r="L90" s="48" t="str">
        <f t="shared" ca="1" si="47"/>
        <v/>
      </c>
      <c r="M90" s="48" t="str">
        <f t="shared" ca="1" si="48"/>
        <v/>
      </c>
      <c r="N90" s="48" t="str">
        <f t="shared" ca="1" si="49"/>
        <v/>
      </c>
      <c r="O90" s="48" t="str">
        <f t="shared" ca="1" si="50"/>
        <v/>
      </c>
      <c r="P90" s="48" t="str">
        <f t="shared" ca="1" si="51"/>
        <v/>
      </c>
      <c r="Q90" s="48" t="str">
        <f t="shared" ca="1" si="52"/>
        <v/>
      </c>
      <c r="R90" s="48" t="str">
        <f t="shared" ca="1" si="53"/>
        <v/>
      </c>
      <c r="S90" s="48" t="str">
        <f t="shared" ca="1" si="54"/>
        <v/>
      </c>
      <c r="T90" s="48" t="str">
        <f t="shared" ca="1" si="55"/>
        <v/>
      </c>
      <c r="U90" s="48" t="str">
        <f t="shared" ca="1" si="56"/>
        <v/>
      </c>
      <c r="V90" s="48" t="str">
        <f t="shared" ca="1" si="57"/>
        <v/>
      </c>
      <c r="W90" s="48" t="str">
        <f t="shared" ca="1" si="58"/>
        <v/>
      </c>
      <c r="X90" s="48" t="str">
        <f t="shared" ca="1" si="59"/>
        <v/>
      </c>
      <c r="Y90" s="48" t="str">
        <f t="shared" ca="1" si="60"/>
        <v/>
      </c>
      <c r="Z90" s="48" t="str">
        <f t="shared" ca="1" si="61"/>
        <v/>
      </c>
      <c r="AA90" s="48" t="str">
        <f t="shared" ca="1" si="62"/>
        <v/>
      </c>
      <c r="AB90" s="48" t="str">
        <f t="shared" ca="1" si="63"/>
        <v/>
      </c>
      <c r="AC90" s="48" t="str">
        <f t="shared" ca="1" si="64"/>
        <v/>
      </c>
      <c r="AD90" s="48" t="str">
        <f t="shared" ca="1" si="65"/>
        <v/>
      </c>
      <c r="AE90" s="48" t="str">
        <f t="shared" ca="1" si="66"/>
        <v/>
      </c>
      <c r="AF90" s="48" t="str">
        <f t="shared" ca="1" si="67"/>
        <v/>
      </c>
      <c r="AG90" s="48" t="str">
        <f t="shared" ca="1" si="1"/>
        <v/>
      </c>
      <c r="AH90" s="48" t="str">
        <f t="shared" ca="1" si="2"/>
        <v/>
      </c>
    </row>
    <row r="91" spans="1:34">
      <c r="A91" s="74" t="s">
        <v>288</v>
      </c>
      <c r="B91" s="75" t="s">
        <v>107</v>
      </c>
      <c r="C91" s="31" t="s">
        <v>104</v>
      </c>
      <c r="D91" s="48" t="str">
        <f t="shared" ca="1" si="39"/>
        <v/>
      </c>
      <c r="E91" s="48" t="str">
        <f t="shared" ca="1" si="40"/>
        <v/>
      </c>
      <c r="F91" s="48" t="str">
        <f t="shared" ca="1" si="41"/>
        <v/>
      </c>
      <c r="G91" s="48" t="str">
        <f t="shared" ca="1" si="42"/>
        <v/>
      </c>
      <c r="H91" s="48" t="str">
        <f t="shared" ca="1" si="43"/>
        <v/>
      </c>
      <c r="I91" s="48" t="str">
        <f t="shared" ca="1" si="44"/>
        <v/>
      </c>
      <c r="J91" s="48" t="str">
        <f t="shared" ca="1" si="45"/>
        <v/>
      </c>
      <c r="K91" s="48" t="str">
        <f t="shared" ca="1" si="46"/>
        <v/>
      </c>
      <c r="L91" s="48" t="str">
        <f t="shared" ca="1" si="47"/>
        <v/>
      </c>
      <c r="M91" s="48" t="str">
        <f t="shared" ca="1" si="48"/>
        <v/>
      </c>
      <c r="N91" s="48" t="str">
        <f t="shared" ca="1" si="49"/>
        <v/>
      </c>
      <c r="O91" s="48" t="str">
        <f t="shared" ca="1" si="50"/>
        <v/>
      </c>
      <c r="P91" s="48" t="str">
        <f t="shared" ca="1" si="51"/>
        <v/>
      </c>
      <c r="Q91" s="48" t="str">
        <f t="shared" ca="1" si="52"/>
        <v/>
      </c>
      <c r="R91" s="48" t="str">
        <f t="shared" ca="1" si="53"/>
        <v/>
      </c>
      <c r="S91" s="48" t="str">
        <f t="shared" ca="1" si="54"/>
        <v/>
      </c>
      <c r="T91" s="48" t="str">
        <f t="shared" ca="1" si="55"/>
        <v/>
      </c>
      <c r="U91" s="48" t="str">
        <f t="shared" ca="1" si="56"/>
        <v/>
      </c>
      <c r="V91" s="48" t="str">
        <f t="shared" ca="1" si="57"/>
        <v/>
      </c>
      <c r="W91" s="48" t="str">
        <f t="shared" ca="1" si="58"/>
        <v/>
      </c>
      <c r="X91" s="48" t="str">
        <f t="shared" ca="1" si="59"/>
        <v/>
      </c>
      <c r="Y91" s="48" t="str">
        <f t="shared" ca="1" si="60"/>
        <v/>
      </c>
      <c r="Z91" s="48" t="str">
        <f t="shared" ca="1" si="61"/>
        <v/>
      </c>
      <c r="AA91" s="48" t="str">
        <f t="shared" ca="1" si="62"/>
        <v/>
      </c>
      <c r="AB91" s="48" t="str">
        <f t="shared" ca="1" si="63"/>
        <v/>
      </c>
      <c r="AC91" s="48" t="str">
        <f t="shared" ca="1" si="64"/>
        <v/>
      </c>
      <c r="AD91" s="48" t="str">
        <f t="shared" ca="1" si="65"/>
        <v/>
      </c>
      <c r="AE91" s="48" t="str">
        <f t="shared" ca="1" si="66"/>
        <v/>
      </c>
      <c r="AF91" s="48" t="str">
        <f t="shared" ca="1" si="67"/>
        <v/>
      </c>
      <c r="AG91" s="48" t="str">
        <f t="shared" ca="1" si="1"/>
        <v/>
      </c>
      <c r="AH91" s="48" t="str">
        <f t="shared" ca="1" si="2"/>
        <v/>
      </c>
    </row>
    <row r="92" spans="1:34">
      <c r="A92" s="74" t="s">
        <v>288</v>
      </c>
      <c r="B92" s="75" t="s">
        <v>107</v>
      </c>
      <c r="C92" s="31" t="s">
        <v>105</v>
      </c>
      <c r="D92" s="48" t="str">
        <f t="shared" ca="1" si="39"/>
        <v/>
      </c>
      <c r="E92" s="48" t="str">
        <f t="shared" ca="1" si="40"/>
        <v/>
      </c>
      <c r="F92" s="48" t="str">
        <f t="shared" ca="1" si="41"/>
        <v/>
      </c>
      <c r="G92" s="48" t="str">
        <f t="shared" ca="1" si="42"/>
        <v/>
      </c>
      <c r="H92" s="48" t="str">
        <f t="shared" ca="1" si="43"/>
        <v/>
      </c>
      <c r="I92" s="48" t="str">
        <f t="shared" ca="1" si="44"/>
        <v/>
      </c>
      <c r="J92" s="48" t="str">
        <f t="shared" ca="1" si="45"/>
        <v/>
      </c>
      <c r="K92" s="48" t="str">
        <f t="shared" ca="1" si="46"/>
        <v/>
      </c>
      <c r="L92" s="48" t="str">
        <f t="shared" ca="1" si="47"/>
        <v/>
      </c>
      <c r="M92" s="48" t="str">
        <f t="shared" ca="1" si="48"/>
        <v/>
      </c>
      <c r="N92" s="48" t="str">
        <f t="shared" ca="1" si="49"/>
        <v/>
      </c>
      <c r="O92" s="48" t="str">
        <f t="shared" ca="1" si="50"/>
        <v/>
      </c>
      <c r="P92" s="48" t="str">
        <f t="shared" ca="1" si="51"/>
        <v/>
      </c>
      <c r="Q92" s="48" t="str">
        <f t="shared" ca="1" si="52"/>
        <v/>
      </c>
      <c r="R92" s="48" t="str">
        <f t="shared" ca="1" si="53"/>
        <v/>
      </c>
      <c r="S92" s="48" t="str">
        <f t="shared" ca="1" si="54"/>
        <v/>
      </c>
      <c r="T92" s="48" t="str">
        <f t="shared" ca="1" si="55"/>
        <v/>
      </c>
      <c r="U92" s="48" t="str">
        <f t="shared" ca="1" si="56"/>
        <v/>
      </c>
      <c r="V92" s="48" t="str">
        <f t="shared" ca="1" si="57"/>
        <v/>
      </c>
      <c r="W92" s="48" t="str">
        <f t="shared" ca="1" si="58"/>
        <v/>
      </c>
      <c r="X92" s="48" t="str">
        <f t="shared" ca="1" si="59"/>
        <v/>
      </c>
      <c r="Y92" s="48" t="str">
        <f t="shared" ca="1" si="60"/>
        <v/>
      </c>
      <c r="Z92" s="48" t="str">
        <f t="shared" ca="1" si="61"/>
        <v/>
      </c>
      <c r="AA92" s="48" t="str">
        <f t="shared" ca="1" si="62"/>
        <v/>
      </c>
      <c r="AB92" s="48" t="str">
        <f t="shared" ca="1" si="63"/>
        <v/>
      </c>
      <c r="AC92" s="48" t="str">
        <f t="shared" ca="1" si="64"/>
        <v/>
      </c>
      <c r="AD92" s="48" t="str">
        <f t="shared" ca="1" si="65"/>
        <v/>
      </c>
      <c r="AE92" s="48" t="str">
        <f t="shared" ca="1" si="66"/>
        <v/>
      </c>
      <c r="AF92" s="48" t="str">
        <f t="shared" ca="1" si="67"/>
        <v/>
      </c>
      <c r="AG92" s="48" t="str">
        <f t="shared" ca="1" si="1"/>
        <v/>
      </c>
      <c r="AH92" s="48" t="str">
        <f t="shared" ca="1" si="2"/>
        <v/>
      </c>
    </row>
    <row r="93" spans="1:34">
      <c r="A93" s="74" t="s">
        <v>288</v>
      </c>
      <c r="B93" s="75" t="s">
        <v>107</v>
      </c>
      <c r="C93" s="31" t="s">
        <v>106</v>
      </c>
      <c r="D93" s="48" t="str">
        <f t="shared" ca="1" si="39"/>
        <v/>
      </c>
      <c r="E93" s="48" t="str">
        <f t="shared" ca="1" si="40"/>
        <v/>
      </c>
      <c r="F93" s="48" t="str">
        <f t="shared" ca="1" si="41"/>
        <v/>
      </c>
      <c r="G93" s="48" t="str">
        <f t="shared" ca="1" si="42"/>
        <v/>
      </c>
      <c r="H93" s="48" t="str">
        <f t="shared" ca="1" si="43"/>
        <v/>
      </c>
      <c r="I93" s="48" t="str">
        <f t="shared" ca="1" si="44"/>
        <v/>
      </c>
      <c r="J93" s="48" t="str">
        <f t="shared" ca="1" si="45"/>
        <v/>
      </c>
      <c r="K93" s="48" t="str">
        <f t="shared" ca="1" si="46"/>
        <v/>
      </c>
      <c r="L93" s="48" t="str">
        <f t="shared" ca="1" si="47"/>
        <v/>
      </c>
      <c r="M93" s="48" t="str">
        <f t="shared" ca="1" si="48"/>
        <v/>
      </c>
      <c r="N93" s="48" t="str">
        <f t="shared" ca="1" si="49"/>
        <v/>
      </c>
      <c r="O93" s="48" t="str">
        <f t="shared" ca="1" si="50"/>
        <v/>
      </c>
      <c r="P93" s="48" t="str">
        <f t="shared" ca="1" si="51"/>
        <v/>
      </c>
      <c r="Q93" s="48" t="str">
        <f t="shared" ca="1" si="52"/>
        <v/>
      </c>
      <c r="R93" s="48" t="str">
        <f t="shared" ca="1" si="53"/>
        <v/>
      </c>
      <c r="S93" s="48" t="str">
        <f t="shared" ca="1" si="54"/>
        <v/>
      </c>
      <c r="T93" s="48" t="str">
        <f t="shared" ca="1" si="55"/>
        <v/>
      </c>
      <c r="U93" s="48" t="str">
        <f t="shared" ca="1" si="56"/>
        <v/>
      </c>
      <c r="V93" s="48" t="str">
        <f t="shared" ca="1" si="57"/>
        <v/>
      </c>
      <c r="W93" s="48" t="str">
        <f t="shared" ca="1" si="58"/>
        <v/>
      </c>
      <c r="X93" s="48" t="str">
        <f t="shared" ca="1" si="59"/>
        <v/>
      </c>
      <c r="Y93" s="48" t="str">
        <f t="shared" ca="1" si="60"/>
        <v/>
      </c>
      <c r="Z93" s="48" t="str">
        <f t="shared" ca="1" si="61"/>
        <v/>
      </c>
      <c r="AA93" s="48" t="str">
        <f t="shared" ca="1" si="62"/>
        <v/>
      </c>
      <c r="AB93" s="48" t="str">
        <f t="shared" ca="1" si="63"/>
        <v/>
      </c>
      <c r="AC93" s="48" t="str">
        <f t="shared" ca="1" si="64"/>
        <v/>
      </c>
      <c r="AD93" s="48" t="str">
        <f t="shared" ca="1" si="65"/>
        <v/>
      </c>
      <c r="AE93" s="48" t="str">
        <f t="shared" ca="1" si="66"/>
        <v/>
      </c>
      <c r="AF93" s="48" t="str">
        <f t="shared" ca="1" si="67"/>
        <v/>
      </c>
      <c r="AG93" s="48" t="str">
        <f t="shared" ca="1" si="1"/>
        <v/>
      </c>
      <c r="AH93" s="48" t="str">
        <f t="shared" ca="1" si="2"/>
        <v/>
      </c>
    </row>
    <row r="94" spans="1:34">
      <c r="A94" s="74" t="s">
        <v>288</v>
      </c>
      <c r="B94" s="75" t="s">
        <v>44</v>
      </c>
      <c r="C94" s="31" t="s">
        <v>143</v>
      </c>
      <c r="D94" s="48" t="str">
        <f t="shared" ca="1" si="39"/>
        <v/>
      </c>
      <c r="E94" s="48" t="str">
        <f t="shared" ca="1" si="40"/>
        <v/>
      </c>
      <c r="F94" s="48" t="str">
        <f t="shared" ca="1" si="41"/>
        <v/>
      </c>
      <c r="G94" s="48" t="str">
        <f t="shared" ca="1" si="42"/>
        <v/>
      </c>
      <c r="H94" s="48" t="str">
        <f t="shared" ca="1" si="43"/>
        <v/>
      </c>
      <c r="I94" s="48" t="str">
        <f t="shared" ca="1" si="44"/>
        <v/>
      </c>
      <c r="J94" s="48" t="str">
        <f t="shared" ca="1" si="45"/>
        <v/>
      </c>
      <c r="K94" s="48" t="str">
        <f t="shared" ca="1" si="46"/>
        <v/>
      </c>
      <c r="L94" s="48" t="str">
        <f t="shared" ca="1" si="47"/>
        <v/>
      </c>
      <c r="M94" s="48" t="str">
        <f t="shared" ca="1" si="48"/>
        <v/>
      </c>
      <c r="N94" s="48" t="str">
        <f t="shared" ca="1" si="49"/>
        <v/>
      </c>
      <c r="O94" s="48" t="str">
        <f t="shared" ca="1" si="50"/>
        <v/>
      </c>
      <c r="P94" s="48" t="str">
        <f t="shared" ca="1" si="51"/>
        <v/>
      </c>
      <c r="Q94" s="48" t="str">
        <f t="shared" ca="1" si="52"/>
        <v/>
      </c>
      <c r="R94" s="48" t="str">
        <f t="shared" ca="1" si="53"/>
        <v/>
      </c>
      <c r="S94" s="48" t="str">
        <f t="shared" ca="1" si="54"/>
        <v/>
      </c>
      <c r="T94" s="48" t="str">
        <f t="shared" ca="1" si="55"/>
        <v/>
      </c>
      <c r="U94" s="48" t="str">
        <f t="shared" ca="1" si="56"/>
        <v/>
      </c>
      <c r="V94" s="48" t="str">
        <f t="shared" ca="1" si="57"/>
        <v/>
      </c>
      <c r="W94" s="48" t="str">
        <f t="shared" ca="1" si="58"/>
        <v/>
      </c>
      <c r="X94" s="48" t="str">
        <f t="shared" ca="1" si="59"/>
        <v/>
      </c>
      <c r="Y94" s="48" t="str">
        <f t="shared" ca="1" si="60"/>
        <v/>
      </c>
      <c r="Z94" s="48" t="str">
        <f t="shared" ca="1" si="61"/>
        <v/>
      </c>
      <c r="AA94" s="48" t="str">
        <f t="shared" ca="1" si="62"/>
        <v/>
      </c>
      <c r="AB94" s="48" t="str">
        <f t="shared" ca="1" si="63"/>
        <v/>
      </c>
      <c r="AC94" s="48" t="str">
        <f t="shared" ca="1" si="64"/>
        <v/>
      </c>
      <c r="AD94" s="48" t="str">
        <f t="shared" ca="1" si="65"/>
        <v/>
      </c>
      <c r="AE94" s="48" t="str">
        <f t="shared" ca="1" si="66"/>
        <v/>
      </c>
      <c r="AF94" s="48" t="str">
        <f t="shared" ca="1" si="67"/>
        <v/>
      </c>
      <c r="AG94" s="48" t="str">
        <f t="shared" ca="1" si="1"/>
        <v/>
      </c>
      <c r="AH94" s="48" t="str">
        <f t="shared" ca="1" si="2"/>
        <v/>
      </c>
    </row>
    <row r="95" spans="1:34">
      <c r="A95" s="74" t="s">
        <v>288</v>
      </c>
      <c r="B95" s="75" t="s">
        <v>44</v>
      </c>
      <c r="C95" s="31" t="s">
        <v>144</v>
      </c>
      <c r="D95" s="48" t="str">
        <f t="shared" ca="1" si="39"/>
        <v/>
      </c>
      <c r="E95" s="48" t="str">
        <f t="shared" ca="1" si="40"/>
        <v/>
      </c>
      <c r="F95" s="48" t="str">
        <f t="shared" ca="1" si="41"/>
        <v/>
      </c>
      <c r="G95" s="48" t="str">
        <f t="shared" ca="1" si="42"/>
        <v/>
      </c>
      <c r="H95" s="48" t="str">
        <f t="shared" ca="1" si="43"/>
        <v/>
      </c>
      <c r="I95" s="48" t="str">
        <f t="shared" ca="1" si="44"/>
        <v/>
      </c>
      <c r="J95" s="48" t="str">
        <f t="shared" ca="1" si="45"/>
        <v/>
      </c>
      <c r="K95" s="48" t="str">
        <f t="shared" ca="1" si="46"/>
        <v/>
      </c>
      <c r="L95" s="48" t="str">
        <f t="shared" ca="1" si="47"/>
        <v/>
      </c>
      <c r="M95" s="48" t="str">
        <f t="shared" ca="1" si="48"/>
        <v/>
      </c>
      <c r="N95" s="48" t="str">
        <f t="shared" ca="1" si="49"/>
        <v/>
      </c>
      <c r="O95" s="48" t="str">
        <f t="shared" ca="1" si="50"/>
        <v/>
      </c>
      <c r="P95" s="48" t="str">
        <f t="shared" ca="1" si="51"/>
        <v/>
      </c>
      <c r="Q95" s="48" t="str">
        <f t="shared" ca="1" si="52"/>
        <v/>
      </c>
      <c r="R95" s="48" t="str">
        <f t="shared" ca="1" si="53"/>
        <v/>
      </c>
      <c r="S95" s="48" t="str">
        <f t="shared" ca="1" si="54"/>
        <v/>
      </c>
      <c r="T95" s="48" t="str">
        <f t="shared" ca="1" si="55"/>
        <v/>
      </c>
      <c r="U95" s="48" t="str">
        <f t="shared" ca="1" si="56"/>
        <v/>
      </c>
      <c r="V95" s="48" t="str">
        <f t="shared" ca="1" si="57"/>
        <v/>
      </c>
      <c r="W95" s="48" t="str">
        <f t="shared" ca="1" si="58"/>
        <v/>
      </c>
      <c r="X95" s="48" t="str">
        <f t="shared" ca="1" si="59"/>
        <v/>
      </c>
      <c r="Y95" s="48" t="str">
        <f t="shared" ca="1" si="60"/>
        <v/>
      </c>
      <c r="Z95" s="48" t="str">
        <f t="shared" ca="1" si="61"/>
        <v/>
      </c>
      <c r="AA95" s="48" t="str">
        <f t="shared" ca="1" si="62"/>
        <v/>
      </c>
      <c r="AB95" s="48" t="str">
        <f t="shared" ca="1" si="63"/>
        <v/>
      </c>
      <c r="AC95" s="48" t="str">
        <f t="shared" ca="1" si="64"/>
        <v/>
      </c>
      <c r="AD95" s="48" t="str">
        <f t="shared" ca="1" si="65"/>
        <v/>
      </c>
      <c r="AE95" s="48" t="str">
        <f t="shared" ca="1" si="66"/>
        <v/>
      </c>
      <c r="AF95" s="48" t="str">
        <f t="shared" ca="1" si="67"/>
        <v/>
      </c>
      <c r="AG95" s="48" t="str">
        <f t="shared" ca="1" si="1"/>
        <v/>
      </c>
      <c r="AH95" s="48" t="str">
        <f t="shared" ca="1" si="2"/>
        <v/>
      </c>
    </row>
    <row r="96" spans="1:34">
      <c r="A96" s="74" t="s">
        <v>288</v>
      </c>
      <c r="B96" s="75" t="s">
        <v>44</v>
      </c>
      <c r="C96" s="31" t="s">
        <v>145</v>
      </c>
      <c r="D96" s="48" t="str">
        <f t="shared" ca="1" si="39"/>
        <v/>
      </c>
      <c r="E96" s="48" t="str">
        <f t="shared" ca="1" si="40"/>
        <v/>
      </c>
      <c r="F96" s="48" t="str">
        <f t="shared" ca="1" si="41"/>
        <v/>
      </c>
      <c r="G96" s="48" t="str">
        <f t="shared" ca="1" si="42"/>
        <v/>
      </c>
      <c r="H96" s="48" t="str">
        <f t="shared" ca="1" si="43"/>
        <v/>
      </c>
      <c r="I96" s="48" t="str">
        <f t="shared" ca="1" si="44"/>
        <v/>
      </c>
      <c r="J96" s="48" t="str">
        <f t="shared" ca="1" si="45"/>
        <v/>
      </c>
      <c r="K96" s="48" t="str">
        <f t="shared" ca="1" si="46"/>
        <v/>
      </c>
      <c r="L96" s="48" t="str">
        <f t="shared" ca="1" si="47"/>
        <v/>
      </c>
      <c r="M96" s="48" t="str">
        <f t="shared" ca="1" si="48"/>
        <v/>
      </c>
      <c r="N96" s="48" t="str">
        <f t="shared" ca="1" si="49"/>
        <v/>
      </c>
      <c r="O96" s="48" t="str">
        <f t="shared" ca="1" si="50"/>
        <v/>
      </c>
      <c r="P96" s="48" t="str">
        <f t="shared" ca="1" si="51"/>
        <v/>
      </c>
      <c r="Q96" s="48" t="str">
        <f t="shared" ca="1" si="52"/>
        <v/>
      </c>
      <c r="R96" s="48" t="str">
        <f t="shared" ca="1" si="53"/>
        <v/>
      </c>
      <c r="S96" s="48" t="str">
        <f t="shared" ca="1" si="54"/>
        <v/>
      </c>
      <c r="T96" s="48" t="str">
        <f t="shared" ca="1" si="55"/>
        <v/>
      </c>
      <c r="U96" s="48" t="str">
        <f t="shared" ca="1" si="56"/>
        <v/>
      </c>
      <c r="V96" s="48" t="str">
        <f t="shared" ca="1" si="57"/>
        <v/>
      </c>
      <c r="W96" s="48" t="str">
        <f t="shared" ca="1" si="58"/>
        <v/>
      </c>
      <c r="X96" s="48" t="str">
        <f t="shared" ca="1" si="59"/>
        <v/>
      </c>
      <c r="Y96" s="48" t="str">
        <f t="shared" ca="1" si="60"/>
        <v/>
      </c>
      <c r="Z96" s="48" t="str">
        <f t="shared" ca="1" si="61"/>
        <v/>
      </c>
      <c r="AA96" s="48" t="str">
        <f t="shared" ca="1" si="62"/>
        <v/>
      </c>
      <c r="AB96" s="48" t="str">
        <f t="shared" ca="1" si="63"/>
        <v/>
      </c>
      <c r="AC96" s="48" t="str">
        <f t="shared" ca="1" si="64"/>
        <v/>
      </c>
      <c r="AD96" s="48" t="str">
        <f t="shared" ca="1" si="65"/>
        <v/>
      </c>
      <c r="AE96" s="48" t="str">
        <f t="shared" ca="1" si="66"/>
        <v/>
      </c>
      <c r="AF96" s="48" t="str">
        <f t="shared" ca="1" si="67"/>
        <v/>
      </c>
      <c r="AG96" s="48" t="str">
        <f t="shared" ca="1" si="1"/>
        <v/>
      </c>
      <c r="AH96" s="48" t="str">
        <f t="shared" ca="1" si="2"/>
        <v/>
      </c>
    </row>
    <row r="97" spans="1:34">
      <c r="A97" s="74" t="s">
        <v>288</v>
      </c>
      <c r="B97" s="75" t="s">
        <v>44</v>
      </c>
      <c r="C97" s="12" t="s">
        <v>244</v>
      </c>
      <c r="D97" s="48" t="str">
        <f t="shared" ca="1" si="39"/>
        <v/>
      </c>
      <c r="E97" s="48" t="str">
        <f t="shared" ca="1" si="40"/>
        <v/>
      </c>
      <c r="F97" s="48" t="str">
        <f t="shared" ca="1" si="41"/>
        <v/>
      </c>
      <c r="G97" s="48" t="str">
        <f t="shared" ca="1" si="42"/>
        <v/>
      </c>
      <c r="H97" s="48" t="str">
        <f t="shared" ca="1" si="43"/>
        <v/>
      </c>
      <c r="I97" s="48" t="str">
        <f t="shared" ca="1" si="44"/>
        <v/>
      </c>
      <c r="J97" s="48" t="str">
        <f t="shared" ca="1" si="45"/>
        <v/>
      </c>
      <c r="K97" s="48" t="str">
        <f t="shared" ca="1" si="46"/>
        <v/>
      </c>
      <c r="L97" s="48" t="str">
        <f t="shared" ca="1" si="47"/>
        <v/>
      </c>
      <c r="M97" s="48" t="str">
        <f t="shared" ca="1" si="48"/>
        <v/>
      </c>
      <c r="N97" s="48" t="str">
        <f t="shared" ca="1" si="49"/>
        <v/>
      </c>
      <c r="O97" s="48" t="str">
        <f t="shared" ca="1" si="50"/>
        <v/>
      </c>
      <c r="P97" s="48" t="str">
        <f t="shared" ca="1" si="51"/>
        <v/>
      </c>
      <c r="Q97" s="48" t="str">
        <f t="shared" ca="1" si="52"/>
        <v/>
      </c>
      <c r="R97" s="48" t="str">
        <f t="shared" ref="R97" ca="1" si="409">IFERROR(INDIRECT("食材支出表!"&amp;ADDRESS(ROW($B97),2+2*COLUMN(O$1)))/INDIRECT("食材支出表!"&amp;ADDRESS(ROW($B97),3+2*COLUMN(O$1))),"")</f>
        <v/>
      </c>
      <c r="S97" s="48" t="str">
        <f t="shared" ref="S97" ca="1" si="410">IFERROR(INDIRECT("食材支出表!"&amp;ADDRESS(ROW($B97),2+2*COLUMN(P$1)))/INDIRECT("食材支出表!"&amp;ADDRESS(ROW($B97),3+2*COLUMN(P$1))),"")</f>
        <v/>
      </c>
      <c r="T97" s="48" t="str">
        <f t="shared" ref="T97" ca="1" si="411">IFERROR(INDIRECT("食材支出表!"&amp;ADDRESS(ROW($B97),2+2*COLUMN(Q$1)))/INDIRECT("食材支出表!"&amp;ADDRESS(ROW($B97),3+2*COLUMN(Q$1))),"")</f>
        <v/>
      </c>
      <c r="U97" s="48" t="str">
        <f t="shared" ref="U97" ca="1" si="412">IFERROR(INDIRECT("食材支出表!"&amp;ADDRESS(ROW($B97),2+2*COLUMN(R$1)))/INDIRECT("食材支出表!"&amp;ADDRESS(ROW($B97),3+2*COLUMN(R$1))),"")</f>
        <v/>
      </c>
      <c r="V97" s="48" t="str">
        <f t="shared" ref="V97" ca="1" si="413">IFERROR(INDIRECT("食材支出表!"&amp;ADDRESS(ROW($B97),2+2*COLUMN(S$1)))/INDIRECT("食材支出表!"&amp;ADDRESS(ROW($B97),3+2*COLUMN(S$1))),"")</f>
        <v/>
      </c>
      <c r="W97" s="48" t="str">
        <f t="shared" ref="W97" ca="1" si="414">IFERROR(INDIRECT("食材支出表!"&amp;ADDRESS(ROW($B97),2+2*COLUMN(T$1)))/INDIRECT("食材支出表!"&amp;ADDRESS(ROW($B97),3+2*COLUMN(T$1))),"")</f>
        <v/>
      </c>
      <c r="X97" s="48" t="str">
        <f t="shared" ref="X97" ca="1" si="415">IFERROR(INDIRECT("食材支出表!"&amp;ADDRESS(ROW($B97),2+2*COLUMN(U$1)))/INDIRECT("食材支出表!"&amp;ADDRESS(ROW($B97),3+2*COLUMN(U$1))),"")</f>
        <v/>
      </c>
      <c r="Y97" s="48" t="str">
        <f t="shared" ref="Y97" ca="1" si="416">IFERROR(INDIRECT("食材支出表!"&amp;ADDRESS(ROW($B97),2+2*COLUMN(V$1)))/INDIRECT("食材支出表!"&amp;ADDRESS(ROW($B97),3+2*COLUMN(V$1))),"")</f>
        <v/>
      </c>
      <c r="Z97" s="48" t="str">
        <f t="shared" ref="Z97" ca="1" si="417">IFERROR(INDIRECT("食材支出表!"&amp;ADDRESS(ROW($B97),2+2*COLUMN(W$1)))/INDIRECT("食材支出表!"&amp;ADDRESS(ROW($B97),3+2*COLUMN(W$1))),"")</f>
        <v/>
      </c>
      <c r="AA97" s="48" t="str">
        <f t="shared" ref="AA97" ca="1" si="418">IFERROR(INDIRECT("食材支出表!"&amp;ADDRESS(ROW($B97),2+2*COLUMN(X$1)))/INDIRECT("食材支出表!"&amp;ADDRESS(ROW($B97),3+2*COLUMN(X$1))),"")</f>
        <v/>
      </c>
      <c r="AB97" s="48" t="str">
        <f t="shared" ref="AB97" ca="1" si="419">IFERROR(INDIRECT("食材支出表!"&amp;ADDRESS(ROW($B97),2+2*COLUMN(Y$1)))/INDIRECT("食材支出表!"&amp;ADDRESS(ROW($B97),3+2*COLUMN(Y$1))),"")</f>
        <v/>
      </c>
      <c r="AC97" s="48" t="str">
        <f t="shared" ref="AC97" ca="1" si="420">IFERROR(INDIRECT("食材支出表!"&amp;ADDRESS(ROW($B97),2+2*COLUMN(Z$1)))/INDIRECT("食材支出表!"&amp;ADDRESS(ROW($B97),3+2*COLUMN(Z$1))),"")</f>
        <v/>
      </c>
      <c r="AD97" s="48" t="str">
        <f t="shared" ref="AD97" ca="1" si="421">IFERROR(INDIRECT("食材支出表!"&amp;ADDRESS(ROW($B97),2+2*COLUMN(AA$1)))/INDIRECT("食材支出表!"&amp;ADDRESS(ROW($B97),3+2*COLUMN(AA$1))),"")</f>
        <v/>
      </c>
      <c r="AE97" s="48" t="str">
        <f t="shared" ref="AE97" ca="1" si="422">IFERROR(INDIRECT("食材支出表!"&amp;ADDRESS(ROW($B97),2+2*COLUMN(AB$1)))/INDIRECT("食材支出表!"&amp;ADDRESS(ROW($B97),3+2*COLUMN(AB$1))),"")</f>
        <v/>
      </c>
      <c r="AF97" s="48" t="str">
        <f t="shared" ref="AF97" ca="1" si="423">IFERROR(INDIRECT("食材支出表!"&amp;ADDRESS(ROW($B97),2+2*COLUMN(AC$1)))/INDIRECT("食材支出表!"&amp;ADDRESS(ROW($B97),3+2*COLUMN(AC$1))),"")</f>
        <v/>
      </c>
      <c r="AG97" s="48" t="str">
        <f t="shared" ref="AG97" ca="1" si="424">IFERROR(INDIRECT("食材支出表!"&amp;ADDRESS(ROW($B97),2+2*COLUMN(AD$1)))/INDIRECT("食材支出表!"&amp;ADDRESS(ROW($B97),3+2*COLUMN(AD$1))),"")</f>
        <v/>
      </c>
      <c r="AH97" s="48" t="str">
        <f t="shared" ref="AH97" ca="1" si="425">IFERROR(INDIRECT("食材支出表!"&amp;ADDRESS(ROW($B97),2+2*COLUMN(AE$1)))/INDIRECT("食材支出表!"&amp;ADDRESS(ROW($B97),3+2*COLUMN(AE$1))),"")</f>
        <v/>
      </c>
    </row>
    <row r="98" spans="1:34">
      <c r="A98" s="74" t="s">
        <v>288</v>
      </c>
      <c r="B98" s="75" t="s">
        <v>44</v>
      </c>
      <c r="C98" s="31" t="s">
        <v>149</v>
      </c>
      <c r="D98" s="48" t="str">
        <f t="shared" ca="1" si="39"/>
        <v/>
      </c>
      <c r="E98" s="48" t="str">
        <f t="shared" ca="1" si="40"/>
        <v/>
      </c>
      <c r="F98" s="48" t="str">
        <f t="shared" ca="1" si="41"/>
        <v/>
      </c>
      <c r="G98" s="48" t="str">
        <f t="shared" ca="1" si="42"/>
        <v/>
      </c>
      <c r="H98" s="48" t="str">
        <f t="shared" ca="1" si="43"/>
        <v/>
      </c>
      <c r="I98" s="48" t="str">
        <f t="shared" ca="1" si="44"/>
        <v/>
      </c>
      <c r="J98" s="48" t="str">
        <f t="shared" ca="1" si="45"/>
        <v/>
      </c>
      <c r="K98" s="48" t="str">
        <f t="shared" ca="1" si="46"/>
        <v/>
      </c>
      <c r="L98" s="48" t="str">
        <f t="shared" ca="1" si="47"/>
        <v/>
      </c>
      <c r="M98" s="48" t="str">
        <f t="shared" ca="1" si="48"/>
        <v/>
      </c>
      <c r="N98" s="48" t="str">
        <f t="shared" ca="1" si="49"/>
        <v/>
      </c>
      <c r="O98" s="48" t="str">
        <f t="shared" ca="1" si="50"/>
        <v/>
      </c>
      <c r="P98" s="48" t="str">
        <f t="shared" ca="1" si="51"/>
        <v/>
      </c>
      <c r="Q98" s="48" t="str">
        <f t="shared" ca="1" si="52"/>
        <v/>
      </c>
      <c r="R98" s="48" t="str">
        <f t="shared" ca="1" si="53"/>
        <v/>
      </c>
      <c r="S98" s="48" t="str">
        <f t="shared" ca="1" si="54"/>
        <v/>
      </c>
      <c r="T98" s="48" t="str">
        <f t="shared" ca="1" si="55"/>
        <v/>
      </c>
      <c r="U98" s="48" t="str">
        <f t="shared" ca="1" si="56"/>
        <v/>
      </c>
      <c r="V98" s="48" t="str">
        <f t="shared" ca="1" si="57"/>
        <v/>
      </c>
      <c r="W98" s="48" t="str">
        <f t="shared" ca="1" si="58"/>
        <v/>
      </c>
      <c r="X98" s="48" t="str">
        <f t="shared" ca="1" si="59"/>
        <v/>
      </c>
      <c r="Y98" s="48" t="str">
        <f t="shared" ca="1" si="60"/>
        <v/>
      </c>
      <c r="Z98" s="48" t="str">
        <f t="shared" ca="1" si="61"/>
        <v/>
      </c>
      <c r="AA98" s="48" t="str">
        <f t="shared" ca="1" si="62"/>
        <v/>
      </c>
      <c r="AB98" s="48" t="str">
        <f t="shared" ca="1" si="63"/>
        <v/>
      </c>
      <c r="AC98" s="48" t="str">
        <f t="shared" ca="1" si="64"/>
        <v/>
      </c>
      <c r="AD98" s="48" t="str">
        <f t="shared" ca="1" si="65"/>
        <v/>
      </c>
      <c r="AE98" s="48" t="str">
        <f t="shared" ca="1" si="66"/>
        <v/>
      </c>
      <c r="AF98" s="48" t="str">
        <f t="shared" ca="1" si="67"/>
        <v/>
      </c>
      <c r="AG98" s="48" t="str">
        <f t="shared" ca="1" si="1"/>
        <v/>
      </c>
      <c r="AH98" s="48" t="str">
        <f t="shared" ca="1" si="2"/>
        <v/>
      </c>
    </row>
    <row r="99" spans="1:34">
      <c r="A99" s="74" t="s">
        <v>121</v>
      </c>
      <c r="B99" s="75" t="s">
        <v>77</v>
      </c>
      <c r="C99" s="29" t="s">
        <v>60</v>
      </c>
      <c r="D99" s="46" t="str">
        <f t="shared" ca="1" si="39"/>
        <v/>
      </c>
      <c r="E99" s="46" t="str">
        <f t="shared" ca="1" si="40"/>
        <v/>
      </c>
      <c r="F99" s="46" t="str">
        <f t="shared" ca="1" si="41"/>
        <v/>
      </c>
      <c r="G99" s="46" t="str">
        <f t="shared" ca="1" si="42"/>
        <v/>
      </c>
      <c r="H99" s="46" t="str">
        <f t="shared" ca="1" si="43"/>
        <v/>
      </c>
      <c r="I99" s="46" t="str">
        <f t="shared" ca="1" si="44"/>
        <v/>
      </c>
      <c r="J99" s="46" t="str">
        <f t="shared" ca="1" si="45"/>
        <v/>
      </c>
      <c r="K99" s="46" t="str">
        <f t="shared" ca="1" si="46"/>
        <v/>
      </c>
      <c r="L99" s="46" t="str">
        <f t="shared" ca="1" si="47"/>
        <v/>
      </c>
      <c r="M99" s="46" t="str">
        <f t="shared" ca="1" si="48"/>
        <v/>
      </c>
      <c r="N99" s="46" t="str">
        <f t="shared" ca="1" si="49"/>
        <v/>
      </c>
      <c r="O99" s="46" t="str">
        <f t="shared" ca="1" si="50"/>
        <v/>
      </c>
      <c r="P99" s="46" t="str">
        <f t="shared" ca="1" si="51"/>
        <v/>
      </c>
      <c r="Q99" s="46" t="str">
        <f t="shared" ca="1" si="52"/>
        <v/>
      </c>
      <c r="R99" s="46" t="str">
        <f t="shared" ca="1" si="53"/>
        <v/>
      </c>
      <c r="S99" s="46" t="str">
        <f t="shared" ca="1" si="54"/>
        <v/>
      </c>
      <c r="T99" s="46" t="str">
        <f t="shared" ca="1" si="55"/>
        <v/>
      </c>
      <c r="U99" s="46" t="str">
        <f t="shared" ca="1" si="56"/>
        <v/>
      </c>
      <c r="V99" s="46" t="str">
        <f t="shared" ca="1" si="57"/>
        <v/>
      </c>
      <c r="W99" s="46" t="str">
        <f t="shared" ca="1" si="58"/>
        <v/>
      </c>
      <c r="X99" s="46" t="str">
        <f t="shared" ca="1" si="59"/>
        <v/>
      </c>
      <c r="Y99" s="46" t="str">
        <f t="shared" ca="1" si="60"/>
        <v/>
      </c>
      <c r="Z99" s="46" t="str">
        <f t="shared" ca="1" si="61"/>
        <v/>
      </c>
      <c r="AA99" s="46" t="str">
        <f t="shared" ca="1" si="62"/>
        <v/>
      </c>
      <c r="AB99" s="46" t="str">
        <f t="shared" ca="1" si="63"/>
        <v/>
      </c>
      <c r="AC99" s="46" t="str">
        <f t="shared" ca="1" si="64"/>
        <v/>
      </c>
      <c r="AD99" s="46" t="str">
        <f t="shared" ca="1" si="65"/>
        <v/>
      </c>
      <c r="AE99" s="46" t="str">
        <f t="shared" ca="1" si="66"/>
        <v/>
      </c>
      <c r="AF99" s="46" t="str">
        <f t="shared" ca="1" si="67"/>
        <v/>
      </c>
      <c r="AG99" s="46" t="str">
        <f t="shared" ca="1" si="1"/>
        <v/>
      </c>
      <c r="AH99" s="46" t="str">
        <f t="shared" ca="1" si="2"/>
        <v/>
      </c>
    </row>
    <row r="100" spans="1:34">
      <c r="A100" s="74" t="s">
        <v>122</v>
      </c>
      <c r="B100" s="75" t="s">
        <v>77</v>
      </c>
      <c r="C100" s="29" t="s">
        <v>61</v>
      </c>
      <c r="D100" s="46" t="str">
        <f t="shared" ca="1" si="39"/>
        <v/>
      </c>
      <c r="E100" s="46" t="str">
        <f t="shared" ca="1" si="40"/>
        <v/>
      </c>
      <c r="F100" s="46" t="str">
        <f t="shared" ca="1" si="41"/>
        <v/>
      </c>
      <c r="G100" s="46" t="str">
        <f t="shared" ca="1" si="42"/>
        <v/>
      </c>
      <c r="H100" s="46" t="str">
        <f t="shared" ca="1" si="43"/>
        <v/>
      </c>
      <c r="I100" s="46" t="str">
        <f t="shared" ca="1" si="44"/>
        <v/>
      </c>
      <c r="J100" s="46" t="str">
        <f t="shared" ca="1" si="45"/>
        <v/>
      </c>
      <c r="K100" s="46" t="str">
        <f t="shared" ca="1" si="46"/>
        <v/>
      </c>
      <c r="L100" s="46" t="str">
        <f t="shared" ca="1" si="47"/>
        <v/>
      </c>
      <c r="M100" s="46" t="str">
        <f t="shared" ca="1" si="48"/>
        <v/>
      </c>
      <c r="N100" s="46" t="str">
        <f t="shared" ca="1" si="49"/>
        <v/>
      </c>
      <c r="O100" s="46" t="str">
        <f t="shared" ca="1" si="50"/>
        <v/>
      </c>
      <c r="P100" s="46" t="str">
        <f t="shared" ca="1" si="51"/>
        <v/>
      </c>
      <c r="Q100" s="46" t="str">
        <f t="shared" ca="1" si="52"/>
        <v/>
      </c>
      <c r="R100" s="46" t="str">
        <f t="shared" ca="1" si="53"/>
        <v/>
      </c>
      <c r="S100" s="46" t="str">
        <f t="shared" ca="1" si="54"/>
        <v/>
      </c>
      <c r="T100" s="46" t="str">
        <f t="shared" ca="1" si="55"/>
        <v/>
      </c>
      <c r="U100" s="46" t="str">
        <f t="shared" ca="1" si="56"/>
        <v/>
      </c>
      <c r="V100" s="46" t="str">
        <f t="shared" ca="1" si="57"/>
        <v/>
      </c>
      <c r="W100" s="46" t="str">
        <f t="shared" ca="1" si="58"/>
        <v/>
      </c>
      <c r="X100" s="46" t="str">
        <f t="shared" ca="1" si="59"/>
        <v/>
      </c>
      <c r="Y100" s="46" t="str">
        <f t="shared" ca="1" si="60"/>
        <v/>
      </c>
      <c r="Z100" s="46" t="str">
        <f t="shared" ca="1" si="61"/>
        <v/>
      </c>
      <c r="AA100" s="46" t="str">
        <f t="shared" ca="1" si="62"/>
        <v/>
      </c>
      <c r="AB100" s="46" t="str">
        <f t="shared" ca="1" si="63"/>
        <v/>
      </c>
      <c r="AC100" s="46" t="str">
        <f t="shared" ca="1" si="64"/>
        <v/>
      </c>
      <c r="AD100" s="46" t="str">
        <f t="shared" ca="1" si="65"/>
        <v/>
      </c>
      <c r="AE100" s="46" t="str">
        <f t="shared" ca="1" si="66"/>
        <v/>
      </c>
      <c r="AF100" s="46" t="str">
        <f t="shared" ca="1" si="67"/>
        <v/>
      </c>
      <c r="AG100" s="46" t="str">
        <f t="shared" ca="1" si="1"/>
        <v/>
      </c>
      <c r="AH100" s="46" t="str">
        <f t="shared" ca="1" si="2"/>
        <v/>
      </c>
    </row>
    <row r="101" spans="1:34">
      <c r="A101" s="74" t="s">
        <v>123</v>
      </c>
      <c r="B101" s="75" t="s">
        <v>77</v>
      </c>
      <c r="C101" s="29" t="s">
        <v>62</v>
      </c>
      <c r="D101" s="46" t="str">
        <f t="shared" ca="1" si="39"/>
        <v/>
      </c>
      <c r="E101" s="46" t="str">
        <f t="shared" ca="1" si="40"/>
        <v/>
      </c>
      <c r="F101" s="46" t="str">
        <f t="shared" ca="1" si="41"/>
        <v/>
      </c>
      <c r="G101" s="46" t="str">
        <f t="shared" ca="1" si="42"/>
        <v/>
      </c>
      <c r="H101" s="46" t="str">
        <f t="shared" ca="1" si="43"/>
        <v/>
      </c>
      <c r="I101" s="46" t="str">
        <f t="shared" ca="1" si="44"/>
        <v/>
      </c>
      <c r="J101" s="46" t="str">
        <f t="shared" ca="1" si="45"/>
        <v/>
      </c>
      <c r="K101" s="46" t="str">
        <f t="shared" ca="1" si="46"/>
        <v/>
      </c>
      <c r="L101" s="46" t="str">
        <f t="shared" ca="1" si="47"/>
        <v/>
      </c>
      <c r="M101" s="46" t="str">
        <f t="shared" ca="1" si="48"/>
        <v/>
      </c>
      <c r="N101" s="46" t="str">
        <f t="shared" ca="1" si="49"/>
        <v/>
      </c>
      <c r="O101" s="46" t="str">
        <f t="shared" ca="1" si="50"/>
        <v/>
      </c>
      <c r="P101" s="46" t="str">
        <f t="shared" ca="1" si="51"/>
        <v/>
      </c>
      <c r="Q101" s="46" t="str">
        <f t="shared" ca="1" si="52"/>
        <v/>
      </c>
      <c r="R101" s="46" t="str">
        <f t="shared" ca="1" si="53"/>
        <v/>
      </c>
      <c r="S101" s="46" t="str">
        <f t="shared" ca="1" si="54"/>
        <v/>
      </c>
      <c r="T101" s="46" t="str">
        <f t="shared" ca="1" si="55"/>
        <v/>
      </c>
      <c r="U101" s="46" t="str">
        <f t="shared" ca="1" si="56"/>
        <v/>
      </c>
      <c r="V101" s="46" t="str">
        <f t="shared" ca="1" si="57"/>
        <v/>
      </c>
      <c r="W101" s="46" t="str">
        <f t="shared" ca="1" si="58"/>
        <v/>
      </c>
      <c r="X101" s="46" t="str">
        <f t="shared" ca="1" si="59"/>
        <v/>
      </c>
      <c r="Y101" s="46" t="str">
        <f t="shared" ca="1" si="60"/>
        <v/>
      </c>
      <c r="Z101" s="46" t="str">
        <f t="shared" ca="1" si="61"/>
        <v/>
      </c>
      <c r="AA101" s="46" t="str">
        <f t="shared" ca="1" si="62"/>
        <v/>
      </c>
      <c r="AB101" s="46" t="str">
        <f t="shared" ca="1" si="63"/>
        <v/>
      </c>
      <c r="AC101" s="46" t="str">
        <f t="shared" ca="1" si="64"/>
        <v/>
      </c>
      <c r="AD101" s="46" t="str">
        <f t="shared" ca="1" si="65"/>
        <v/>
      </c>
      <c r="AE101" s="46" t="str">
        <f t="shared" ca="1" si="66"/>
        <v/>
      </c>
      <c r="AF101" s="46" t="str">
        <f t="shared" ca="1" si="67"/>
        <v/>
      </c>
      <c r="AG101" s="46" t="str">
        <f t="shared" ca="1" si="1"/>
        <v/>
      </c>
      <c r="AH101" s="46" t="str">
        <f t="shared" ca="1" si="2"/>
        <v/>
      </c>
    </row>
    <row r="102" spans="1:34">
      <c r="A102" s="74" t="s">
        <v>118</v>
      </c>
      <c r="B102" s="75" t="s">
        <v>77</v>
      </c>
      <c r="C102" s="29" t="s">
        <v>63</v>
      </c>
      <c r="D102" s="46">
        <f t="shared" ca="1" si="39"/>
        <v>30.039840637450197</v>
      </c>
      <c r="E102" s="46">
        <f t="shared" ca="1" si="40"/>
        <v>29.891304347826086</v>
      </c>
      <c r="F102" s="46">
        <f t="shared" ca="1" si="41"/>
        <v>30</v>
      </c>
      <c r="G102" s="46">
        <f t="shared" ca="1" si="42"/>
        <v>29.967159277504106</v>
      </c>
      <c r="H102" s="46" t="str">
        <f t="shared" ca="1" si="43"/>
        <v/>
      </c>
      <c r="I102" s="46">
        <f t="shared" ca="1" si="44"/>
        <v>30.056497175141246</v>
      </c>
      <c r="J102" s="46">
        <f t="shared" ca="1" si="45"/>
        <v>30</v>
      </c>
      <c r="K102" s="46">
        <f t="shared" ca="1" si="46"/>
        <v>29.999999999999996</v>
      </c>
      <c r="L102" s="46">
        <f t="shared" ca="1" si="47"/>
        <v>30.027051397655544</v>
      </c>
      <c r="M102" s="46">
        <f t="shared" ca="1" si="48"/>
        <v>29.891304347826086</v>
      </c>
      <c r="N102" s="46">
        <f t="shared" ca="1" si="49"/>
        <v>30.00852514919011</v>
      </c>
      <c r="O102" s="46">
        <f t="shared" ca="1" si="50"/>
        <v>29.906542056074766</v>
      </c>
      <c r="P102" s="46">
        <f t="shared" ca="1" si="51"/>
        <v>30.208333333333336</v>
      </c>
      <c r="Q102" s="46" t="str">
        <f t="shared" ca="1" si="52"/>
        <v/>
      </c>
      <c r="R102" s="46">
        <f t="shared" ca="1" si="53"/>
        <v>30.017301038062282</v>
      </c>
      <c r="S102" s="46">
        <f t="shared" ca="1" si="54"/>
        <v>30.035650623885918</v>
      </c>
      <c r="T102" s="46">
        <f t="shared" ca="1" si="55"/>
        <v>30.021141649048623</v>
      </c>
      <c r="U102" s="46">
        <f t="shared" ca="1" si="56"/>
        <v>29.999999999999996</v>
      </c>
      <c r="V102" s="46" t="str">
        <f t="shared" ca="1" si="57"/>
        <v/>
      </c>
      <c r="W102" s="46" t="str">
        <f t="shared" ca="1" si="58"/>
        <v/>
      </c>
      <c r="X102" s="46" t="str">
        <f t="shared" ca="1" si="59"/>
        <v/>
      </c>
      <c r="Y102" s="46">
        <f t="shared" ca="1" si="60"/>
        <v>30.025125628140703</v>
      </c>
      <c r="Z102" s="46">
        <f t="shared" ca="1" si="61"/>
        <v>29.964850615114234</v>
      </c>
      <c r="AA102" s="46">
        <f t="shared" ca="1" si="62"/>
        <v>30</v>
      </c>
      <c r="AB102" s="46">
        <f t="shared" ca="1" si="63"/>
        <v>29.983792544570502</v>
      </c>
      <c r="AC102" s="46">
        <f t="shared" ca="1" si="64"/>
        <v>30</v>
      </c>
      <c r="AD102" s="46">
        <f t="shared" ca="1" si="65"/>
        <v>30.078125</v>
      </c>
      <c r="AE102" s="46">
        <f t="shared" ca="1" si="66"/>
        <v>30</v>
      </c>
      <c r="AF102" s="46">
        <f t="shared" ca="1" si="67"/>
        <v>30.02754820936639</v>
      </c>
      <c r="AG102" s="46">
        <f t="shared" ca="1" si="1"/>
        <v>30</v>
      </c>
      <c r="AH102" s="46">
        <f t="shared" ca="1" si="2"/>
        <v>30.023094688221708</v>
      </c>
    </row>
    <row r="103" spans="1:34">
      <c r="A103" s="74" t="s">
        <v>124</v>
      </c>
      <c r="B103" s="75" t="s">
        <v>77</v>
      </c>
      <c r="C103" s="29" t="s">
        <v>64</v>
      </c>
      <c r="D103" s="46">
        <f t="shared" ca="1" si="39"/>
        <v>40</v>
      </c>
      <c r="E103" s="46" t="str">
        <f t="shared" ca="1" si="40"/>
        <v/>
      </c>
      <c r="F103" s="46">
        <f t="shared" ca="1" si="41"/>
        <v>40</v>
      </c>
      <c r="G103" s="46">
        <f t="shared" ca="1" si="42"/>
        <v>40</v>
      </c>
      <c r="H103" s="46" t="str">
        <f t="shared" ca="1" si="43"/>
        <v/>
      </c>
      <c r="I103" s="46" t="str">
        <f t="shared" ca="1" si="44"/>
        <v/>
      </c>
      <c r="J103" s="46">
        <f t="shared" ca="1" si="45"/>
        <v>40</v>
      </c>
      <c r="K103" s="46" t="str">
        <f t="shared" ca="1" si="46"/>
        <v/>
      </c>
      <c r="L103" s="46">
        <f t="shared" ca="1" si="47"/>
        <v>40</v>
      </c>
      <c r="M103" s="46">
        <f t="shared" ca="1" si="48"/>
        <v>40</v>
      </c>
      <c r="N103" s="46">
        <f t="shared" ca="1" si="49"/>
        <v>40</v>
      </c>
      <c r="O103" s="46" t="str">
        <f t="shared" ca="1" si="50"/>
        <v/>
      </c>
      <c r="P103" s="46">
        <f t="shared" ca="1" si="51"/>
        <v>40</v>
      </c>
      <c r="Q103" s="46">
        <f t="shared" ca="1" si="52"/>
        <v>40</v>
      </c>
      <c r="R103" s="46" t="str">
        <f t="shared" ca="1" si="53"/>
        <v/>
      </c>
      <c r="S103" s="46">
        <f t="shared" ca="1" si="54"/>
        <v>51.666666666666671</v>
      </c>
      <c r="T103" s="46">
        <f t="shared" ca="1" si="55"/>
        <v>51.666666666666671</v>
      </c>
      <c r="U103" s="46">
        <f t="shared" ca="1" si="56"/>
        <v>51.666666666666671</v>
      </c>
      <c r="V103" s="46" t="str">
        <f t="shared" ca="1" si="57"/>
        <v/>
      </c>
      <c r="W103" s="46">
        <f t="shared" ca="1" si="58"/>
        <v>51.666666666666671</v>
      </c>
      <c r="X103" s="46" t="str">
        <f t="shared" ca="1" si="59"/>
        <v/>
      </c>
      <c r="Y103" s="46" t="str">
        <f t="shared" ca="1" si="60"/>
        <v/>
      </c>
      <c r="Z103" s="46">
        <f t="shared" ca="1" si="61"/>
        <v>51.666666666666671</v>
      </c>
      <c r="AA103" s="46">
        <f t="shared" ca="1" si="62"/>
        <v>51.666666666666671</v>
      </c>
      <c r="AB103" s="46">
        <f t="shared" ca="1" si="63"/>
        <v>51.666666666666671</v>
      </c>
      <c r="AC103" s="46" t="str">
        <f t="shared" ca="1" si="64"/>
        <v/>
      </c>
      <c r="AD103" s="46">
        <f t="shared" ca="1" si="65"/>
        <v>51.666666666666671</v>
      </c>
      <c r="AE103" s="46" t="str">
        <f t="shared" ca="1" si="66"/>
        <v/>
      </c>
      <c r="AF103" s="46" t="str">
        <f t="shared" ca="1" si="67"/>
        <v/>
      </c>
      <c r="AG103" s="46">
        <f t="shared" ca="1" si="1"/>
        <v>51.666666666666671</v>
      </c>
      <c r="AH103" s="46">
        <f t="shared" ca="1" si="2"/>
        <v>51.666666666666671</v>
      </c>
    </row>
    <row r="104" spans="1:34">
      <c r="A104" s="74" t="s">
        <v>124</v>
      </c>
      <c r="B104" s="75" t="s">
        <v>77</v>
      </c>
      <c r="C104" s="29" t="s">
        <v>65</v>
      </c>
      <c r="D104" s="46">
        <f t="shared" ca="1" si="39"/>
        <v>40</v>
      </c>
      <c r="E104" s="46">
        <f t="shared" ca="1" si="40"/>
        <v>40</v>
      </c>
      <c r="F104" s="46">
        <f t="shared" ca="1" si="41"/>
        <v>40</v>
      </c>
      <c r="G104" s="46">
        <f t="shared" ca="1" si="42"/>
        <v>40</v>
      </c>
      <c r="H104" s="46" t="str">
        <f t="shared" ca="1" si="43"/>
        <v/>
      </c>
      <c r="I104" s="46">
        <f t="shared" ca="1" si="44"/>
        <v>40</v>
      </c>
      <c r="J104" s="46">
        <f t="shared" ca="1" si="45"/>
        <v>40</v>
      </c>
      <c r="K104" s="46">
        <f t="shared" ca="1" si="46"/>
        <v>40</v>
      </c>
      <c r="L104" s="46">
        <f t="shared" ca="1" si="47"/>
        <v>40</v>
      </c>
      <c r="M104" s="46">
        <f t="shared" ca="1" si="48"/>
        <v>40</v>
      </c>
      <c r="N104" s="46">
        <f t="shared" ca="1" si="49"/>
        <v>40</v>
      </c>
      <c r="O104" s="46">
        <f t="shared" ca="1" si="50"/>
        <v>40</v>
      </c>
      <c r="P104" s="46" t="str">
        <f t="shared" ca="1" si="51"/>
        <v/>
      </c>
      <c r="Q104" s="46">
        <f t="shared" ca="1" si="52"/>
        <v>97.058823529411754</v>
      </c>
      <c r="R104" s="46">
        <f t="shared" ca="1" si="53"/>
        <v>40</v>
      </c>
      <c r="S104" s="46">
        <f t="shared" ca="1" si="54"/>
        <v>52.083333333333336</v>
      </c>
      <c r="T104" s="46">
        <f t="shared" ca="1" si="55"/>
        <v>51.666666666666671</v>
      </c>
      <c r="U104" s="46">
        <f t="shared" ca="1" si="56"/>
        <v>51.666666666666671</v>
      </c>
      <c r="V104" s="46" t="str">
        <f t="shared" ca="1" si="57"/>
        <v/>
      </c>
      <c r="W104" s="46">
        <f t="shared" ca="1" si="58"/>
        <v>52.222222222222221</v>
      </c>
      <c r="X104" s="46" t="str">
        <f t="shared" ca="1" si="59"/>
        <v/>
      </c>
      <c r="Y104" s="46">
        <f t="shared" ca="1" si="60"/>
        <v>51.666666666666671</v>
      </c>
      <c r="Z104" s="46">
        <f t="shared" ca="1" si="61"/>
        <v>52.222222222222221</v>
      </c>
      <c r="AA104" s="46">
        <f t="shared" ca="1" si="62"/>
        <v>52.222222222222221</v>
      </c>
      <c r="AB104" s="46">
        <f t="shared" ca="1" si="63"/>
        <v>51.333333333333336</v>
      </c>
      <c r="AC104" s="46" t="str">
        <f t="shared" ca="1" si="64"/>
        <v/>
      </c>
      <c r="AD104" s="46">
        <f t="shared" ca="1" si="65"/>
        <v>51.666666666666671</v>
      </c>
      <c r="AE104" s="46">
        <f t="shared" ca="1" si="66"/>
        <v>51.666666666666671</v>
      </c>
      <c r="AF104" s="46">
        <f t="shared" ca="1" si="67"/>
        <v>51.666666666666671</v>
      </c>
      <c r="AG104" s="46">
        <f t="shared" ca="1" si="1"/>
        <v>51.666666666666671</v>
      </c>
      <c r="AH104" s="46">
        <f t="shared" ca="1" si="2"/>
        <v>52.222222222222221</v>
      </c>
    </row>
    <row r="105" spans="1:34">
      <c r="A105" s="74" t="s">
        <v>125</v>
      </c>
      <c r="B105" s="75" t="s">
        <v>78</v>
      </c>
      <c r="C105" s="29" t="s">
        <v>30</v>
      </c>
      <c r="D105" s="46" t="str">
        <f t="shared" ca="1" si="39"/>
        <v/>
      </c>
      <c r="E105" s="46" t="str">
        <f t="shared" ca="1" si="40"/>
        <v/>
      </c>
      <c r="F105" s="46" t="str">
        <f t="shared" ca="1" si="41"/>
        <v/>
      </c>
      <c r="G105" s="46" t="str">
        <f t="shared" ca="1" si="42"/>
        <v/>
      </c>
      <c r="H105" s="46" t="str">
        <f t="shared" ca="1" si="43"/>
        <v/>
      </c>
      <c r="I105" s="46" t="str">
        <f t="shared" ca="1" si="44"/>
        <v/>
      </c>
      <c r="J105" s="46" t="str">
        <f t="shared" ca="1" si="45"/>
        <v/>
      </c>
      <c r="K105" s="46" t="str">
        <f t="shared" ca="1" si="46"/>
        <v/>
      </c>
      <c r="L105" s="46" t="str">
        <f t="shared" ca="1" si="47"/>
        <v/>
      </c>
      <c r="M105" s="46" t="str">
        <f t="shared" ca="1" si="48"/>
        <v/>
      </c>
      <c r="N105" s="46" t="str">
        <f t="shared" ca="1" si="49"/>
        <v/>
      </c>
      <c r="O105" s="46" t="str">
        <f t="shared" ca="1" si="50"/>
        <v/>
      </c>
      <c r="P105" s="46" t="str">
        <f t="shared" ca="1" si="51"/>
        <v/>
      </c>
      <c r="Q105" s="46" t="str">
        <f t="shared" ca="1" si="52"/>
        <v/>
      </c>
      <c r="R105" s="46" t="str">
        <f t="shared" ca="1" si="53"/>
        <v/>
      </c>
      <c r="S105" s="46" t="str">
        <f t="shared" ca="1" si="54"/>
        <v/>
      </c>
      <c r="T105" s="46" t="str">
        <f t="shared" ca="1" si="55"/>
        <v/>
      </c>
      <c r="U105" s="46" t="str">
        <f t="shared" ca="1" si="56"/>
        <v/>
      </c>
      <c r="V105" s="46" t="str">
        <f t="shared" ca="1" si="57"/>
        <v/>
      </c>
      <c r="W105" s="46" t="str">
        <f t="shared" ca="1" si="58"/>
        <v/>
      </c>
      <c r="X105" s="46" t="str">
        <f t="shared" ca="1" si="59"/>
        <v/>
      </c>
      <c r="Y105" s="46" t="str">
        <f t="shared" ca="1" si="60"/>
        <v/>
      </c>
      <c r="Z105" s="46" t="str">
        <f t="shared" ca="1" si="61"/>
        <v/>
      </c>
      <c r="AA105" s="46" t="str">
        <f t="shared" ca="1" si="62"/>
        <v/>
      </c>
      <c r="AB105" s="46" t="str">
        <f t="shared" ca="1" si="63"/>
        <v/>
      </c>
      <c r="AC105" s="46" t="str">
        <f t="shared" ca="1" si="64"/>
        <v/>
      </c>
      <c r="AD105" s="46" t="str">
        <f t="shared" ca="1" si="65"/>
        <v/>
      </c>
      <c r="AE105" s="46" t="str">
        <f t="shared" ca="1" si="66"/>
        <v/>
      </c>
      <c r="AF105" s="46" t="str">
        <f t="shared" ca="1" si="67"/>
        <v/>
      </c>
      <c r="AG105" s="46" t="str">
        <f t="shared" ref="AG105:AG183" ca="1" si="426">IFERROR(INDIRECT("食材支出表!"&amp;ADDRESS(ROW($B105),2+2*COLUMN(AD$1)))/INDIRECT("食材支出表!"&amp;ADDRESS(ROW($B105),3+2*COLUMN(AD$1))),"")</f>
        <v/>
      </c>
      <c r="AH105" s="46" t="str">
        <f t="shared" ref="AH105:AH183" ca="1" si="427">IFERROR(INDIRECT("食材支出表!"&amp;ADDRESS(ROW($B105),2+2*COLUMN(AE$1)))/INDIRECT("食材支出表!"&amp;ADDRESS(ROW($B105),3+2*COLUMN(AE$1))),"")</f>
        <v/>
      </c>
    </row>
    <row r="106" spans="1:34">
      <c r="A106" s="74" t="s">
        <v>125</v>
      </c>
      <c r="B106" s="75" t="s">
        <v>78</v>
      </c>
      <c r="C106" s="29" t="s">
        <v>31</v>
      </c>
      <c r="D106" s="46">
        <f t="shared" ref="D106:D183" ca="1" si="428">IFERROR(INDIRECT("食材支出表!"&amp;ADDRESS(ROW($B106),2+2*COLUMN(A$1)))/INDIRECT("食材支出表!"&amp;ADDRESS(ROW($B106),3+2*COLUMN(A$1))),"")</f>
        <v>65</v>
      </c>
      <c r="E106" s="46">
        <f t="shared" ref="E106:E183" ca="1" si="429">IFERROR(INDIRECT("食材支出表!"&amp;ADDRESS(ROW($B106),2+2*COLUMN(B$1)))/INDIRECT("食材支出表!"&amp;ADDRESS(ROW($B106),3+2*COLUMN(B$1))),"")</f>
        <v>65</v>
      </c>
      <c r="F106" s="46">
        <f t="shared" ref="F106:F183" ca="1" si="430">IFERROR(INDIRECT("食材支出表!"&amp;ADDRESS(ROW($B106),2+2*COLUMN(C$1)))/INDIRECT("食材支出表!"&amp;ADDRESS(ROW($B106),3+2*COLUMN(C$1))),"")</f>
        <v>64.960629921259837</v>
      </c>
      <c r="G106" s="46">
        <f t="shared" ref="G106:G183" ca="1" si="431">IFERROR(INDIRECT("食材支出表!"&amp;ADDRESS(ROW($B106),2+2*COLUMN(D$1)))/INDIRECT("食材支出表!"&amp;ADDRESS(ROW($B106),3+2*COLUMN(D$1))),"")</f>
        <v>65</v>
      </c>
      <c r="H106" s="46" t="str">
        <f t="shared" ref="H106:H183" ca="1" si="432">IFERROR(INDIRECT("食材支出表!"&amp;ADDRESS(ROW($B106),2+2*COLUMN(E$1)))/INDIRECT("食材支出表!"&amp;ADDRESS(ROW($B106),3+2*COLUMN(E$1))),"")</f>
        <v/>
      </c>
      <c r="I106" s="46">
        <f t="shared" ref="I106:I183" ca="1" si="433">IFERROR(INDIRECT("食材支出表!"&amp;ADDRESS(ROW($B106),2+2*COLUMN(F$1)))/INDIRECT("食材支出表!"&amp;ADDRESS(ROW($B106),3+2*COLUMN(F$1))),"")</f>
        <v>65</v>
      </c>
      <c r="J106" s="46">
        <f t="shared" ref="J106:J183" ca="1" si="434">IFERROR(INDIRECT("食材支出表!"&amp;ADDRESS(ROW($B106),2+2*COLUMN(G$1)))/INDIRECT("食材支出表!"&amp;ADDRESS(ROW($B106),3+2*COLUMN(G$1))),"")</f>
        <v>65</v>
      </c>
      <c r="K106" s="46">
        <f t="shared" ref="K106:K183" ca="1" si="435">IFERROR(INDIRECT("食材支出表!"&amp;ADDRESS(ROW($B106),2+2*COLUMN(H$1)))/INDIRECT("食材支出表!"&amp;ADDRESS(ROW($B106),3+2*COLUMN(H$1))),"")</f>
        <v>65</v>
      </c>
      <c r="L106" s="46">
        <f t="shared" ref="L106:L183" ca="1" si="436">IFERROR(INDIRECT("食材支出表!"&amp;ADDRESS(ROW($B106),2+2*COLUMN(I$1)))/INDIRECT("食材支出表!"&amp;ADDRESS(ROW($B106),3+2*COLUMN(I$1))),"")</f>
        <v>65</v>
      </c>
      <c r="M106" s="46">
        <f t="shared" ref="M106:M183" ca="1" si="437">IFERROR(INDIRECT("食材支出表!"&amp;ADDRESS(ROW($B106),2+2*COLUMN(J$1)))/INDIRECT("食材支出表!"&amp;ADDRESS(ROW($B106),3+2*COLUMN(J$1))),"")</f>
        <v>65</v>
      </c>
      <c r="N106" s="46">
        <f t="shared" ref="N106:N183" ca="1" si="438">IFERROR(INDIRECT("食材支出表!"&amp;ADDRESS(ROW($B106),2+2*COLUMN(K$1)))/INDIRECT("食材支出表!"&amp;ADDRESS(ROW($B106),3+2*COLUMN(K$1))),"")</f>
        <v>65</v>
      </c>
      <c r="O106" s="46" t="str">
        <f t="shared" ref="O106:O183" ca="1" si="439">IFERROR(INDIRECT("食材支出表!"&amp;ADDRESS(ROW($B106),2+2*COLUMN(L$1)))/INDIRECT("食材支出表!"&amp;ADDRESS(ROW($B106),3+2*COLUMN(L$1))),"")</f>
        <v/>
      </c>
      <c r="P106" s="46" t="str">
        <f t="shared" ref="P106:P183" ca="1" si="440">IFERROR(INDIRECT("食材支出表!"&amp;ADDRESS(ROW($B106),2+2*COLUMN(M$1)))/INDIRECT("食材支出表!"&amp;ADDRESS(ROW($B106),3+2*COLUMN(M$1))),"")</f>
        <v/>
      </c>
      <c r="Q106" s="46">
        <f t="shared" ref="Q106:Q183" ca="1" si="441">IFERROR(INDIRECT("食材支出表!"&amp;ADDRESS(ROW($B106),2+2*COLUMN(N$1)))/INDIRECT("食材支出表!"&amp;ADDRESS(ROW($B106),3+2*COLUMN(N$1))),"")</f>
        <v>65.104166666666671</v>
      </c>
      <c r="R106" s="46">
        <f t="shared" ref="R106:R183" ca="1" si="442">IFERROR(INDIRECT("食材支出表!"&amp;ADDRESS(ROW($B106),2+2*COLUMN(O$1)))/INDIRECT("食材支出表!"&amp;ADDRESS(ROW($B106),3+2*COLUMN(O$1))),"")</f>
        <v>65</v>
      </c>
      <c r="S106" s="46">
        <f t="shared" ref="S106:S183" ca="1" si="443">IFERROR(INDIRECT("食材支出表!"&amp;ADDRESS(ROW($B106),2+2*COLUMN(P$1)))/INDIRECT("食材支出表!"&amp;ADDRESS(ROW($B106),3+2*COLUMN(P$1))),"")</f>
        <v>64.87341772151899</v>
      </c>
      <c r="T106" s="46">
        <f t="shared" ref="T106:T183" ca="1" si="444">IFERROR(INDIRECT("食材支出表!"&amp;ADDRESS(ROW($B106),2+2*COLUMN(Q$1)))/INDIRECT("食材支出表!"&amp;ADDRESS(ROW($B106),3+2*COLUMN(Q$1))),"")</f>
        <v>64.968152866242036</v>
      </c>
      <c r="U106" s="46">
        <f t="shared" ref="U106:U183" ca="1" si="445">IFERROR(INDIRECT("食材支出表!"&amp;ADDRESS(ROW($B106),2+2*COLUMN(R$1)))/INDIRECT("食材支出表!"&amp;ADDRESS(ROW($B106),3+2*COLUMN(R$1))),"")</f>
        <v>65</v>
      </c>
      <c r="V106" s="46" t="str">
        <f t="shared" ref="V106:V183" ca="1" si="446">IFERROR(INDIRECT("食材支出表!"&amp;ADDRESS(ROW($B106),2+2*COLUMN(S$1)))/INDIRECT("食材支出表!"&amp;ADDRESS(ROW($B106),3+2*COLUMN(S$1))),"")</f>
        <v/>
      </c>
      <c r="W106" s="46" t="str">
        <f t="shared" ref="W106:W183" ca="1" si="447">IFERROR(INDIRECT("食材支出表!"&amp;ADDRESS(ROW($B106),2+2*COLUMN(T$1)))/INDIRECT("食材支出表!"&amp;ADDRESS(ROW($B106),3+2*COLUMN(T$1))),"")</f>
        <v/>
      </c>
      <c r="X106" s="46" t="str">
        <f t="shared" ref="X106:X183" ca="1" si="448">IFERROR(INDIRECT("食材支出表!"&amp;ADDRESS(ROW($B106),2+2*COLUMN(U$1)))/INDIRECT("食材支出表!"&amp;ADDRESS(ROW($B106),3+2*COLUMN(U$1))),"")</f>
        <v/>
      </c>
      <c r="Y106" s="46">
        <f t="shared" ref="Y106:Y183" ca="1" si="449">IFERROR(INDIRECT("食材支出表!"&amp;ADDRESS(ROW($B106),2+2*COLUMN(V$1)))/INDIRECT("食材支出表!"&amp;ADDRESS(ROW($B106),3+2*COLUMN(V$1))),"")</f>
        <v>65</v>
      </c>
      <c r="Z106" s="46">
        <f t="shared" ref="Z106:Z183" ca="1" si="450">IFERROR(INDIRECT("食材支出表!"&amp;ADDRESS(ROW($B106),2+2*COLUMN(W$1)))/INDIRECT("食材支出表!"&amp;ADDRESS(ROW($B106),3+2*COLUMN(W$1))),"")</f>
        <v>65</v>
      </c>
      <c r="AA106" s="46">
        <f t="shared" ref="AA106:AA183" ca="1" si="451">IFERROR(INDIRECT("食材支出表!"&amp;ADDRESS(ROW($B106),2+2*COLUMN(X$1)))/INDIRECT("食材支出表!"&amp;ADDRESS(ROW($B106),3+2*COLUMN(X$1))),"")</f>
        <v>65</v>
      </c>
      <c r="AB106" s="46">
        <f t="shared" ref="AB106:AB183" ca="1" si="452">IFERROR(INDIRECT("食材支出表!"&amp;ADDRESS(ROW($B106),2+2*COLUMN(Y$1)))/INDIRECT("食材支出表!"&amp;ADDRESS(ROW($B106),3+2*COLUMN(Y$1))),"")</f>
        <v>65</v>
      </c>
      <c r="AC106" s="46">
        <f t="shared" ref="AC106:AC183" ca="1" si="453">IFERROR(INDIRECT("食材支出表!"&amp;ADDRESS(ROW($B106),2+2*COLUMN(Z$1)))/INDIRECT("食材支出表!"&amp;ADDRESS(ROW($B106),3+2*COLUMN(Z$1))),"")</f>
        <v>65.053763440860209</v>
      </c>
      <c r="AD106" s="46">
        <f t="shared" ref="AD106:AD183" ca="1" si="454">IFERROR(INDIRECT("食材支出表!"&amp;ADDRESS(ROW($B106),2+2*COLUMN(AA$1)))/INDIRECT("食材支出表!"&amp;ADDRESS(ROW($B106),3+2*COLUMN(AA$1))),"")</f>
        <v>65</v>
      </c>
      <c r="AE106" s="46">
        <f t="shared" ref="AE106:AE183" ca="1" si="455">IFERROR(INDIRECT("食材支出表!"&amp;ADDRESS(ROW($B106),2+2*COLUMN(AB$1)))/INDIRECT("食材支出表!"&amp;ADDRESS(ROW($B106),3+2*COLUMN(AB$1))),"")</f>
        <v>65</v>
      </c>
      <c r="AF106" s="46" t="str">
        <f t="shared" ref="AF106:AF183" ca="1" si="456">IFERROR(INDIRECT("食材支出表!"&amp;ADDRESS(ROW($B106),2+2*COLUMN(AC$1)))/INDIRECT("食材支出表!"&amp;ADDRESS(ROW($B106),3+2*COLUMN(AC$1))),"")</f>
        <v/>
      </c>
      <c r="AG106" s="46">
        <f t="shared" ca="1" si="426"/>
        <v>65</v>
      </c>
      <c r="AH106" s="46">
        <f t="shared" ca="1" si="427"/>
        <v>65.151515151515156</v>
      </c>
    </row>
    <row r="107" spans="1:34">
      <c r="A107" s="74" t="s">
        <v>355</v>
      </c>
      <c r="B107" s="75" t="s">
        <v>78</v>
      </c>
      <c r="C107" s="29" t="s">
        <v>356</v>
      </c>
      <c r="D107" s="46">
        <f t="shared" ref="D107" ca="1" si="457">IFERROR(INDIRECT("食材支出表!"&amp;ADDRESS(ROW($B107),2+2*COLUMN(A$1)))/INDIRECT("食材支出表!"&amp;ADDRESS(ROW($B107),3+2*COLUMN(A$1))),"")</f>
        <v>33.125</v>
      </c>
      <c r="E107" s="46">
        <f t="shared" ref="E107" ca="1" si="458">IFERROR(INDIRECT("食材支出表!"&amp;ADDRESS(ROW($B107),2+2*COLUMN(B$1)))/INDIRECT("食材支出表!"&amp;ADDRESS(ROW($B107),3+2*COLUMN(B$1))),"")</f>
        <v>33.045977011494251</v>
      </c>
      <c r="F107" s="46">
        <f t="shared" ref="F107" ca="1" si="459">IFERROR(INDIRECT("食材支出表!"&amp;ADDRESS(ROW($B107),2+2*COLUMN(C$1)))/INDIRECT("食材支出表!"&amp;ADDRESS(ROW($B107),3+2*COLUMN(C$1))),"")</f>
        <v>32.941176470588239</v>
      </c>
      <c r="G107" s="46">
        <f t="shared" ref="G107" ca="1" si="460">IFERROR(INDIRECT("食材支出表!"&amp;ADDRESS(ROW($B107),2+2*COLUMN(D$1)))/INDIRECT("食材支出表!"&amp;ADDRESS(ROW($B107),3+2*COLUMN(D$1))),"")</f>
        <v>33.035714285714285</v>
      </c>
      <c r="H107" s="46" t="str">
        <f t="shared" ref="H107" ca="1" si="461">IFERROR(INDIRECT("食材支出表!"&amp;ADDRESS(ROW($B107),2+2*COLUMN(E$1)))/INDIRECT("食材支出表!"&amp;ADDRESS(ROW($B107),3+2*COLUMN(E$1))),"")</f>
        <v/>
      </c>
      <c r="I107" s="46" t="str">
        <f t="shared" ref="I107" ca="1" si="462">IFERROR(INDIRECT("食材支出表!"&amp;ADDRESS(ROW($B107),2+2*COLUMN(F$1)))/INDIRECT("食材支出表!"&amp;ADDRESS(ROW($B107),3+2*COLUMN(F$1))),"")</f>
        <v/>
      </c>
      <c r="J107" s="46">
        <f t="shared" ref="J107" ca="1" si="463">IFERROR(INDIRECT("食材支出表!"&amp;ADDRESS(ROW($B107),2+2*COLUMN(G$1)))/INDIRECT("食材支出表!"&amp;ADDRESS(ROW($B107),3+2*COLUMN(G$1))),"")</f>
        <v>33.125</v>
      </c>
      <c r="K107" s="46">
        <f t="shared" ref="K107" ca="1" si="464">IFERROR(INDIRECT("食材支出表!"&amp;ADDRESS(ROW($B107),2+2*COLUMN(H$1)))/INDIRECT("食材支出表!"&amp;ADDRESS(ROW($B107),3+2*COLUMN(H$1))),"")</f>
        <v>32.857142857142861</v>
      </c>
      <c r="L107" s="46">
        <f t="shared" ref="L107" ca="1" si="465">IFERROR(INDIRECT("食材支出表!"&amp;ADDRESS(ROW($B107),2+2*COLUMN(I$1)))/INDIRECT("食材支出表!"&amp;ADDRESS(ROW($B107),3+2*COLUMN(I$1))),"")</f>
        <v>32.96875</v>
      </c>
      <c r="M107" s="46">
        <f t="shared" ref="M107" ca="1" si="466">IFERROR(INDIRECT("食材支出表!"&amp;ADDRESS(ROW($B107),2+2*COLUMN(J$1)))/INDIRECT("食材支出表!"&amp;ADDRESS(ROW($B107),3+2*COLUMN(J$1))),"")</f>
        <v>33.07692307692308</v>
      </c>
      <c r="N107" s="46">
        <f t="shared" ref="N107" ca="1" si="467">IFERROR(INDIRECT("食材支出表!"&amp;ADDRESS(ROW($B107),2+2*COLUMN(K$1)))/INDIRECT("食材支出表!"&amp;ADDRESS(ROW($B107),3+2*COLUMN(K$1))),"")</f>
        <v>33.014354066985646</v>
      </c>
      <c r="O107" s="46" t="str">
        <f t="shared" ref="O107" ca="1" si="468">IFERROR(INDIRECT("食材支出表!"&amp;ADDRESS(ROW($B107),2+2*COLUMN(L$1)))/INDIRECT("食材支出表!"&amp;ADDRESS(ROW($B107),3+2*COLUMN(L$1))),"")</f>
        <v/>
      </c>
      <c r="P107" s="46" t="str">
        <f t="shared" ref="P107" ca="1" si="469">IFERROR(INDIRECT("食材支出表!"&amp;ADDRESS(ROW($B107),2+2*COLUMN(M$1)))/INDIRECT("食材支出表!"&amp;ADDRESS(ROW($B107),3+2*COLUMN(M$1))),"")</f>
        <v/>
      </c>
      <c r="Q107" s="46" t="str">
        <f t="shared" ref="Q107" ca="1" si="470">IFERROR(INDIRECT("食材支出表!"&amp;ADDRESS(ROW($B107),2+2*COLUMN(N$1)))/INDIRECT("食材支出表!"&amp;ADDRESS(ROW($B107),3+2*COLUMN(N$1))),"")</f>
        <v/>
      </c>
      <c r="R107" s="46">
        <f t="shared" ref="R107" ca="1" si="471">IFERROR(INDIRECT("食材支出表!"&amp;ADDRESS(ROW($B107),2+2*COLUMN(O$1)))/INDIRECT("食材支出表!"&amp;ADDRESS(ROW($B107),3+2*COLUMN(O$1))),"")</f>
        <v>33.18181818181818</v>
      </c>
      <c r="S107" s="46">
        <f t="shared" ref="S107" ca="1" si="472">IFERROR(INDIRECT("食材支出表!"&amp;ADDRESS(ROW($B107),2+2*COLUMN(P$1)))/INDIRECT("食材支出表!"&amp;ADDRESS(ROW($B107),3+2*COLUMN(P$1))),"")</f>
        <v>33.045977011494251</v>
      </c>
      <c r="T107" s="46">
        <f t="shared" ref="T107" ca="1" si="473">IFERROR(INDIRECT("食材支出表!"&amp;ADDRESS(ROW($B107),2+2*COLUMN(Q$1)))/INDIRECT("食材支出表!"&amp;ADDRESS(ROW($B107),3+2*COLUMN(Q$1))),"")</f>
        <v>32.870370370370367</v>
      </c>
      <c r="U107" s="46">
        <f t="shared" ref="U107" ca="1" si="474">IFERROR(INDIRECT("食材支出表!"&amp;ADDRESS(ROW($B107),2+2*COLUMN(R$1)))/INDIRECT("食材支出表!"&amp;ADDRESS(ROW($B107),3+2*COLUMN(R$1))),"")</f>
        <v>33.082706766917291</v>
      </c>
      <c r="V107" s="46" t="str">
        <f t="shared" ref="V107" ca="1" si="475">IFERROR(INDIRECT("食材支出表!"&amp;ADDRESS(ROW($B107),2+2*COLUMN(S$1)))/INDIRECT("食材支出表!"&amp;ADDRESS(ROW($B107),3+2*COLUMN(S$1))),"")</f>
        <v/>
      </c>
      <c r="W107" s="46" t="str">
        <f t="shared" ref="W107" ca="1" si="476">IFERROR(INDIRECT("食材支出表!"&amp;ADDRESS(ROW($B107),2+2*COLUMN(T$1)))/INDIRECT("食材支出表!"&amp;ADDRESS(ROW($B107),3+2*COLUMN(T$1))),"")</f>
        <v/>
      </c>
      <c r="X107" s="46" t="str">
        <f t="shared" ref="X107" ca="1" si="477">IFERROR(INDIRECT("食材支出表!"&amp;ADDRESS(ROW($B107),2+2*COLUMN(U$1)))/INDIRECT("食材支出表!"&amp;ADDRESS(ROW($B107),3+2*COLUMN(U$1))),"")</f>
        <v/>
      </c>
      <c r="Y107" s="46">
        <f t="shared" ref="Y107" ca="1" si="478">IFERROR(INDIRECT("食材支出表!"&amp;ADDRESS(ROW($B107),2+2*COLUMN(V$1)))/INDIRECT("食材支出表!"&amp;ADDRESS(ROW($B107),3+2*COLUMN(V$1))),"")</f>
        <v>33.125</v>
      </c>
      <c r="Z107" s="46">
        <f t="shared" ref="Z107" ca="1" si="479">IFERROR(INDIRECT("食材支出表!"&amp;ADDRESS(ROW($B107),2+2*COLUMN(W$1)))/INDIRECT("食材支出表!"&amp;ADDRESS(ROW($B107),3+2*COLUMN(W$1))),"")</f>
        <v>32.857142857142861</v>
      </c>
      <c r="AA107" s="46" t="str">
        <f t="shared" ref="AA107" ca="1" si="480">IFERROR(INDIRECT("食材支出表!"&amp;ADDRESS(ROW($B107),2+2*COLUMN(X$1)))/INDIRECT("食材支出表!"&amp;ADDRESS(ROW($B107),3+2*COLUMN(X$1))),"")</f>
        <v/>
      </c>
      <c r="AB107" s="46">
        <f t="shared" ref="AB107" ca="1" si="481">IFERROR(INDIRECT("食材支出表!"&amp;ADDRESS(ROW($B107),2+2*COLUMN(Y$1)))/INDIRECT("食材支出表!"&amp;ADDRESS(ROW($B107),3+2*COLUMN(Y$1))),"")</f>
        <v>32.894736842105267</v>
      </c>
      <c r="AC107" s="46">
        <f t="shared" ref="AC107" ca="1" si="482">IFERROR(INDIRECT("食材支出表!"&amp;ADDRESS(ROW($B107),2+2*COLUMN(Z$1)))/INDIRECT("食材支出表!"&amp;ADDRESS(ROW($B107),3+2*COLUMN(Z$1))),"")</f>
        <v>32.971014492753625</v>
      </c>
      <c r="AD107" s="46" t="str">
        <f t="shared" ref="AD107" ca="1" si="483">IFERROR(INDIRECT("食材支出表!"&amp;ADDRESS(ROW($B107),2+2*COLUMN(AA$1)))/INDIRECT("食材支出表!"&amp;ADDRESS(ROW($B107),3+2*COLUMN(AA$1))),"")</f>
        <v/>
      </c>
      <c r="AE107" s="46">
        <f t="shared" ref="AE107" ca="1" si="484">IFERROR(INDIRECT("食材支出表!"&amp;ADDRESS(ROW($B107),2+2*COLUMN(AB$1)))/INDIRECT("食材支出表!"&amp;ADDRESS(ROW($B107),3+2*COLUMN(AB$1))),"")</f>
        <v>33.076923076923073</v>
      </c>
      <c r="AF107" s="46">
        <f t="shared" ref="AF107" ca="1" si="485">IFERROR(INDIRECT("食材支出表!"&amp;ADDRESS(ROW($B107),2+2*COLUMN(AC$1)))/INDIRECT("食材支出表!"&amp;ADDRESS(ROW($B107),3+2*COLUMN(AC$1))),"")</f>
        <v>32.758620689655174</v>
      </c>
      <c r="AG107" s="46">
        <f t="shared" ref="AG107" ca="1" si="486">IFERROR(INDIRECT("食材支出表!"&amp;ADDRESS(ROW($B107),2+2*COLUMN(AD$1)))/INDIRECT("食材支出表!"&amp;ADDRESS(ROW($B107),3+2*COLUMN(AD$1))),"")</f>
        <v>32.941176470588239</v>
      </c>
      <c r="AH107" s="46">
        <f t="shared" ref="AH107" ca="1" si="487">IFERROR(INDIRECT("食材支出表!"&amp;ADDRESS(ROW($B107),2+2*COLUMN(AE$1)))/INDIRECT("食材支出表!"&amp;ADDRESS(ROW($B107),3+2*COLUMN(AE$1))),"")</f>
        <v>33.076923076923073</v>
      </c>
    </row>
    <row r="108" spans="1:34">
      <c r="A108" s="74" t="s">
        <v>127</v>
      </c>
      <c r="B108" s="75" t="s">
        <v>79</v>
      </c>
      <c r="C108" s="29" t="s">
        <v>32</v>
      </c>
      <c r="D108" s="46">
        <f t="shared" ca="1" si="428"/>
        <v>33.027522935779814</v>
      </c>
      <c r="E108" s="46">
        <f t="shared" ca="1" si="429"/>
        <v>32.777777777777779</v>
      </c>
      <c r="F108" s="46" t="str">
        <f t="shared" ca="1" si="430"/>
        <v/>
      </c>
      <c r="G108" s="46">
        <f t="shared" ca="1" si="431"/>
        <v>33</v>
      </c>
      <c r="H108" s="46" t="str">
        <f t="shared" ca="1" si="432"/>
        <v/>
      </c>
      <c r="I108" s="46" t="str">
        <f t="shared" ca="1" si="433"/>
        <v/>
      </c>
      <c r="J108" s="46">
        <f t="shared" ca="1" si="434"/>
        <v>32.777777777777779</v>
      </c>
      <c r="K108" s="46">
        <f t="shared" ca="1" si="435"/>
        <v>32.894736842105267</v>
      </c>
      <c r="L108" s="46">
        <f t="shared" ca="1" si="436"/>
        <v>32.795698924731184</v>
      </c>
      <c r="M108" s="46">
        <f t="shared" ca="1" si="437"/>
        <v>32.846715328467148</v>
      </c>
      <c r="N108" s="46" t="str">
        <f t="shared" ca="1" si="438"/>
        <v/>
      </c>
      <c r="O108" s="46" t="str">
        <f t="shared" ca="1" si="439"/>
        <v/>
      </c>
      <c r="P108" s="46" t="str">
        <f t="shared" ca="1" si="440"/>
        <v/>
      </c>
      <c r="Q108" s="46" t="str">
        <f t="shared" ca="1" si="441"/>
        <v/>
      </c>
      <c r="R108" s="46">
        <f t="shared" ca="1" si="442"/>
        <v>33.15789473684211</v>
      </c>
      <c r="S108" s="46">
        <f t="shared" ca="1" si="443"/>
        <v>33</v>
      </c>
      <c r="T108" s="46">
        <f t="shared" ca="1" si="444"/>
        <v>33.333333333333336</v>
      </c>
      <c r="U108" s="46">
        <f t="shared" ca="1" si="445"/>
        <v>33</v>
      </c>
      <c r="V108" s="46" t="str">
        <f t="shared" ca="1" si="446"/>
        <v/>
      </c>
      <c r="W108" s="46">
        <f t="shared" ca="1" si="447"/>
        <v>32.835820895522389</v>
      </c>
      <c r="X108" s="46" t="str">
        <f t="shared" ca="1" si="448"/>
        <v/>
      </c>
      <c r="Y108" s="46" t="str">
        <f t="shared" ca="1" si="449"/>
        <v/>
      </c>
      <c r="Z108" s="46">
        <f t="shared" ca="1" si="450"/>
        <v>33.333333333333336</v>
      </c>
      <c r="AA108" s="46">
        <f t="shared" ca="1" si="451"/>
        <v>33</v>
      </c>
      <c r="AB108" s="46">
        <f t="shared" ca="1" si="452"/>
        <v>33.125</v>
      </c>
      <c r="AC108" s="46" t="str">
        <f t="shared" ca="1" si="453"/>
        <v/>
      </c>
      <c r="AD108" s="46">
        <f t="shared" ca="1" si="454"/>
        <v>33.333333333333336</v>
      </c>
      <c r="AE108" s="46" t="str">
        <f t="shared" ca="1" si="455"/>
        <v/>
      </c>
      <c r="AF108" s="46">
        <f t="shared" ca="1" si="456"/>
        <v>32.8125</v>
      </c>
      <c r="AG108" s="46">
        <f t="shared" ca="1" si="426"/>
        <v>32.777777777777779</v>
      </c>
      <c r="AH108" s="46" t="str">
        <f t="shared" ca="1" si="427"/>
        <v/>
      </c>
    </row>
    <row r="109" spans="1:34">
      <c r="A109" s="74" t="s">
        <v>381</v>
      </c>
      <c r="B109" s="75" t="s">
        <v>79</v>
      </c>
      <c r="C109" s="29" t="s">
        <v>32</v>
      </c>
      <c r="D109" s="46">
        <f t="shared" ref="D109" ca="1" si="488">IFERROR(INDIRECT("食材支出表!"&amp;ADDRESS(ROW($B109),2+2*COLUMN(A$1)))/INDIRECT("食材支出表!"&amp;ADDRESS(ROW($B109),3+2*COLUMN(A$1))),"")</f>
        <v>165</v>
      </c>
      <c r="E109" s="46">
        <f t="shared" ref="E109" ca="1" si="489">IFERROR(INDIRECT("食材支出表!"&amp;ADDRESS(ROW($B109),2+2*COLUMN(B$1)))/INDIRECT("食材支出表!"&amp;ADDRESS(ROW($B109),3+2*COLUMN(B$1))),"")</f>
        <v>165</v>
      </c>
      <c r="F109" s="46" t="str">
        <f t="shared" ref="F109" ca="1" si="490">IFERROR(INDIRECT("食材支出表!"&amp;ADDRESS(ROW($B109),2+2*COLUMN(C$1)))/INDIRECT("食材支出表!"&amp;ADDRESS(ROW($B109),3+2*COLUMN(C$1))),"")</f>
        <v/>
      </c>
      <c r="G109" s="46">
        <f t="shared" ref="G109" ca="1" si="491">IFERROR(INDIRECT("食材支出表!"&amp;ADDRESS(ROW($B109),2+2*COLUMN(D$1)))/INDIRECT("食材支出表!"&amp;ADDRESS(ROW($B109),3+2*COLUMN(D$1))),"")</f>
        <v>165</v>
      </c>
      <c r="H109" s="46">
        <f t="shared" ref="H109" ca="1" si="492">IFERROR(INDIRECT("食材支出表!"&amp;ADDRESS(ROW($B109),2+2*COLUMN(E$1)))/INDIRECT("食材支出表!"&amp;ADDRESS(ROW($B109),3+2*COLUMN(E$1))),"")</f>
        <v>165</v>
      </c>
      <c r="I109" s="46">
        <f t="shared" ref="I109" ca="1" si="493">IFERROR(INDIRECT("食材支出表!"&amp;ADDRESS(ROW($B109),2+2*COLUMN(F$1)))/INDIRECT("食材支出表!"&amp;ADDRESS(ROW($B109),3+2*COLUMN(F$1))),"")</f>
        <v>165</v>
      </c>
      <c r="J109" s="46" t="str">
        <f t="shared" ref="J109" ca="1" si="494">IFERROR(INDIRECT("食材支出表!"&amp;ADDRESS(ROW($B109),2+2*COLUMN(G$1)))/INDIRECT("食材支出表!"&amp;ADDRESS(ROW($B109),3+2*COLUMN(G$1))),"")</f>
        <v/>
      </c>
      <c r="K109" s="46">
        <f t="shared" ref="K109" ca="1" si="495">IFERROR(INDIRECT("食材支出表!"&amp;ADDRESS(ROW($B109),2+2*COLUMN(H$1)))/INDIRECT("食材支出表!"&amp;ADDRESS(ROW($B109),3+2*COLUMN(H$1))),"")</f>
        <v>165</v>
      </c>
      <c r="L109" s="46">
        <f t="shared" ref="L109" ca="1" si="496">IFERROR(INDIRECT("食材支出表!"&amp;ADDRESS(ROW($B109),2+2*COLUMN(I$1)))/INDIRECT("食材支出表!"&amp;ADDRESS(ROW($B109),3+2*COLUMN(I$1))),"")</f>
        <v>165</v>
      </c>
      <c r="M109" s="46">
        <f t="shared" ref="M109" ca="1" si="497">IFERROR(INDIRECT("食材支出表!"&amp;ADDRESS(ROW($B109),2+2*COLUMN(J$1)))/INDIRECT("食材支出表!"&amp;ADDRESS(ROW($B109),3+2*COLUMN(J$1))),"")</f>
        <v>165</v>
      </c>
      <c r="N109" s="46">
        <f t="shared" ref="N109" ca="1" si="498">IFERROR(INDIRECT("食材支出表!"&amp;ADDRESS(ROW($B109),2+2*COLUMN(K$1)))/INDIRECT("食材支出表!"&amp;ADDRESS(ROW($B109),3+2*COLUMN(K$1))),"")</f>
        <v>165</v>
      </c>
      <c r="O109" s="46">
        <f t="shared" ref="O109" ca="1" si="499">IFERROR(INDIRECT("食材支出表!"&amp;ADDRESS(ROW($B109),2+2*COLUMN(L$1)))/INDIRECT("食材支出表!"&amp;ADDRESS(ROW($B109),3+2*COLUMN(L$1))),"")</f>
        <v>165</v>
      </c>
      <c r="P109" s="46" t="str">
        <f t="shared" ref="P109" ca="1" si="500">IFERROR(INDIRECT("食材支出表!"&amp;ADDRESS(ROW($B109),2+2*COLUMN(M$1)))/INDIRECT("食材支出表!"&amp;ADDRESS(ROW($B109),3+2*COLUMN(M$1))),"")</f>
        <v/>
      </c>
      <c r="Q109" s="46">
        <f t="shared" ref="Q109" ca="1" si="501">IFERROR(INDIRECT("食材支出表!"&amp;ADDRESS(ROW($B109),2+2*COLUMN(N$1)))/INDIRECT("食材支出表!"&amp;ADDRESS(ROW($B109),3+2*COLUMN(N$1))),"")</f>
        <v>165</v>
      </c>
      <c r="R109" s="46">
        <f t="shared" ref="R109" ca="1" si="502">IFERROR(INDIRECT("食材支出表!"&amp;ADDRESS(ROW($B109),2+2*COLUMN(O$1)))/INDIRECT("食材支出表!"&amp;ADDRESS(ROW($B109),3+2*COLUMN(O$1))),"")</f>
        <v>78.333333333333343</v>
      </c>
      <c r="S109" s="46">
        <f t="shared" ref="S109" ca="1" si="503">IFERROR(INDIRECT("食材支出表!"&amp;ADDRESS(ROW($B109),2+2*COLUMN(P$1)))/INDIRECT("食材支出表!"&amp;ADDRESS(ROW($B109),3+2*COLUMN(P$1))),"")</f>
        <v>165</v>
      </c>
      <c r="T109" s="46">
        <f t="shared" ref="T109" ca="1" si="504">IFERROR(INDIRECT("食材支出表!"&amp;ADDRESS(ROW($B109),2+2*COLUMN(Q$1)))/INDIRECT("食材支出表!"&amp;ADDRESS(ROW($B109),3+2*COLUMN(Q$1))),"")</f>
        <v>165</v>
      </c>
      <c r="U109" s="46">
        <f t="shared" ref="U109" ca="1" si="505">IFERROR(INDIRECT("食材支出表!"&amp;ADDRESS(ROW($B109),2+2*COLUMN(R$1)))/INDIRECT("食材支出表!"&amp;ADDRESS(ROW($B109),3+2*COLUMN(R$1))),"")</f>
        <v>165</v>
      </c>
      <c r="V109" s="46" t="str">
        <f t="shared" ref="V109" ca="1" si="506">IFERROR(INDIRECT("食材支出表!"&amp;ADDRESS(ROW($B109),2+2*COLUMN(S$1)))/INDIRECT("食材支出表!"&amp;ADDRESS(ROW($B109),3+2*COLUMN(S$1))),"")</f>
        <v/>
      </c>
      <c r="W109" s="46">
        <f t="shared" ref="W109" ca="1" si="507">IFERROR(INDIRECT("食材支出表!"&amp;ADDRESS(ROW($B109),2+2*COLUMN(T$1)))/INDIRECT("食材支出表!"&amp;ADDRESS(ROW($B109),3+2*COLUMN(T$1))),"")</f>
        <v>165</v>
      </c>
      <c r="X109" s="46" t="str">
        <f t="shared" ref="X109" ca="1" si="508">IFERROR(INDIRECT("食材支出表!"&amp;ADDRESS(ROW($B109),2+2*COLUMN(U$1)))/INDIRECT("食材支出表!"&amp;ADDRESS(ROW($B109),3+2*COLUMN(U$1))),"")</f>
        <v/>
      </c>
      <c r="Y109" s="46">
        <f t="shared" ref="Y109" ca="1" si="509">IFERROR(INDIRECT("食材支出表!"&amp;ADDRESS(ROW($B109),2+2*COLUMN(V$1)))/INDIRECT("食材支出表!"&amp;ADDRESS(ROW($B109),3+2*COLUMN(V$1))),"")</f>
        <v>165</v>
      </c>
      <c r="Z109" s="46">
        <f t="shared" ref="Z109" ca="1" si="510">IFERROR(INDIRECT("食材支出表!"&amp;ADDRESS(ROW($B109),2+2*COLUMN(W$1)))/INDIRECT("食材支出表!"&amp;ADDRESS(ROW($B109),3+2*COLUMN(W$1))),"")</f>
        <v>165</v>
      </c>
      <c r="AA109" s="46">
        <f t="shared" ref="AA109" ca="1" si="511">IFERROR(INDIRECT("食材支出表!"&amp;ADDRESS(ROW($B109),2+2*COLUMN(X$1)))/INDIRECT("食材支出表!"&amp;ADDRESS(ROW($B109),3+2*COLUMN(X$1))),"")</f>
        <v>165</v>
      </c>
      <c r="AB109" s="46">
        <f t="shared" ref="AB109" ca="1" si="512">IFERROR(INDIRECT("食材支出表!"&amp;ADDRESS(ROW($B109),2+2*COLUMN(Y$1)))/INDIRECT("食材支出表!"&amp;ADDRESS(ROW($B109),3+2*COLUMN(Y$1))),"")</f>
        <v>165</v>
      </c>
      <c r="AC109" s="46">
        <f t="shared" ref="AC109" ca="1" si="513">IFERROR(INDIRECT("食材支出表!"&amp;ADDRESS(ROW($B109),2+2*COLUMN(Z$1)))/INDIRECT("食材支出表!"&amp;ADDRESS(ROW($B109),3+2*COLUMN(Z$1))),"")</f>
        <v>165</v>
      </c>
      <c r="AD109" s="46">
        <f t="shared" ref="AD109" ca="1" si="514">IFERROR(INDIRECT("食材支出表!"&amp;ADDRESS(ROW($B109),2+2*COLUMN(AA$1)))/INDIRECT("食材支出表!"&amp;ADDRESS(ROW($B109),3+2*COLUMN(AA$1))),"")</f>
        <v>165</v>
      </c>
      <c r="AE109" s="46" t="str">
        <f t="shared" ref="AE109" ca="1" si="515">IFERROR(INDIRECT("食材支出表!"&amp;ADDRESS(ROW($B109),2+2*COLUMN(AB$1)))/INDIRECT("食材支出表!"&amp;ADDRESS(ROW($B109),3+2*COLUMN(AB$1))),"")</f>
        <v/>
      </c>
      <c r="AF109" s="46" t="str">
        <f t="shared" ref="AF109" ca="1" si="516">IFERROR(INDIRECT("食材支出表!"&amp;ADDRESS(ROW($B109),2+2*COLUMN(AC$1)))/INDIRECT("食材支出表!"&amp;ADDRESS(ROW($B109),3+2*COLUMN(AC$1))),"")</f>
        <v/>
      </c>
      <c r="AG109" s="46">
        <f t="shared" ref="AG109" ca="1" si="517">IFERROR(INDIRECT("食材支出表!"&amp;ADDRESS(ROW($B109),2+2*COLUMN(AD$1)))/INDIRECT("食材支出表!"&amp;ADDRESS(ROW($B109),3+2*COLUMN(AD$1))),"")</f>
        <v>165</v>
      </c>
      <c r="AH109" s="46">
        <f t="shared" ref="AH109" ca="1" si="518">IFERROR(INDIRECT("食材支出表!"&amp;ADDRESS(ROW($B109),2+2*COLUMN(AE$1)))/INDIRECT("食材支出表!"&amp;ADDRESS(ROW($B109),3+2*COLUMN(AE$1))),"")</f>
        <v>165</v>
      </c>
    </row>
    <row r="110" spans="1:34">
      <c r="A110" s="74" t="s">
        <v>126</v>
      </c>
      <c r="B110" s="75" t="s">
        <v>79</v>
      </c>
      <c r="C110" s="29" t="s">
        <v>33</v>
      </c>
      <c r="D110" s="46">
        <f t="shared" ca="1" si="428"/>
        <v>80</v>
      </c>
      <c r="E110" s="46" t="str">
        <f t="shared" ca="1" si="429"/>
        <v/>
      </c>
      <c r="F110" s="46" t="str">
        <f t="shared" ca="1" si="430"/>
        <v/>
      </c>
      <c r="G110" s="46">
        <f t="shared" ca="1" si="431"/>
        <v>78.333333333333343</v>
      </c>
      <c r="H110" s="46" t="str">
        <f t="shared" ca="1" si="432"/>
        <v/>
      </c>
      <c r="I110" s="46">
        <f t="shared" ca="1" si="433"/>
        <v>78.333333333333343</v>
      </c>
      <c r="J110" s="46" t="str">
        <f t="shared" ca="1" si="434"/>
        <v/>
      </c>
      <c r="K110" s="46">
        <f t="shared" ca="1" si="435"/>
        <v>78.333333333333343</v>
      </c>
      <c r="L110" s="46">
        <f t="shared" ca="1" si="436"/>
        <v>78.333333333333343</v>
      </c>
      <c r="M110" s="46">
        <f t="shared" ca="1" si="437"/>
        <v>78.333333333333343</v>
      </c>
      <c r="N110" s="46">
        <f t="shared" ca="1" si="438"/>
        <v>78.333333333333343</v>
      </c>
      <c r="O110" s="46" t="str">
        <f t="shared" ca="1" si="439"/>
        <v/>
      </c>
      <c r="P110" s="46" t="str">
        <f t="shared" ca="1" si="440"/>
        <v/>
      </c>
      <c r="Q110" s="46" t="str">
        <f t="shared" ca="1" si="441"/>
        <v/>
      </c>
      <c r="R110" s="46" t="str">
        <f t="shared" ca="1" si="442"/>
        <v/>
      </c>
      <c r="S110" s="46">
        <f t="shared" ca="1" si="443"/>
        <v>85</v>
      </c>
      <c r="T110" s="46">
        <f t="shared" ca="1" si="444"/>
        <v>85</v>
      </c>
      <c r="U110" s="46">
        <f t="shared" ca="1" si="445"/>
        <v>85</v>
      </c>
      <c r="V110" s="46" t="str">
        <f t="shared" ca="1" si="446"/>
        <v/>
      </c>
      <c r="W110" s="46">
        <f t="shared" ca="1" si="447"/>
        <v>85</v>
      </c>
      <c r="X110" s="46" t="str">
        <f t="shared" ca="1" si="448"/>
        <v/>
      </c>
      <c r="Y110" s="46">
        <f t="shared" ca="1" si="449"/>
        <v>85</v>
      </c>
      <c r="Z110" s="46" t="str">
        <f t="shared" ca="1" si="450"/>
        <v/>
      </c>
      <c r="AA110" s="46">
        <f t="shared" ca="1" si="451"/>
        <v>85</v>
      </c>
      <c r="AB110" s="46">
        <f t="shared" ca="1" si="452"/>
        <v>85</v>
      </c>
      <c r="AC110" s="46" t="str">
        <f t="shared" ca="1" si="453"/>
        <v/>
      </c>
      <c r="AD110" s="46">
        <f t="shared" ca="1" si="454"/>
        <v>85</v>
      </c>
      <c r="AE110" s="46" t="str">
        <f t="shared" ca="1" si="455"/>
        <v/>
      </c>
      <c r="AF110" s="46">
        <f t="shared" ca="1" si="456"/>
        <v>85</v>
      </c>
      <c r="AG110" s="46" t="str">
        <f t="shared" ca="1" si="426"/>
        <v/>
      </c>
      <c r="AH110" s="46">
        <f t="shared" ca="1" si="427"/>
        <v>85</v>
      </c>
    </row>
    <row r="111" spans="1:34">
      <c r="A111" s="74" t="s">
        <v>237</v>
      </c>
      <c r="B111" s="75" t="s">
        <v>79</v>
      </c>
      <c r="C111" s="13" t="s">
        <v>238</v>
      </c>
      <c r="D111" s="46" t="str">
        <f t="shared" ca="1" si="428"/>
        <v/>
      </c>
      <c r="E111" s="46">
        <f t="shared" ca="1" si="429"/>
        <v>120</v>
      </c>
      <c r="F111" s="46" t="str">
        <f t="shared" ca="1" si="430"/>
        <v/>
      </c>
      <c r="G111" s="46" t="str">
        <f t="shared" ca="1" si="431"/>
        <v/>
      </c>
      <c r="H111" s="46">
        <f t="shared" ca="1" si="432"/>
        <v>120</v>
      </c>
      <c r="I111" s="46" t="str">
        <f t="shared" ca="1" si="433"/>
        <v/>
      </c>
      <c r="J111" s="46" t="str">
        <f t="shared" ca="1" si="434"/>
        <v/>
      </c>
      <c r="K111" s="46" t="str">
        <f t="shared" ca="1" si="435"/>
        <v/>
      </c>
      <c r="L111" s="46">
        <f t="shared" ca="1" si="436"/>
        <v>120</v>
      </c>
      <c r="M111" s="46" t="str">
        <f t="shared" ca="1" si="437"/>
        <v/>
      </c>
      <c r="N111" s="46" t="str">
        <f t="shared" ca="1" si="438"/>
        <v/>
      </c>
      <c r="O111" s="46" t="str">
        <f t="shared" ca="1" si="439"/>
        <v/>
      </c>
      <c r="P111" s="46">
        <f t="shared" ca="1" si="440"/>
        <v>120</v>
      </c>
      <c r="Q111" s="46" t="str">
        <f t="shared" ca="1" si="441"/>
        <v/>
      </c>
      <c r="R111" s="46" t="str">
        <f t="shared" ca="1" si="442"/>
        <v/>
      </c>
      <c r="S111" s="46" t="str">
        <f t="shared" ca="1" si="443"/>
        <v/>
      </c>
      <c r="T111" s="46" t="str">
        <f t="shared" ca="1" si="444"/>
        <v/>
      </c>
      <c r="U111" s="46" t="str">
        <f t="shared" ca="1" si="445"/>
        <v/>
      </c>
      <c r="V111" s="46" t="str">
        <f t="shared" ca="1" si="446"/>
        <v/>
      </c>
      <c r="W111" s="46">
        <f t="shared" ca="1" si="447"/>
        <v>120</v>
      </c>
      <c r="X111" s="46" t="str">
        <f t="shared" ca="1" si="448"/>
        <v/>
      </c>
      <c r="Y111" s="46" t="str">
        <f t="shared" ca="1" si="449"/>
        <v/>
      </c>
      <c r="Z111" s="46" t="str">
        <f t="shared" ca="1" si="450"/>
        <v/>
      </c>
      <c r="AA111" s="46">
        <f t="shared" ca="1" si="451"/>
        <v>120</v>
      </c>
      <c r="AB111" s="46" t="str">
        <f t="shared" ca="1" si="452"/>
        <v/>
      </c>
      <c r="AC111" s="46">
        <f t="shared" ca="1" si="453"/>
        <v>120</v>
      </c>
      <c r="AD111" s="46" t="str">
        <f t="shared" ca="1" si="454"/>
        <v/>
      </c>
      <c r="AE111" s="46" t="str">
        <f t="shared" ca="1" si="455"/>
        <v/>
      </c>
      <c r="AF111" s="46" t="str">
        <f t="shared" ca="1" si="456"/>
        <v/>
      </c>
      <c r="AG111" s="46" t="str">
        <f t="shared" ca="1" si="426"/>
        <v/>
      </c>
      <c r="AH111" s="46" t="str">
        <f t="shared" ca="1" si="427"/>
        <v/>
      </c>
    </row>
    <row r="112" spans="1:34">
      <c r="A112" s="74" t="s">
        <v>237</v>
      </c>
      <c r="B112" s="75" t="s">
        <v>79</v>
      </c>
      <c r="C112" s="13" t="s">
        <v>335</v>
      </c>
      <c r="D112" s="46" t="str">
        <f t="shared" ref="D112" ca="1" si="519">IFERROR(INDIRECT("食材支出表!"&amp;ADDRESS(ROW($B112),2+2*COLUMN(A$1)))/INDIRECT("食材支出表!"&amp;ADDRESS(ROW($B112),3+2*COLUMN(A$1))),"")</f>
        <v/>
      </c>
      <c r="E112" s="46" t="str">
        <f t="shared" ref="E112" ca="1" si="520">IFERROR(INDIRECT("食材支出表!"&amp;ADDRESS(ROW($B112),2+2*COLUMN(B$1)))/INDIRECT("食材支出表!"&amp;ADDRESS(ROW($B112),3+2*COLUMN(B$1))),"")</f>
        <v/>
      </c>
      <c r="F112" s="46">
        <f t="shared" ref="F112" ca="1" si="521">IFERROR(INDIRECT("食材支出表!"&amp;ADDRESS(ROW($B112),2+2*COLUMN(C$1)))/INDIRECT("食材支出表!"&amp;ADDRESS(ROW($B112),3+2*COLUMN(C$1))),"")</f>
        <v>16</v>
      </c>
      <c r="G112" s="46" t="str">
        <f t="shared" ref="G112" ca="1" si="522">IFERROR(INDIRECT("食材支出表!"&amp;ADDRESS(ROW($B112),2+2*COLUMN(D$1)))/INDIRECT("食材支出表!"&amp;ADDRESS(ROW($B112),3+2*COLUMN(D$1))),"")</f>
        <v/>
      </c>
      <c r="H112" s="46" t="str">
        <f t="shared" ref="H112" ca="1" si="523">IFERROR(INDIRECT("食材支出表!"&amp;ADDRESS(ROW($B112),2+2*COLUMN(E$1)))/INDIRECT("食材支出表!"&amp;ADDRESS(ROW($B112),3+2*COLUMN(E$1))),"")</f>
        <v/>
      </c>
      <c r="I112" s="46" t="str">
        <f t="shared" ref="I112" ca="1" si="524">IFERROR(INDIRECT("食材支出表!"&amp;ADDRESS(ROW($B112),2+2*COLUMN(F$1)))/INDIRECT("食材支出表!"&amp;ADDRESS(ROW($B112),3+2*COLUMN(F$1))),"")</f>
        <v/>
      </c>
      <c r="J112" s="46" t="str">
        <f t="shared" ref="J112" ca="1" si="525">IFERROR(INDIRECT("食材支出表!"&amp;ADDRESS(ROW($B112),2+2*COLUMN(G$1)))/INDIRECT("食材支出表!"&amp;ADDRESS(ROW($B112),3+2*COLUMN(G$1))),"")</f>
        <v/>
      </c>
      <c r="K112" s="46">
        <f t="shared" ref="K112" ca="1" si="526">IFERROR(INDIRECT("食材支出表!"&amp;ADDRESS(ROW($B112),2+2*COLUMN(H$1)))/INDIRECT("食材支出表!"&amp;ADDRESS(ROW($B112),3+2*COLUMN(H$1))),"")</f>
        <v>16</v>
      </c>
      <c r="L112" s="46" t="str">
        <f t="shared" ref="L112" ca="1" si="527">IFERROR(INDIRECT("食材支出表!"&amp;ADDRESS(ROW($B112),2+2*COLUMN(I$1)))/INDIRECT("食材支出表!"&amp;ADDRESS(ROW($B112),3+2*COLUMN(I$1))),"")</f>
        <v/>
      </c>
      <c r="M112" s="46">
        <f t="shared" ref="M112" ca="1" si="528">IFERROR(INDIRECT("食材支出表!"&amp;ADDRESS(ROW($B112),2+2*COLUMN(J$1)))/INDIRECT("食材支出表!"&amp;ADDRESS(ROW($B112),3+2*COLUMN(J$1))),"")</f>
        <v>16</v>
      </c>
      <c r="N112" s="46" t="str">
        <f t="shared" ref="N112" ca="1" si="529">IFERROR(INDIRECT("食材支出表!"&amp;ADDRESS(ROW($B112),2+2*COLUMN(K$1)))/INDIRECT("食材支出表!"&amp;ADDRESS(ROW($B112),3+2*COLUMN(K$1))),"")</f>
        <v/>
      </c>
      <c r="O112" s="46">
        <f t="shared" ref="O112" ca="1" si="530">IFERROR(INDIRECT("食材支出表!"&amp;ADDRESS(ROW($B112),2+2*COLUMN(L$1)))/INDIRECT("食材支出表!"&amp;ADDRESS(ROW($B112),3+2*COLUMN(L$1))),"")</f>
        <v>16</v>
      </c>
      <c r="P112" s="46" t="str">
        <f t="shared" ref="P112" ca="1" si="531">IFERROR(INDIRECT("食材支出表!"&amp;ADDRESS(ROW($B112),2+2*COLUMN(M$1)))/INDIRECT("食材支出表!"&amp;ADDRESS(ROW($B112),3+2*COLUMN(M$1))),"")</f>
        <v/>
      </c>
      <c r="Q112" s="46" t="str">
        <f t="shared" ref="Q112" ca="1" si="532">IFERROR(INDIRECT("食材支出表!"&amp;ADDRESS(ROW($B112),2+2*COLUMN(N$1)))/INDIRECT("食材支出表!"&amp;ADDRESS(ROW($B112),3+2*COLUMN(N$1))),"")</f>
        <v/>
      </c>
      <c r="R112" s="46" t="str">
        <f t="shared" ref="R112" ca="1" si="533">IFERROR(INDIRECT("食材支出表!"&amp;ADDRESS(ROW($B112),2+2*COLUMN(O$1)))/INDIRECT("食材支出表!"&amp;ADDRESS(ROW($B112),3+2*COLUMN(O$1))),"")</f>
        <v/>
      </c>
      <c r="S112" s="46" t="str">
        <f t="shared" ref="S112" ca="1" si="534">IFERROR(INDIRECT("食材支出表!"&amp;ADDRESS(ROW($B112),2+2*COLUMN(P$1)))/INDIRECT("食材支出表!"&amp;ADDRESS(ROW($B112),3+2*COLUMN(P$1))),"")</f>
        <v/>
      </c>
      <c r="T112" s="46" t="str">
        <f t="shared" ref="T112" ca="1" si="535">IFERROR(INDIRECT("食材支出表!"&amp;ADDRESS(ROW($B112),2+2*COLUMN(Q$1)))/INDIRECT("食材支出表!"&amp;ADDRESS(ROW($B112),3+2*COLUMN(Q$1))),"")</f>
        <v/>
      </c>
      <c r="U112" s="46">
        <f t="shared" ref="U112" ca="1" si="536">IFERROR(INDIRECT("食材支出表!"&amp;ADDRESS(ROW($B112),2+2*COLUMN(R$1)))/INDIRECT("食材支出表!"&amp;ADDRESS(ROW($B112),3+2*COLUMN(R$1))),"")</f>
        <v>16</v>
      </c>
      <c r="V112" s="46" t="str">
        <f t="shared" ref="V112" ca="1" si="537">IFERROR(INDIRECT("食材支出表!"&amp;ADDRESS(ROW($B112),2+2*COLUMN(S$1)))/INDIRECT("食材支出表!"&amp;ADDRESS(ROW($B112),3+2*COLUMN(S$1))),"")</f>
        <v/>
      </c>
      <c r="W112" s="46" t="str">
        <f t="shared" ref="W112" ca="1" si="538">IFERROR(INDIRECT("食材支出表!"&amp;ADDRESS(ROW($B112),2+2*COLUMN(T$1)))/INDIRECT("食材支出表!"&amp;ADDRESS(ROW($B112),3+2*COLUMN(T$1))),"")</f>
        <v/>
      </c>
      <c r="X112" s="46" t="str">
        <f t="shared" ref="X112" ca="1" si="539">IFERROR(INDIRECT("食材支出表!"&amp;ADDRESS(ROW($B112),2+2*COLUMN(U$1)))/INDIRECT("食材支出表!"&amp;ADDRESS(ROW($B112),3+2*COLUMN(U$1))),"")</f>
        <v/>
      </c>
      <c r="Y112" s="46" t="str">
        <f t="shared" ref="Y112" ca="1" si="540">IFERROR(INDIRECT("食材支出表!"&amp;ADDRESS(ROW($B112),2+2*COLUMN(V$1)))/INDIRECT("食材支出表!"&amp;ADDRESS(ROW($B112),3+2*COLUMN(V$1))),"")</f>
        <v/>
      </c>
      <c r="Z112" s="46">
        <f t="shared" ref="Z112" ca="1" si="541">IFERROR(INDIRECT("食材支出表!"&amp;ADDRESS(ROW($B112),2+2*COLUMN(W$1)))/INDIRECT("食材支出表!"&amp;ADDRESS(ROW($B112),3+2*COLUMN(W$1))),"")</f>
        <v>16</v>
      </c>
      <c r="AA112" s="46" t="str">
        <f t="shared" ref="AA112" ca="1" si="542">IFERROR(INDIRECT("食材支出表!"&amp;ADDRESS(ROW($B112),2+2*COLUMN(X$1)))/INDIRECT("食材支出表!"&amp;ADDRESS(ROW($B112),3+2*COLUMN(X$1))),"")</f>
        <v/>
      </c>
      <c r="AB112" s="46">
        <f t="shared" ref="AB112" ca="1" si="543">IFERROR(INDIRECT("食材支出表!"&amp;ADDRESS(ROW($B112),2+2*COLUMN(Y$1)))/INDIRECT("食材支出表!"&amp;ADDRESS(ROW($B112),3+2*COLUMN(Y$1))),"")</f>
        <v>16</v>
      </c>
      <c r="AC112" s="46">
        <f t="shared" ref="AC112" ca="1" si="544">IFERROR(INDIRECT("食材支出表!"&amp;ADDRESS(ROW($B112),2+2*COLUMN(Z$1)))/INDIRECT("食材支出表!"&amp;ADDRESS(ROW($B112),3+2*COLUMN(Z$1))),"")</f>
        <v>16</v>
      </c>
      <c r="AD112" s="46" t="str">
        <f t="shared" ref="AD112" ca="1" si="545">IFERROR(INDIRECT("食材支出表!"&amp;ADDRESS(ROW($B112),2+2*COLUMN(AA$1)))/INDIRECT("食材支出表!"&amp;ADDRESS(ROW($B112),3+2*COLUMN(AA$1))),"")</f>
        <v/>
      </c>
      <c r="AE112" s="46" t="str">
        <f t="shared" ref="AE112" ca="1" si="546">IFERROR(INDIRECT("食材支出表!"&amp;ADDRESS(ROW($B112),2+2*COLUMN(AB$1)))/INDIRECT("食材支出表!"&amp;ADDRESS(ROW($B112),3+2*COLUMN(AB$1))),"")</f>
        <v/>
      </c>
      <c r="AF112" s="46">
        <f t="shared" ref="AF112" ca="1" si="547">IFERROR(INDIRECT("食材支出表!"&amp;ADDRESS(ROW($B112),2+2*COLUMN(AC$1)))/INDIRECT("食材支出表!"&amp;ADDRESS(ROW($B112),3+2*COLUMN(AC$1))),"")</f>
        <v>16</v>
      </c>
      <c r="AG112" s="46" t="str">
        <f t="shared" ref="AG112" ca="1" si="548">IFERROR(INDIRECT("食材支出表!"&amp;ADDRESS(ROW($B112),2+2*COLUMN(AD$1)))/INDIRECT("食材支出表!"&amp;ADDRESS(ROW($B112),3+2*COLUMN(AD$1))),"")</f>
        <v/>
      </c>
      <c r="AH112" s="46" t="str">
        <f t="shared" ref="AH112" ca="1" si="549">IFERROR(INDIRECT("食材支出表!"&amp;ADDRESS(ROW($B112),2+2*COLUMN(AE$1)))/INDIRECT("食材支出表!"&amp;ADDRESS(ROW($B112),3+2*COLUMN(AE$1))),"")</f>
        <v/>
      </c>
    </row>
    <row r="113" spans="1:34">
      <c r="A113" s="74" t="s">
        <v>126</v>
      </c>
      <c r="B113" s="75" t="s">
        <v>79</v>
      </c>
      <c r="C113" s="29" t="s">
        <v>34</v>
      </c>
      <c r="D113" s="46" t="str">
        <f t="shared" ca="1" si="428"/>
        <v/>
      </c>
      <c r="E113" s="46" t="str">
        <f t="shared" ca="1" si="429"/>
        <v/>
      </c>
      <c r="F113" s="46" t="str">
        <f t="shared" ca="1" si="430"/>
        <v/>
      </c>
      <c r="G113" s="46" t="str">
        <f t="shared" ca="1" si="431"/>
        <v/>
      </c>
      <c r="H113" s="46" t="str">
        <f t="shared" ca="1" si="432"/>
        <v/>
      </c>
      <c r="I113" s="46" t="str">
        <f t="shared" ca="1" si="433"/>
        <v/>
      </c>
      <c r="J113" s="46" t="str">
        <f t="shared" ca="1" si="434"/>
        <v/>
      </c>
      <c r="K113" s="46" t="str">
        <f t="shared" ca="1" si="435"/>
        <v/>
      </c>
      <c r="L113" s="46" t="str">
        <f t="shared" ca="1" si="436"/>
        <v/>
      </c>
      <c r="M113" s="46" t="str">
        <f t="shared" ca="1" si="437"/>
        <v/>
      </c>
      <c r="N113" s="46" t="str">
        <f t="shared" ca="1" si="438"/>
        <v/>
      </c>
      <c r="O113" s="46" t="str">
        <f t="shared" ca="1" si="439"/>
        <v/>
      </c>
      <c r="P113" s="46" t="str">
        <f t="shared" ca="1" si="440"/>
        <v/>
      </c>
      <c r="Q113" s="46" t="str">
        <f t="shared" ca="1" si="441"/>
        <v/>
      </c>
      <c r="R113" s="46" t="str">
        <f t="shared" ca="1" si="442"/>
        <v/>
      </c>
      <c r="S113" s="46" t="str">
        <f t="shared" ca="1" si="443"/>
        <v/>
      </c>
      <c r="T113" s="46" t="str">
        <f t="shared" ca="1" si="444"/>
        <v/>
      </c>
      <c r="U113" s="46" t="str">
        <f t="shared" ca="1" si="445"/>
        <v/>
      </c>
      <c r="V113" s="46" t="str">
        <f t="shared" ca="1" si="446"/>
        <v/>
      </c>
      <c r="W113" s="46" t="str">
        <f t="shared" ca="1" si="447"/>
        <v/>
      </c>
      <c r="X113" s="46" t="str">
        <f t="shared" ca="1" si="448"/>
        <v/>
      </c>
      <c r="Y113" s="46" t="str">
        <f t="shared" ca="1" si="449"/>
        <v/>
      </c>
      <c r="Z113" s="46" t="str">
        <f t="shared" ca="1" si="450"/>
        <v/>
      </c>
      <c r="AA113" s="46" t="str">
        <f t="shared" ca="1" si="451"/>
        <v/>
      </c>
      <c r="AB113" s="46" t="str">
        <f t="shared" ca="1" si="452"/>
        <v/>
      </c>
      <c r="AC113" s="46" t="str">
        <f t="shared" ca="1" si="453"/>
        <v/>
      </c>
      <c r="AD113" s="46" t="str">
        <f t="shared" ca="1" si="454"/>
        <v/>
      </c>
      <c r="AE113" s="46" t="str">
        <f t="shared" ca="1" si="455"/>
        <v/>
      </c>
      <c r="AF113" s="46" t="str">
        <f t="shared" ca="1" si="456"/>
        <v/>
      </c>
      <c r="AG113" s="46" t="str">
        <f t="shared" ca="1" si="426"/>
        <v/>
      </c>
      <c r="AH113" s="46" t="str">
        <f t="shared" ca="1" si="427"/>
        <v/>
      </c>
    </row>
    <row r="114" spans="1:34">
      <c r="A114" s="74" t="s">
        <v>128</v>
      </c>
      <c r="B114" s="75" t="s">
        <v>80</v>
      </c>
      <c r="C114" s="30" t="s">
        <v>35</v>
      </c>
      <c r="D114" s="47" t="str">
        <f t="shared" ca="1" si="428"/>
        <v/>
      </c>
      <c r="E114" s="47" t="str">
        <f t="shared" ca="1" si="429"/>
        <v/>
      </c>
      <c r="F114" s="47" t="str">
        <f t="shared" ca="1" si="430"/>
        <v/>
      </c>
      <c r="G114" s="47" t="str">
        <f t="shared" ca="1" si="431"/>
        <v/>
      </c>
      <c r="H114" s="47" t="str">
        <f t="shared" ca="1" si="432"/>
        <v/>
      </c>
      <c r="I114" s="47" t="str">
        <f t="shared" ca="1" si="433"/>
        <v/>
      </c>
      <c r="J114" s="47" t="str">
        <f t="shared" ca="1" si="434"/>
        <v/>
      </c>
      <c r="K114" s="47" t="str">
        <f t="shared" ca="1" si="435"/>
        <v/>
      </c>
      <c r="L114" s="47" t="str">
        <f t="shared" ca="1" si="436"/>
        <v/>
      </c>
      <c r="M114" s="47" t="str">
        <f t="shared" ca="1" si="437"/>
        <v/>
      </c>
      <c r="N114" s="47" t="str">
        <f t="shared" ca="1" si="438"/>
        <v/>
      </c>
      <c r="O114" s="47" t="str">
        <f t="shared" ca="1" si="439"/>
        <v/>
      </c>
      <c r="P114" s="47" t="str">
        <f t="shared" ca="1" si="440"/>
        <v/>
      </c>
      <c r="Q114" s="47" t="str">
        <f t="shared" ca="1" si="441"/>
        <v/>
      </c>
      <c r="R114" s="47" t="str">
        <f t="shared" ca="1" si="442"/>
        <v/>
      </c>
      <c r="S114" s="47" t="str">
        <f t="shared" ca="1" si="443"/>
        <v/>
      </c>
      <c r="T114" s="47" t="str">
        <f t="shared" ca="1" si="444"/>
        <v/>
      </c>
      <c r="U114" s="47" t="str">
        <f t="shared" ca="1" si="445"/>
        <v/>
      </c>
      <c r="V114" s="47" t="str">
        <f t="shared" ca="1" si="446"/>
        <v/>
      </c>
      <c r="W114" s="47" t="str">
        <f t="shared" ca="1" si="447"/>
        <v/>
      </c>
      <c r="X114" s="47" t="str">
        <f t="shared" ca="1" si="448"/>
        <v/>
      </c>
      <c r="Y114" s="47" t="str">
        <f t="shared" ca="1" si="449"/>
        <v/>
      </c>
      <c r="Z114" s="47" t="str">
        <f t="shared" ca="1" si="450"/>
        <v/>
      </c>
      <c r="AA114" s="47" t="str">
        <f t="shared" ca="1" si="451"/>
        <v/>
      </c>
      <c r="AB114" s="47" t="str">
        <f t="shared" ca="1" si="452"/>
        <v/>
      </c>
      <c r="AC114" s="47" t="str">
        <f t="shared" ca="1" si="453"/>
        <v/>
      </c>
      <c r="AD114" s="47" t="str">
        <f t="shared" ca="1" si="454"/>
        <v/>
      </c>
      <c r="AE114" s="47" t="str">
        <f t="shared" ca="1" si="455"/>
        <v/>
      </c>
      <c r="AF114" s="47" t="str">
        <f t="shared" ca="1" si="456"/>
        <v/>
      </c>
      <c r="AG114" s="47" t="str">
        <f t="shared" ca="1" si="426"/>
        <v/>
      </c>
      <c r="AH114" s="47" t="str">
        <f t="shared" ca="1" si="427"/>
        <v/>
      </c>
    </row>
    <row r="115" spans="1:34">
      <c r="A115" s="74" t="s">
        <v>128</v>
      </c>
      <c r="B115" s="75" t="s">
        <v>80</v>
      </c>
      <c r="C115" s="30" t="s">
        <v>36</v>
      </c>
      <c r="D115" s="47" t="str">
        <f t="shared" ca="1" si="428"/>
        <v/>
      </c>
      <c r="E115" s="47" t="str">
        <f t="shared" ca="1" si="429"/>
        <v/>
      </c>
      <c r="F115" s="47">
        <f t="shared" ca="1" si="430"/>
        <v>30</v>
      </c>
      <c r="G115" s="47" t="str">
        <f t="shared" ca="1" si="431"/>
        <v/>
      </c>
      <c r="H115" s="47" t="str">
        <f t="shared" ca="1" si="432"/>
        <v/>
      </c>
      <c r="I115" s="47" t="str">
        <f t="shared" ca="1" si="433"/>
        <v/>
      </c>
      <c r="J115" s="47" t="str">
        <f t="shared" ca="1" si="434"/>
        <v/>
      </c>
      <c r="K115" s="47" t="str">
        <f t="shared" ca="1" si="435"/>
        <v/>
      </c>
      <c r="L115" s="47" t="str">
        <f t="shared" ca="1" si="436"/>
        <v/>
      </c>
      <c r="M115" s="47">
        <f t="shared" ca="1" si="437"/>
        <v>30</v>
      </c>
      <c r="N115" s="47" t="str">
        <f t="shared" ca="1" si="438"/>
        <v/>
      </c>
      <c r="O115" s="47" t="str">
        <f t="shared" ca="1" si="439"/>
        <v/>
      </c>
      <c r="P115" s="47" t="str">
        <f t="shared" ca="1" si="440"/>
        <v/>
      </c>
      <c r="Q115" s="47" t="str">
        <f t="shared" ca="1" si="441"/>
        <v/>
      </c>
      <c r="R115" s="47" t="str">
        <f t="shared" ca="1" si="442"/>
        <v/>
      </c>
      <c r="S115" s="47">
        <f t="shared" ca="1" si="443"/>
        <v>30</v>
      </c>
      <c r="T115" s="47" t="str">
        <f t="shared" ca="1" si="444"/>
        <v/>
      </c>
      <c r="U115" s="47">
        <f t="shared" ca="1" si="445"/>
        <v>30</v>
      </c>
      <c r="V115" s="47" t="str">
        <f t="shared" ca="1" si="446"/>
        <v/>
      </c>
      <c r="W115" s="47" t="str">
        <f t="shared" ca="1" si="447"/>
        <v/>
      </c>
      <c r="X115" s="47" t="str">
        <f t="shared" ca="1" si="448"/>
        <v/>
      </c>
      <c r="Y115" s="47" t="str">
        <f t="shared" ca="1" si="449"/>
        <v/>
      </c>
      <c r="Z115" s="47" t="str">
        <f t="shared" ca="1" si="450"/>
        <v/>
      </c>
      <c r="AA115" s="47" t="str">
        <f t="shared" ca="1" si="451"/>
        <v/>
      </c>
      <c r="AB115" s="47" t="str">
        <f t="shared" ca="1" si="452"/>
        <v/>
      </c>
      <c r="AC115" s="47" t="str">
        <f t="shared" ca="1" si="453"/>
        <v/>
      </c>
      <c r="AD115" s="47" t="str">
        <f t="shared" ca="1" si="454"/>
        <v/>
      </c>
      <c r="AE115" s="47" t="str">
        <f t="shared" ca="1" si="455"/>
        <v/>
      </c>
      <c r="AF115" s="47" t="str">
        <f t="shared" ca="1" si="456"/>
        <v/>
      </c>
      <c r="AG115" s="47" t="str">
        <f t="shared" ca="1" si="426"/>
        <v/>
      </c>
      <c r="AH115" s="47" t="str">
        <f t="shared" ca="1" si="427"/>
        <v/>
      </c>
    </row>
    <row r="116" spans="1:34">
      <c r="A116" s="74" t="s">
        <v>128</v>
      </c>
      <c r="B116" s="75" t="s">
        <v>80</v>
      </c>
      <c r="C116" s="30" t="s">
        <v>37</v>
      </c>
      <c r="D116" s="47">
        <f t="shared" ca="1" si="428"/>
        <v>110</v>
      </c>
      <c r="E116" s="47" t="str">
        <f t="shared" ca="1" si="429"/>
        <v/>
      </c>
      <c r="F116" s="47">
        <f t="shared" ca="1" si="430"/>
        <v>110</v>
      </c>
      <c r="G116" s="47" t="str">
        <f t="shared" ca="1" si="431"/>
        <v/>
      </c>
      <c r="H116" s="47">
        <f t="shared" ca="1" si="432"/>
        <v>110</v>
      </c>
      <c r="I116" s="47" t="str">
        <f t="shared" ca="1" si="433"/>
        <v/>
      </c>
      <c r="J116" s="47">
        <f t="shared" ca="1" si="434"/>
        <v>110</v>
      </c>
      <c r="K116" s="47">
        <f t="shared" ca="1" si="435"/>
        <v>110</v>
      </c>
      <c r="L116" s="47">
        <f t="shared" ca="1" si="436"/>
        <v>110</v>
      </c>
      <c r="M116" s="47">
        <f t="shared" ca="1" si="437"/>
        <v>110</v>
      </c>
      <c r="N116" s="47">
        <f t="shared" ca="1" si="438"/>
        <v>110</v>
      </c>
      <c r="O116" s="47" t="str">
        <f t="shared" ca="1" si="439"/>
        <v/>
      </c>
      <c r="P116" s="47" t="str">
        <f t="shared" ca="1" si="440"/>
        <v/>
      </c>
      <c r="Q116" s="47" t="str">
        <f t="shared" ca="1" si="441"/>
        <v/>
      </c>
      <c r="R116" s="47">
        <f t="shared" ca="1" si="442"/>
        <v>110</v>
      </c>
      <c r="S116" s="47">
        <f t="shared" ca="1" si="443"/>
        <v>110</v>
      </c>
      <c r="T116" s="47" t="str">
        <f t="shared" ca="1" si="444"/>
        <v/>
      </c>
      <c r="U116" s="47">
        <f t="shared" ca="1" si="445"/>
        <v>110</v>
      </c>
      <c r="V116" s="47" t="str">
        <f t="shared" ca="1" si="446"/>
        <v/>
      </c>
      <c r="W116" s="47" t="str">
        <f t="shared" ca="1" si="447"/>
        <v/>
      </c>
      <c r="X116" s="47" t="str">
        <f t="shared" ca="1" si="448"/>
        <v/>
      </c>
      <c r="Y116" s="47" t="str">
        <f t="shared" ca="1" si="449"/>
        <v/>
      </c>
      <c r="Z116" s="47">
        <f t="shared" ca="1" si="450"/>
        <v>110</v>
      </c>
      <c r="AA116" s="47" t="str">
        <f t="shared" ca="1" si="451"/>
        <v/>
      </c>
      <c r="AB116" s="47">
        <f t="shared" ca="1" si="452"/>
        <v>110</v>
      </c>
      <c r="AC116" s="47">
        <f t="shared" ca="1" si="453"/>
        <v>110</v>
      </c>
      <c r="AD116" s="47" t="str">
        <f t="shared" ca="1" si="454"/>
        <v/>
      </c>
      <c r="AE116" s="47">
        <f t="shared" ca="1" si="455"/>
        <v>110</v>
      </c>
      <c r="AF116" s="47" t="str">
        <f t="shared" ca="1" si="456"/>
        <v/>
      </c>
      <c r="AG116" s="47" t="str">
        <f t="shared" ca="1" si="426"/>
        <v/>
      </c>
      <c r="AH116" s="47">
        <f t="shared" ca="1" si="427"/>
        <v>110</v>
      </c>
    </row>
    <row r="117" spans="1:34">
      <c r="A117" s="74" t="s">
        <v>146</v>
      </c>
      <c r="B117" s="75" t="s">
        <v>80</v>
      </c>
      <c r="C117" s="30" t="s">
        <v>38</v>
      </c>
      <c r="D117" s="47">
        <f t="shared" ca="1" si="428"/>
        <v>25</v>
      </c>
      <c r="E117" s="47" t="str">
        <f t="shared" ca="1" si="429"/>
        <v/>
      </c>
      <c r="F117" s="47">
        <f t="shared" ca="1" si="430"/>
        <v>25</v>
      </c>
      <c r="G117" s="47" t="str">
        <f t="shared" ca="1" si="431"/>
        <v/>
      </c>
      <c r="H117" s="47" t="str">
        <f t="shared" ca="1" si="432"/>
        <v/>
      </c>
      <c r="I117" s="47" t="str">
        <f t="shared" ca="1" si="433"/>
        <v/>
      </c>
      <c r="J117" s="47" t="str">
        <f t="shared" ca="1" si="434"/>
        <v/>
      </c>
      <c r="K117" s="47" t="str">
        <f t="shared" ca="1" si="435"/>
        <v/>
      </c>
      <c r="L117" s="47" t="str">
        <f t="shared" ca="1" si="436"/>
        <v/>
      </c>
      <c r="M117" s="47">
        <f t="shared" ca="1" si="437"/>
        <v>25</v>
      </c>
      <c r="N117" s="47">
        <f t="shared" ca="1" si="438"/>
        <v>25</v>
      </c>
      <c r="O117" s="47" t="str">
        <f t="shared" ca="1" si="439"/>
        <v/>
      </c>
      <c r="P117" s="47" t="str">
        <f t="shared" ca="1" si="440"/>
        <v/>
      </c>
      <c r="Q117" s="47" t="str">
        <f t="shared" ca="1" si="441"/>
        <v/>
      </c>
      <c r="R117" s="47" t="str">
        <f t="shared" ca="1" si="442"/>
        <v/>
      </c>
      <c r="S117" s="47" t="str">
        <f t="shared" ca="1" si="443"/>
        <v/>
      </c>
      <c r="T117" s="47" t="str">
        <f t="shared" ca="1" si="444"/>
        <v/>
      </c>
      <c r="U117" s="47">
        <f t="shared" ca="1" si="445"/>
        <v>25</v>
      </c>
      <c r="V117" s="47" t="str">
        <f t="shared" ca="1" si="446"/>
        <v/>
      </c>
      <c r="W117" s="47" t="str">
        <f t="shared" ca="1" si="447"/>
        <v/>
      </c>
      <c r="X117" s="47" t="str">
        <f t="shared" ca="1" si="448"/>
        <v/>
      </c>
      <c r="Y117" s="47" t="str">
        <f t="shared" ca="1" si="449"/>
        <v/>
      </c>
      <c r="Z117" s="47" t="str">
        <f t="shared" ca="1" si="450"/>
        <v/>
      </c>
      <c r="AA117" s="47">
        <f t="shared" ca="1" si="451"/>
        <v>25</v>
      </c>
      <c r="AB117" s="47" t="str">
        <f t="shared" ca="1" si="452"/>
        <v/>
      </c>
      <c r="AC117" s="47" t="str">
        <f t="shared" ca="1" si="453"/>
        <v/>
      </c>
      <c r="AD117" s="47" t="str">
        <f t="shared" ca="1" si="454"/>
        <v/>
      </c>
      <c r="AE117" s="47" t="str">
        <f t="shared" ca="1" si="455"/>
        <v/>
      </c>
      <c r="AF117" s="47" t="str">
        <f t="shared" ca="1" si="456"/>
        <v/>
      </c>
      <c r="AG117" s="47">
        <f t="shared" ca="1" si="426"/>
        <v>25</v>
      </c>
      <c r="AH117" s="47" t="str">
        <f t="shared" ca="1" si="427"/>
        <v/>
      </c>
    </row>
    <row r="118" spans="1:34">
      <c r="A118" s="74" t="s">
        <v>146</v>
      </c>
      <c r="B118" s="75" t="s">
        <v>80</v>
      </c>
      <c r="C118" s="30" t="s">
        <v>342</v>
      </c>
      <c r="D118" s="47">
        <f t="shared" ref="D118" ca="1" si="550">IFERROR(INDIRECT("食材支出表!"&amp;ADDRESS(ROW($B118),2+2*COLUMN(A$1)))/INDIRECT("食材支出表!"&amp;ADDRESS(ROW($B118),3+2*COLUMN(A$1))),"")</f>
        <v>57.916666666666671</v>
      </c>
      <c r="E118" s="47">
        <f t="shared" ref="E118" ca="1" si="551">IFERROR(INDIRECT("食材支出表!"&amp;ADDRESS(ROW($B118),2+2*COLUMN(B$1)))/INDIRECT("食材支出表!"&amp;ADDRESS(ROW($B118),3+2*COLUMN(B$1))),"")</f>
        <v>58.333333333333336</v>
      </c>
      <c r="F118" s="47">
        <f t="shared" ref="F118" ca="1" si="552">IFERROR(INDIRECT("食材支出表!"&amp;ADDRESS(ROW($B118),2+2*COLUMN(C$1)))/INDIRECT("食材支出表!"&amp;ADDRESS(ROW($B118),3+2*COLUMN(C$1))),"")</f>
        <v>57.89473684210526</v>
      </c>
      <c r="G118" s="47">
        <f t="shared" ref="G118" ca="1" si="553">IFERROR(INDIRECT("食材支出表!"&amp;ADDRESS(ROW($B118),2+2*COLUMN(D$1)))/INDIRECT("食材支出表!"&amp;ADDRESS(ROW($B118),3+2*COLUMN(D$1))),"")</f>
        <v>57.777777777777779</v>
      </c>
      <c r="H118" s="47" t="str">
        <f t="shared" ref="H118" ca="1" si="554">IFERROR(INDIRECT("食材支出表!"&amp;ADDRESS(ROW($B118),2+2*COLUMN(E$1)))/INDIRECT("食材支出表!"&amp;ADDRESS(ROW($B118),3+2*COLUMN(E$1))),"")</f>
        <v/>
      </c>
      <c r="I118" s="47" t="str">
        <f t="shared" ref="I118" ca="1" si="555">IFERROR(INDIRECT("食材支出表!"&amp;ADDRESS(ROW($B118),2+2*COLUMN(F$1)))/INDIRECT("食材支出表!"&amp;ADDRESS(ROW($B118),3+2*COLUMN(F$1))),"")</f>
        <v/>
      </c>
      <c r="J118" s="47">
        <f t="shared" ref="J118" ca="1" si="556">IFERROR(INDIRECT("食材支出表!"&amp;ADDRESS(ROW($B118),2+2*COLUMN(G$1)))/INDIRECT("食材支出表!"&amp;ADDRESS(ROW($B118),3+2*COLUMN(G$1))),"")</f>
        <v>57.894736842105267</v>
      </c>
      <c r="K118" s="47">
        <f t="shared" ref="K118" ca="1" si="557">IFERROR(INDIRECT("食材支出表!"&amp;ADDRESS(ROW($B118),2+2*COLUMN(H$1)))/INDIRECT("食材支出表!"&amp;ADDRESS(ROW($B118),3+2*COLUMN(H$1))),"")</f>
        <v>57.978723404255319</v>
      </c>
      <c r="L118" s="47">
        <f t="shared" ref="L118" ca="1" si="558">IFERROR(INDIRECT("食材支出表!"&amp;ADDRESS(ROW($B118),2+2*COLUMN(I$1)))/INDIRECT("食材支出表!"&amp;ADDRESS(ROW($B118),3+2*COLUMN(I$1))),"")</f>
        <v>58</v>
      </c>
      <c r="M118" s="47" t="str">
        <f t="shared" ref="M118" ca="1" si="559">IFERROR(INDIRECT("食材支出表!"&amp;ADDRESS(ROW($B118),2+2*COLUMN(J$1)))/INDIRECT("食材支出表!"&amp;ADDRESS(ROW($B118),3+2*COLUMN(J$1))),"")</f>
        <v/>
      </c>
      <c r="N118" s="47">
        <f t="shared" ref="N118" ca="1" si="560">IFERROR(INDIRECT("食材支出表!"&amp;ADDRESS(ROW($B118),2+2*COLUMN(K$1)))/INDIRECT("食材支出表!"&amp;ADDRESS(ROW($B118),3+2*COLUMN(K$1))),"")</f>
        <v>58.163265306122447</v>
      </c>
      <c r="O118" s="47" t="str">
        <f t="shared" ref="O118" ca="1" si="561">IFERROR(INDIRECT("食材支出表!"&amp;ADDRESS(ROW($B118),2+2*COLUMN(L$1)))/INDIRECT("食材支出表!"&amp;ADDRESS(ROW($B118),3+2*COLUMN(L$1))),"")</f>
        <v/>
      </c>
      <c r="P118" s="47">
        <f t="shared" ref="P118" ca="1" si="562">IFERROR(INDIRECT("食材支出表!"&amp;ADDRESS(ROW($B118),2+2*COLUMN(M$1)))/INDIRECT("食材支出表!"&amp;ADDRESS(ROW($B118),3+2*COLUMN(M$1))),"")</f>
        <v>57.575757575757571</v>
      </c>
      <c r="Q118" s="47">
        <f t="shared" ref="Q118" ca="1" si="563">IFERROR(INDIRECT("食材支出表!"&amp;ADDRESS(ROW($B118),2+2*COLUMN(N$1)))/INDIRECT("食材支出表!"&amp;ADDRESS(ROW($B118),3+2*COLUMN(N$1))),"")</f>
        <v>58.108108108108112</v>
      </c>
      <c r="R118" s="47">
        <f t="shared" ref="R118" ca="1" si="564">IFERROR(INDIRECT("食材支出表!"&amp;ADDRESS(ROW($B118),2+2*COLUMN(O$1)))/INDIRECT("食材支出表!"&amp;ADDRESS(ROW($B118),3+2*COLUMN(O$1))),"")</f>
        <v>57.692307692307693</v>
      </c>
      <c r="S118" s="47">
        <f t="shared" ref="S118" ca="1" si="565">IFERROR(INDIRECT("食材支出表!"&amp;ADDRESS(ROW($B118),2+2*COLUMN(P$1)))/INDIRECT("食材支出表!"&amp;ADDRESS(ROW($B118),3+2*COLUMN(P$1))),"")</f>
        <v>75</v>
      </c>
      <c r="T118" s="47">
        <f t="shared" ref="T118" ca="1" si="566">IFERROR(INDIRECT("食材支出表!"&amp;ADDRESS(ROW($B118),2+2*COLUMN(Q$1)))/INDIRECT("食材支出表!"&amp;ADDRESS(ROW($B118),3+2*COLUMN(Q$1))),"")</f>
        <v>75</v>
      </c>
      <c r="U118" s="47">
        <f t="shared" ref="U118" ca="1" si="567">IFERROR(INDIRECT("食材支出表!"&amp;ADDRESS(ROW($B118),2+2*COLUMN(R$1)))/INDIRECT("食材支出表!"&amp;ADDRESS(ROW($B118),3+2*COLUMN(R$1))),"")</f>
        <v>75</v>
      </c>
      <c r="V118" s="47" t="str">
        <f t="shared" ref="V118" ca="1" si="568">IFERROR(INDIRECT("食材支出表!"&amp;ADDRESS(ROW($B118),2+2*COLUMN(S$1)))/INDIRECT("食材支出表!"&amp;ADDRESS(ROW($B118),3+2*COLUMN(S$1))),"")</f>
        <v/>
      </c>
      <c r="W118" s="47" t="str">
        <f t="shared" ref="W118" ca="1" si="569">IFERROR(INDIRECT("食材支出表!"&amp;ADDRESS(ROW($B118),2+2*COLUMN(T$1)))/INDIRECT("食材支出表!"&amp;ADDRESS(ROW($B118),3+2*COLUMN(T$1))),"")</f>
        <v/>
      </c>
      <c r="X118" s="47" t="str">
        <f t="shared" ref="X118" ca="1" si="570">IFERROR(INDIRECT("食材支出表!"&amp;ADDRESS(ROW($B118),2+2*COLUMN(U$1)))/INDIRECT("食材支出表!"&amp;ADDRESS(ROW($B118),3+2*COLUMN(U$1))),"")</f>
        <v/>
      </c>
      <c r="Y118" s="47">
        <f t="shared" ref="Y118" ca="1" si="571">IFERROR(INDIRECT("食材支出表!"&amp;ADDRESS(ROW($B118),2+2*COLUMN(V$1)))/INDIRECT("食材支出表!"&amp;ADDRESS(ROW($B118),3+2*COLUMN(V$1))),"")</f>
        <v>75</v>
      </c>
      <c r="Z118" s="47">
        <f t="shared" ref="Z118" ca="1" si="572">IFERROR(INDIRECT("食材支出表!"&amp;ADDRESS(ROW($B118),2+2*COLUMN(W$1)))/INDIRECT("食材支出表!"&amp;ADDRESS(ROW($B118),3+2*COLUMN(W$1))),"")</f>
        <v>75</v>
      </c>
      <c r="AA118" s="47" t="str">
        <f t="shared" ref="AA118" ca="1" si="573">IFERROR(INDIRECT("食材支出表!"&amp;ADDRESS(ROW($B118),2+2*COLUMN(X$1)))/INDIRECT("食材支出表!"&amp;ADDRESS(ROW($B118),3+2*COLUMN(X$1))),"")</f>
        <v/>
      </c>
      <c r="AB118" s="47">
        <f t="shared" ref="AB118" ca="1" si="574">IFERROR(INDIRECT("食材支出表!"&amp;ADDRESS(ROW($B118),2+2*COLUMN(Y$1)))/INDIRECT("食材支出表!"&amp;ADDRESS(ROW($B118),3+2*COLUMN(Y$1))),"")</f>
        <v>75</v>
      </c>
      <c r="AC118" s="47">
        <f t="shared" ref="AC118" ca="1" si="575">IFERROR(INDIRECT("食材支出表!"&amp;ADDRESS(ROW($B118),2+2*COLUMN(Z$1)))/INDIRECT("食材支出表!"&amp;ADDRESS(ROW($B118),3+2*COLUMN(Z$1))),"")</f>
        <v>68.181818181818173</v>
      </c>
      <c r="AD118" s="47">
        <f t="shared" ref="AD118" ca="1" si="576">IFERROR(INDIRECT("食材支出表!"&amp;ADDRESS(ROW($B118),2+2*COLUMN(AA$1)))/INDIRECT("食材支出表!"&amp;ADDRESS(ROW($B118),3+2*COLUMN(AA$1))),"")</f>
        <v>75</v>
      </c>
      <c r="AE118" s="47" t="str">
        <f t="shared" ref="AE118" ca="1" si="577">IFERROR(INDIRECT("食材支出表!"&amp;ADDRESS(ROW($B118),2+2*COLUMN(AB$1)))/INDIRECT("食材支出表!"&amp;ADDRESS(ROW($B118),3+2*COLUMN(AB$1))),"")</f>
        <v/>
      </c>
      <c r="AF118" s="47">
        <f t="shared" ref="AF118" ca="1" si="578">IFERROR(INDIRECT("食材支出表!"&amp;ADDRESS(ROW($B118),2+2*COLUMN(AC$1)))/INDIRECT("食材支出表!"&amp;ADDRESS(ROW($B118),3+2*COLUMN(AC$1))),"")</f>
        <v>75</v>
      </c>
      <c r="AG118" s="47">
        <f t="shared" ref="AG118" ca="1" si="579">IFERROR(INDIRECT("食材支出表!"&amp;ADDRESS(ROW($B118),2+2*COLUMN(AD$1)))/INDIRECT("食材支出表!"&amp;ADDRESS(ROW($B118),3+2*COLUMN(AD$1))),"")</f>
        <v>75</v>
      </c>
      <c r="AH118" s="47">
        <f t="shared" ref="AH118" ca="1" si="580">IFERROR(INDIRECT("食材支出表!"&amp;ADDRESS(ROW($B118),2+2*COLUMN(AE$1)))/INDIRECT("食材支出表!"&amp;ADDRESS(ROW($B118),3+2*COLUMN(AE$1))),"")</f>
        <v>75</v>
      </c>
    </row>
    <row r="119" spans="1:34">
      <c r="A119" s="74" t="s">
        <v>128</v>
      </c>
      <c r="B119" s="75" t="s">
        <v>80</v>
      </c>
      <c r="C119" s="30" t="s">
        <v>39</v>
      </c>
      <c r="D119" s="47">
        <f t="shared" ca="1" si="428"/>
        <v>11</v>
      </c>
      <c r="E119" s="47" t="str">
        <f t="shared" ca="1" si="429"/>
        <v/>
      </c>
      <c r="F119" s="47" t="str">
        <f t="shared" ca="1" si="430"/>
        <v/>
      </c>
      <c r="G119" s="47">
        <f t="shared" ca="1" si="431"/>
        <v>11</v>
      </c>
      <c r="H119" s="47">
        <f t="shared" ca="1" si="432"/>
        <v>11</v>
      </c>
      <c r="I119" s="47" t="str">
        <f t="shared" ca="1" si="433"/>
        <v/>
      </c>
      <c r="J119" s="47" t="str">
        <f t="shared" ca="1" si="434"/>
        <v/>
      </c>
      <c r="K119" s="47">
        <f t="shared" ca="1" si="435"/>
        <v>11</v>
      </c>
      <c r="L119" s="47">
        <f t="shared" ca="1" si="436"/>
        <v>11</v>
      </c>
      <c r="M119" s="47" t="str">
        <f t="shared" ca="1" si="437"/>
        <v/>
      </c>
      <c r="N119" s="47">
        <f t="shared" ca="1" si="438"/>
        <v>11</v>
      </c>
      <c r="O119" s="47" t="str">
        <f t="shared" ca="1" si="439"/>
        <v/>
      </c>
      <c r="P119" s="47" t="str">
        <f t="shared" ca="1" si="440"/>
        <v/>
      </c>
      <c r="Q119" s="47" t="str">
        <f t="shared" ca="1" si="441"/>
        <v/>
      </c>
      <c r="R119" s="47">
        <f t="shared" ca="1" si="442"/>
        <v>11</v>
      </c>
      <c r="S119" s="47">
        <f t="shared" ca="1" si="443"/>
        <v>11</v>
      </c>
      <c r="T119" s="47" t="str">
        <f t="shared" ca="1" si="444"/>
        <v/>
      </c>
      <c r="U119" s="47">
        <f t="shared" ca="1" si="445"/>
        <v>11</v>
      </c>
      <c r="V119" s="47" t="str">
        <f t="shared" ca="1" si="446"/>
        <v/>
      </c>
      <c r="W119" s="47" t="str">
        <f t="shared" ca="1" si="447"/>
        <v/>
      </c>
      <c r="X119" s="47" t="str">
        <f t="shared" ca="1" si="448"/>
        <v/>
      </c>
      <c r="Y119" s="47" t="str">
        <f t="shared" ca="1" si="449"/>
        <v/>
      </c>
      <c r="Z119" s="47">
        <f t="shared" ca="1" si="450"/>
        <v>11</v>
      </c>
      <c r="AA119" s="47" t="str">
        <f t="shared" ca="1" si="451"/>
        <v/>
      </c>
      <c r="AB119" s="47">
        <f t="shared" ca="1" si="452"/>
        <v>11</v>
      </c>
      <c r="AC119" s="47" t="str">
        <f t="shared" ca="1" si="453"/>
        <v/>
      </c>
      <c r="AD119" s="47">
        <f t="shared" ca="1" si="454"/>
        <v>11</v>
      </c>
      <c r="AE119" s="47" t="str">
        <f t="shared" ca="1" si="455"/>
        <v/>
      </c>
      <c r="AF119" s="47" t="str">
        <f t="shared" ca="1" si="456"/>
        <v/>
      </c>
      <c r="AG119" s="47">
        <f t="shared" ca="1" si="426"/>
        <v>11</v>
      </c>
      <c r="AH119" s="47" t="str">
        <f t="shared" ca="1" si="427"/>
        <v/>
      </c>
    </row>
    <row r="120" spans="1:34">
      <c r="A120" s="74" t="s">
        <v>128</v>
      </c>
      <c r="B120" s="75" t="s">
        <v>80</v>
      </c>
      <c r="C120" s="30" t="s">
        <v>40</v>
      </c>
      <c r="D120" s="47" t="str">
        <f t="shared" ca="1" si="428"/>
        <v/>
      </c>
      <c r="E120" s="47" t="str">
        <f t="shared" ca="1" si="429"/>
        <v/>
      </c>
      <c r="F120" s="47">
        <f t="shared" ca="1" si="430"/>
        <v>55</v>
      </c>
      <c r="G120" s="47" t="str">
        <f t="shared" ca="1" si="431"/>
        <v/>
      </c>
      <c r="H120" s="47" t="str">
        <f t="shared" ca="1" si="432"/>
        <v/>
      </c>
      <c r="I120" s="47" t="str">
        <f t="shared" ca="1" si="433"/>
        <v/>
      </c>
      <c r="J120" s="47" t="str">
        <f t="shared" ca="1" si="434"/>
        <v/>
      </c>
      <c r="K120" s="47" t="str">
        <f t="shared" ca="1" si="435"/>
        <v/>
      </c>
      <c r="L120" s="47" t="str">
        <f t="shared" ca="1" si="436"/>
        <v/>
      </c>
      <c r="M120" s="47" t="str">
        <f t="shared" ca="1" si="437"/>
        <v/>
      </c>
      <c r="N120" s="47">
        <f t="shared" ca="1" si="438"/>
        <v>55</v>
      </c>
      <c r="O120" s="47" t="str">
        <f t="shared" ca="1" si="439"/>
        <v/>
      </c>
      <c r="P120" s="47" t="str">
        <f t="shared" ca="1" si="440"/>
        <v/>
      </c>
      <c r="Q120" s="47" t="str">
        <f t="shared" ca="1" si="441"/>
        <v/>
      </c>
      <c r="R120" s="47" t="str">
        <f t="shared" ca="1" si="442"/>
        <v/>
      </c>
      <c r="S120" s="47">
        <f t="shared" ca="1" si="443"/>
        <v>55</v>
      </c>
      <c r="T120" s="47" t="str">
        <f t="shared" ca="1" si="444"/>
        <v/>
      </c>
      <c r="U120" s="47">
        <f t="shared" ca="1" si="445"/>
        <v>55</v>
      </c>
      <c r="V120" s="47" t="str">
        <f t="shared" ca="1" si="446"/>
        <v/>
      </c>
      <c r="W120" s="47" t="str">
        <f t="shared" ca="1" si="447"/>
        <v/>
      </c>
      <c r="X120" s="47" t="str">
        <f t="shared" ca="1" si="448"/>
        <v/>
      </c>
      <c r="Y120" s="47" t="str">
        <f t="shared" ca="1" si="449"/>
        <v/>
      </c>
      <c r="Z120" s="47" t="str">
        <f t="shared" ca="1" si="450"/>
        <v/>
      </c>
      <c r="AA120" s="47" t="str">
        <f t="shared" ca="1" si="451"/>
        <v/>
      </c>
      <c r="AB120" s="47" t="str">
        <f t="shared" ca="1" si="452"/>
        <v/>
      </c>
      <c r="AC120" s="47" t="str">
        <f t="shared" ca="1" si="453"/>
        <v/>
      </c>
      <c r="AD120" s="47">
        <f t="shared" ca="1" si="454"/>
        <v>55</v>
      </c>
      <c r="AE120" s="47" t="str">
        <f t="shared" ca="1" si="455"/>
        <v/>
      </c>
      <c r="AF120" s="47" t="str">
        <f t="shared" ca="1" si="456"/>
        <v/>
      </c>
      <c r="AG120" s="47" t="str">
        <f t="shared" ca="1" si="426"/>
        <v/>
      </c>
      <c r="AH120" s="47">
        <f t="shared" ca="1" si="427"/>
        <v>55</v>
      </c>
    </row>
    <row r="121" spans="1:34">
      <c r="A121" s="74" t="s">
        <v>256</v>
      </c>
      <c r="B121" s="75" t="s">
        <v>257</v>
      </c>
      <c r="C121" s="30" t="s">
        <v>258</v>
      </c>
      <c r="D121" s="47">
        <f t="shared" ca="1" si="428"/>
        <v>13</v>
      </c>
      <c r="E121" s="47">
        <f t="shared" ca="1" si="429"/>
        <v>13</v>
      </c>
      <c r="F121" s="47">
        <f t="shared" ca="1" si="430"/>
        <v>13</v>
      </c>
      <c r="G121" s="47" t="str">
        <f t="shared" ca="1" si="431"/>
        <v/>
      </c>
      <c r="H121" s="47" t="str">
        <f t="shared" ca="1" si="432"/>
        <v/>
      </c>
      <c r="I121" s="47" t="str">
        <f t="shared" ca="1" si="433"/>
        <v/>
      </c>
      <c r="J121" s="47">
        <f t="shared" ca="1" si="434"/>
        <v>13</v>
      </c>
      <c r="K121" s="47">
        <f t="shared" ca="1" si="435"/>
        <v>13</v>
      </c>
      <c r="L121" s="47">
        <f t="shared" ca="1" si="436"/>
        <v>13</v>
      </c>
      <c r="M121" s="47">
        <f t="shared" ca="1" si="437"/>
        <v>13</v>
      </c>
      <c r="N121" s="47" t="str">
        <f t="shared" ca="1" si="438"/>
        <v/>
      </c>
      <c r="O121" s="47" t="str">
        <f t="shared" ca="1" si="439"/>
        <v/>
      </c>
      <c r="P121" s="47" t="str">
        <f t="shared" ca="1" si="440"/>
        <v/>
      </c>
      <c r="Q121" s="47" t="str">
        <f t="shared" ca="1" si="441"/>
        <v/>
      </c>
      <c r="R121" s="47">
        <f t="shared" ca="1" si="442"/>
        <v>13</v>
      </c>
      <c r="S121" s="47">
        <f t="shared" ca="1" si="443"/>
        <v>17.333333333333332</v>
      </c>
      <c r="T121" s="47">
        <f t="shared" ca="1" si="444"/>
        <v>13</v>
      </c>
      <c r="U121" s="47" t="str">
        <f t="shared" ca="1" si="445"/>
        <v/>
      </c>
      <c r="V121" s="47" t="str">
        <f t="shared" ca="1" si="446"/>
        <v/>
      </c>
      <c r="W121" s="47">
        <f t="shared" ca="1" si="447"/>
        <v>13</v>
      </c>
      <c r="X121" s="47" t="str">
        <f t="shared" ca="1" si="448"/>
        <v/>
      </c>
      <c r="Y121" s="47">
        <f t="shared" ca="1" si="449"/>
        <v>13</v>
      </c>
      <c r="Z121" s="47">
        <f t="shared" ca="1" si="450"/>
        <v>13</v>
      </c>
      <c r="AA121" s="47">
        <f t="shared" ca="1" si="451"/>
        <v>13</v>
      </c>
      <c r="AB121" s="47" t="str">
        <f t="shared" ca="1" si="452"/>
        <v/>
      </c>
      <c r="AC121" s="47">
        <f t="shared" ca="1" si="453"/>
        <v>13</v>
      </c>
      <c r="AD121" s="47">
        <f t="shared" ca="1" si="454"/>
        <v>13</v>
      </c>
      <c r="AE121" s="47" t="str">
        <f t="shared" ca="1" si="455"/>
        <v/>
      </c>
      <c r="AF121" s="47">
        <f t="shared" ca="1" si="456"/>
        <v>13</v>
      </c>
      <c r="AG121" s="47">
        <f t="shared" ca="1" si="426"/>
        <v>13</v>
      </c>
      <c r="AH121" s="47">
        <f t="shared" ca="1" si="427"/>
        <v>13</v>
      </c>
    </row>
    <row r="122" spans="1:34">
      <c r="A122" s="74" t="s">
        <v>259</v>
      </c>
      <c r="B122" s="75" t="s">
        <v>260</v>
      </c>
      <c r="C122" s="30" t="s">
        <v>254</v>
      </c>
      <c r="D122" s="47" t="str">
        <f t="shared" ref="D122:D124" ca="1" si="581">IFERROR(INDIRECT("食材支出表!"&amp;ADDRESS(ROW($B122),2+2*COLUMN(A$1)))/INDIRECT("食材支出表!"&amp;ADDRESS(ROW($B122),3+2*COLUMN(A$1))),"")</f>
        <v/>
      </c>
      <c r="E122" s="47" t="str">
        <f t="shared" ref="E122:E124" ca="1" si="582">IFERROR(INDIRECT("食材支出表!"&amp;ADDRESS(ROW($B122),2+2*COLUMN(B$1)))/INDIRECT("食材支出表!"&amp;ADDRESS(ROW($B122),3+2*COLUMN(B$1))),"")</f>
        <v/>
      </c>
      <c r="F122" s="47" t="str">
        <f t="shared" ref="F122:F124" ca="1" si="583">IFERROR(INDIRECT("食材支出表!"&amp;ADDRESS(ROW($B122),2+2*COLUMN(C$1)))/INDIRECT("食材支出表!"&amp;ADDRESS(ROW($B122),3+2*COLUMN(C$1))),"")</f>
        <v/>
      </c>
      <c r="G122" s="47" t="str">
        <f t="shared" ref="G122:G124" ca="1" si="584">IFERROR(INDIRECT("食材支出表!"&amp;ADDRESS(ROW($B122),2+2*COLUMN(D$1)))/INDIRECT("食材支出表!"&amp;ADDRESS(ROW($B122),3+2*COLUMN(D$1))),"")</f>
        <v/>
      </c>
      <c r="H122" s="47" t="str">
        <f t="shared" ref="H122:H124" ca="1" si="585">IFERROR(INDIRECT("食材支出表!"&amp;ADDRESS(ROW($B122),2+2*COLUMN(E$1)))/INDIRECT("食材支出表!"&amp;ADDRESS(ROW($B122),3+2*COLUMN(E$1))),"")</f>
        <v/>
      </c>
      <c r="I122" s="47" t="str">
        <f t="shared" ref="I122:I124" ca="1" si="586">IFERROR(INDIRECT("食材支出表!"&amp;ADDRESS(ROW($B122),2+2*COLUMN(F$1)))/INDIRECT("食材支出表!"&amp;ADDRESS(ROW($B122),3+2*COLUMN(F$1))),"")</f>
        <v/>
      </c>
      <c r="J122" s="47" t="str">
        <f t="shared" ref="J122:J124" ca="1" si="587">IFERROR(INDIRECT("食材支出表!"&amp;ADDRESS(ROW($B122),2+2*COLUMN(G$1)))/INDIRECT("食材支出表!"&amp;ADDRESS(ROW($B122),3+2*COLUMN(G$1))),"")</f>
        <v/>
      </c>
      <c r="K122" s="47" t="str">
        <f t="shared" ref="K122:K124" ca="1" si="588">IFERROR(INDIRECT("食材支出表!"&amp;ADDRESS(ROW($B122),2+2*COLUMN(H$1)))/INDIRECT("食材支出表!"&amp;ADDRESS(ROW($B122),3+2*COLUMN(H$1))),"")</f>
        <v/>
      </c>
      <c r="L122" s="47" t="str">
        <f t="shared" ref="L122:L124" ca="1" si="589">IFERROR(INDIRECT("食材支出表!"&amp;ADDRESS(ROW($B122),2+2*COLUMN(I$1)))/INDIRECT("食材支出表!"&amp;ADDRESS(ROW($B122),3+2*COLUMN(I$1))),"")</f>
        <v/>
      </c>
      <c r="M122" s="47" t="str">
        <f t="shared" ref="M122:M124" ca="1" si="590">IFERROR(INDIRECT("食材支出表!"&amp;ADDRESS(ROW($B122),2+2*COLUMN(J$1)))/INDIRECT("食材支出表!"&amp;ADDRESS(ROW($B122),3+2*COLUMN(J$1))),"")</f>
        <v/>
      </c>
      <c r="N122" s="47" t="str">
        <f t="shared" ref="N122:N124" ca="1" si="591">IFERROR(INDIRECT("食材支出表!"&amp;ADDRESS(ROW($B122),2+2*COLUMN(K$1)))/INDIRECT("食材支出表!"&amp;ADDRESS(ROW($B122),3+2*COLUMN(K$1))),"")</f>
        <v/>
      </c>
      <c r="O122" s="47" t="str">
        <f t="shared" ref="O122:O124" ca="1" si="592">IFERROR(INDIRECT("食材支出表!"&amp;ADDRESS(ROW($B122),2+2*COLUMN(L$1)))/INDIRECT("食材支出表!"&amp;ADDRESS(ROW($B122),3+2*COLUMN(L$1))),"")</f>
        <v/>
      </c>
      <c r="P122" s="47" t="str">
        <f t="shared" ref="P122:P124" ca="1" si="593">IFERROR(INDIRECT("食材支出表!"&amp;ADDRESS(ROW($B122),2+2*COLUMN(M$1)))/INDIRECT("食材支出表!"&amp;ADDRESS(ROW($B122),3+2*COLUMN(M$1))),"")</f>
        <v/>
      </c>
      <c r="Q122" s="47" t="str">
        <f t="shared" ref="Q122:Q124" ca="1" si="594">IFERROR(INDIRECT("食材支出表!"&amp;ADDRESS(ROW($B122),2+2*COLUMN(N$1)))/INDIRECT("食材支出表!"&amp;ADDRESS(ROW($B122),3+2*COLUMN(N$1))),"")</f>
        <v/>
      </c>
      <c r="R122" s="47">
        <f t="shared" ref="R122:R124" ca="1" si="595">IFERROR(INDIRECT("食材支出表!"&amp;ADDRESS(ROW($B122),2+2*COLUMN(O$1)))/INDIRECT("食材支出表!"&amp;ADDRESS(ROW($B122),3+2*COLUMN(O$1))),"")</f>
        <v>173.33333333333334</v>
      </c>
      <c r="S122" s="47" t="str">
        <f t="shared" ref="S122:S124" ca="1" si="596">IFERROR(INDIRECT("食材支出表!"&amp;ADDRESS(ROW($B122),2+2*COLUMN(P$1)))/INDIRECT("食材支出表!"&amp;ADDRESS(ROW($B122),3+2*COLUMN(P$1))),"")</f>
        <v/>
      </c>
      <c r="T122" s="47" t="str">
        <f t="shared" ref="T122:T124" ca="1" si="597">IFERROR(INDIRECT("食材支出表!"&amp;ADDRESS(ROW($B122),2+2*COLUMN(Q$1)))/INDIRECT("食材支出表!"&amp;ADDRESS(ROW($B122),3+2*COLUMN(Q$1))),"")</f>
        <v/>
      </c>
      <c r="U122" s="47" t="str">
        <f t="shared" ref="U122:U124" ca="1" si="598">IFERROR(INDIRECT("食材支出表!"&amp;ADDRESS(ROW($B122),2+2*COLUMN(R$1)))/INDIRECT("食材支出表!"&amp;ADDRESS(ROW($B122),3+2*COLUMN(R$1))),"")</f>
        <v/>
      </c>
      <c r="V122" s="47" t="str">
        <f t="shared" ref="V122:V124" ca="1" si="599">IFERROR(INDIRECT("食材支出表!"&amp;ADDRESS(ROW($B122),2+2*COLUMN(S$1)))/INDIRECT("食材支出表!"&amp;ADDRESS(ROW($B122),3+2*COLUMN(S$1))),"")</f>
        <v/>
      </c>
      <c r="W122" s="47">
        <f t="shared" ref="W122:W124" ca="1" si="600">IFERROR(INDIRECT("食材支出表!"&amp;ADDRESS(ROW($B122),2+2*COLUMN(T$1)))/INDIRECT("食材支出表!"&amp;ADDRESS(ROW($B122),3+2*COLUMN(T$1))),"")</f>
        <v>160</v>
      </c>
      <c r="X122" s="47" t="str">
        <f t="shared" ref="X122:X124" ca="1" si="601">IFERROR(INDIRECT("食材支出表!"&amp;ADDRESS(ROW($B122),2+2*COLUMN(U$1)))/INDIRECT("食材支出表!"&amp;ADDRESS(ROW($B122),3+2*COLUMN(U$1))),"")</f>
        <v/>
      </c>
      <c r="Y122" s="47" t="str">
        <f t="shared" ref="Y122:Y124" ca="1" si="602">IFERROR(INDIRECT("食材支出表!"&amp;ADDRESS(ROW($B122),2+2*COLUMN(V$1)))/INDIRECT("食材支出表!"&amp;ADDRESS(ROW($B122),3+2*COLUMN(V$1))),"")</f>
        <v/>
      </c>
      <c r="Z122" s="47" t="str">
        <f t="shared" ref="Z122:Z124" ca="1" si="603">IFERROR(INDIRECT("食材支出表!"&amp;ADDRESS(ROW($B122),2+2*COLUMN(W$1)))/INDIRECT("食材支出表!"&amp;ADDRESS(ROW($B122),3+2*COLUMN(W$1))),"")</f>
        <v/>
      </c>
      <c r="AA122" s="47" t="str">
        <f t="shared" ref="AA122:AA124" ca="1" si="604">IFERROR(INDIRECT("食材支出表!"&amp;ADDRESS(ROW($B122),2+2*COLUMN(X$1)))/INDIRECT("食材支出表!"&amp;ADDRESS(ROW($B122),3+2*COLUMN(X$1))),"")</f>
        <v/>
      </c>
      <c r="AB122" s="47" t="str">
        <f t="shared" ref="AB122:AB124" ca="1" si="605">IFERROR(INDIRECT("食材支出表!"&amp;ADDRESS(ROW($B122),2+2*COLUMN(Y$1)))/INDIRECT("食材支出表!"&amp;ADDRESS(ROW($B122),3+2*COLUMN(Y$1))),"")</f>
        <v/>
      </c>
      <c r="AC122" s="47" t="str">
        <f t="shared" ref="AC122:AC124" ca="1" si="606">IFERROR(INDIRECT("食材支出表!"&amp;ADDRESS(ROW($B122),2+2*COLUMN(Z$1)))/INDIRECT("食材支出表!"&amp;ADDRESS(ROW($B122),3+2*COLUMN(Z$1))),"")</f>
        <v/>
      </c>
      <c r="AD122" s="47" t="str">
        <f t="shared" ref="AD122:AD124" ca="1" si="607">IFERROR(INDIRECT("食材支出表!"&amp;ADDRESS(ROW($B122),2+2*COLUMN(AA$1)))/INDIRECT("食材支出表!"&amp;ADDRESS(ROW($B122),3+2*COLUMN(AA$1))),"")</f>
        <v/>
      </c>
      <c r="AE122" s="47" t="str">
        <f t="shared" ref="AE122:AE124" ca="1" si="608">IFERROR(INDIRECT("食材支出表!"&amp;ADDRESS(ROW($B122),2+2*COLUMN(AB$1)))/INDIRECT("食材支出表!"&amp;ADDRESS(ROW($B122),3+2*COLUMN(AB$1))),"")</f>
        <v/>
      </c>
      <c r="AF122" s="47">
        <f t="shared" ref="AF122:AF124" ca="1" si="609">IFERROR(INDIRECT("食材支出表!"&amp;ADDRESS(ROW($B122),2+2*COLUMN(AC$1)))/INDIRECT("食材支出表!"&amp;ADDRESS(ROW($B122),3+2*COLUMN(AC$1))),"")</f>
        <v>150</v>
      </c>
      <c r="AG122" s="47" t="str">
        <f t="shared" ref="AG122:AG124" ca="1" si="610">IFERROR(INDIRECT("食材支出表!"&amp;ADDRESS(ROW($B122),2+2*COLUMN(AD$1)))/INDIRECT("食材支出表!"&amp;ADDRESS(ROW($B122),3+2*COLUMN(AD$1))),"")</f>
        <v/>
      </c>
      <c r="AH122" s="47" t="str">
        <f t="shared" ref="AH122:AH124" ca="1" si="611">IFERROR(INDIRECT("食材支出表!"&amp;ADDRESS(ROW($B122),2+2*COLUMN(AE$1)))/INDIRECT("食材支出表!"&amp;ADDRESS(ROW($B122),3+2*COLUMN(AE$1))),"")</f>
        <v/>
      </c>
    </row>
    <row r="123" spans="1:34">
      <c r="A123" s="74" t="s">
        <v>259</v>
      </c>
      <c r="B123" s="75" t="s">
        <v>257</v>
      </c>
      <c r="C123" s="30" t="s">
        <v>261</v>
      </c>
      <c r="D123" s="47">
        <f t="shared" ca="1" si="581"/>
        <v>120</v>
      </c>
      <c r="E123" s="47">
        <f t="shared" ca="1" si="582"/>
        <v>120</v>
      </c>
      <c r="F123" s="47">
        <f t="shared" ca="1" si="583"/>
        <v>120</v>
      </c>
      <c r="G123" s="47">
        <f t="shared" ca="1" si="584"/>
        <v>120</v>
      </c>
      <c r="H123" s="47" t="str">
        <f t="shared" ca="1" si="585"/>
        <v/>
      </c>
      <c r="I123" s="47" t="str">
        <f t="shared" ca="1" si="586"/>
        <v/>
      </c>
      <c r="J123" s="47" t="str">
        <f t="shared" ca="1" si="587"/>
        <v/>
      </c>
      <c r="K123" s="47">
        <f t="shared" ca="1" si="588"/>
        <v>120</v>
      </c>
      <c r="L123" s="47">
        <f t="shared" ca="1" si="589"/>
        <v>120</v>
      </c>
      <c r="M123" s="47" t="str">
        <f t="shared" ca="1" si="590"/>
        <v/>
      </c>
      <c r="N123" s="47">
        <f t="shared" ca="1" si="591"/>
        <v>120</v>
      </c>
      <c r="O123" s="47">
        <f t="shared" ca="1" si="592"/>
        <v>120</v>
      </c>
      <c r="P123" s="47" t="str">
        <f t="shared" ca="1" si="593"/>
        <v/>
      </c>
      <c r="Q123" s="47" t="str">
        <f t="shared" ca="1" si="594"/>
        <v/>
      </c>
      <c r="R123" s="47" t="str">
        <f t="shared" ca="1" si="595"/>
        <v/>
      </c>
      <c r="S123" s="47">
        <f t="shared" ca="1" si="596"/>
        <v>120</v>
      </c>
      <c r="T123" s="47" t="str">
        <f t="shared" ca="1" si="597"/>
        <v/>
      </c>
      <c r="U123" s="47">
        <f t="shared" ca="1" si="598"/>
        <v>118.5185185185185</v>
      </c>
      <c r="V123" s="47" t="str">
        <f t="shared" ca="1" si="599"/>
        <v/>
      </c>
      <c r="W123" s="47" t="str">
        <f t="shared" ca="1" si="600"/>
        <v/>
      </c>
      <c r="X123" s="47" t="str">
        <f t="shared" ca="1" si="601"/>
        <v/>
      </c>
      <c r="Y123" s="47" t="str">
        <f t="shared" ca="1" si="602"/>
        <v/>
      </c>
      <c r="Z123" s="47">
        <f t="shared" ca="1" si="603"/>
        <v>120</v>
      </c>
      <c r="AA123" s="47">
        <f t="shared" ca="1" si="604"/>
        <v>120</v>
      </c>
      <c r="AB123" s="47" t="str">
        <f t="shared" ca="1" si="605"/>
        <v/>
      </c>
      <c r="AC123" s="47">
        <f t="shared" ca="1" si="606"/>
        <v>120</v>
      </c>
      <c r="AD123" s="47" t="str">
        <f t="shared" ca="1" si="607"/>
        <v/>
      </c>
      <c r="AE123" s="47" t="str">
        <f t="shared" ca="1" si="608"/>
        <v/>
      </c>
      <c r="AF123" s="47" t="str">
        <f t="shared" ca="1" si="609"/>
        <v/>
      </c>
      <c r="AG123" s="47">
        <f t="shared" ca="1" si="610"/>
        <v>120</v>
      </c>
      <c r="AH123" s="47" t="str">
        <f t="shared" ca="1" si="611"/>
        <v/>
      </c>
    </row>
    <row r="124" spans="1:34">
      <c r="A124" s="74" t="s">
        <v>256</v>
      </c>
      <c r="B124" s="75" t="s">
        <v>262</v>
      </c>
      <c r="C124" s="30" t="s">
        <v>255</v>
      </c>
      <c r="D124" s="47">
        <f t="shared" ca="1" si="581"/>
        <v>20</v>
      </c>
      <c r="E124" s="47">
        <f t="shared" ca="1" si="582"/>
        <v>20</v>
      </c>
      <c r="F124" s="47" t="str">
        <f t="shared" ca="1" si="583"/>
        <v/>
      </c>
      <c r="G124" s="47">
        <f t="shared" ca="1" si="584"/>
        <v>20</v>
      </c>
      <c r="H124" s="47" t="str">
        <f t="shared" ca="1" si="585"/>
        <v/>
      </c>
      <c r="I124" s="47" t="str">
        <f t="shared" ca="1" si="586"/>
        <v/>
      </c>
      <c r="J124" s="47" t="str">
        <f t="shared" ca="1" si="587"/>
        <v/>
      </c>
      <c r="K124" s="47" t="str">
        <f t="shared" ca="1" si="588"/>
        <v/>
      </c>
      <c r="L124" s="47">
        <f t="shared" ca="1" si="589"/>
        <v>20</v>
      </c>
      <c r="M124" s="47" t="str">
        <f t="shared" ca="1" si="590"/>
        <v/>
      </c>
      <c r="N124" s="47" t="str">
        <f t="shared" ca="1" si="591"/>
        <v/>
      </c>
      <c r="O124" s="47" t="str">
        <f t="shared" ca="1" si="592"/>
        <v/>
      </c>
      <c r="P124" s="47" t="str">
        <f t="shared" ca="1" si="593"/>
        <v/>
      </c>
      <c r="Q124" s="47" t="str">
        <f t="shared" ca="1" si="594"/>
        <v/>
      </c>
      <c r="R124" s="47">
        <f t="shared" ca="1" si="595"/>
        <v>60</v>
      </c>
      <c r="S124" s="47" t="str">
        <f t="shared" ca="1" si="596"/>
        <v/>
      </c>
      <c r="T124" s="47" t="str">
        <f t="shared" ca="1" si="597"/>
        <v/>
      </c>
      <c r="U124" s="47">
        <f t="shared" ca="1" si="598"/>
        <v>20</v>
      </c>
      <c r="V124" s="47" t="str">
        <f t="shared" ca="1" si="599"/>
        <v/>
      </c>
      <c r="W124" s="47" t="str">
        <f t="shared" ca="1" si="600"/>
        <v/>
      </c>
      <c r="X124" s="47" t="str">
        <f t="shared" ca="1" si="601"/>
        <v/>
      </c>
      <c r="Y124" s="47" t="str">
        <f t="shared" ca="1" si="602"/>
        <v/>
      </c>
      <c r="Z124" s="47" t="str">
        <f t="shared" ca="1" si="603"/>
        <v/>
      </c>
      <c r="AA124" s="47">
        <f t="shared" ca="1" si="604"/>
        <v>20</v>
      </c>
      <c r="AB124" s="47" t="str">
        <f t="shared" ca="1" si="605"/>
        <v/>
      </c>
      <c r="AC124" s="47" t="str">
        <f t="shared" ca="1" si="606"/>
        <v/>
      </c>
      <c r="AD124" s="47">
        <f t="shared" ca="1" si="607"/>
        <v>20</v>
      </c>
      <c r="AE124" s="47" t="str">
        <f t="shared" ca="1" si="608"/>
        <v/>
      </c>
      <c r="AF124" s="47" t="str">
        <f t="shared" ca="1" si="609"/>
        <v/>
      </c>
      <c r="AG124" s="47" t="str">
        <f t="shared" ca="1" si="610"/>
        <v/>
      </c>
      <c r="AH124" s="47">
        <f t="shared" ca="1" si="611"/>
        <v>20</v>
      </c>
    </row>
    <row r="125" spans="1:34">
      <c r="A125" s="74" t="s">
        <v>361</v>
      </c>
      <c r="B125" s="75" t="s">
        <v>80</v>
      </c>
      <c r="C125" s="30" t="s">
        <v>46</v>
      </c>
      <c r="D125" s="47">
        <f t="shared" ca="1" si="428"/>
        <v>140</v>
      </c>
      <c r="E125" s="47">
        <f t="shared" ca="1" si="429"/>
        <v>150</v>
      </c>
      <c r="F125" s="47" t="str">
        <f t="shared" ca="1" si="430"/>
        <v/>
      </c>
      <c r="G125" s="47">
        <f t="shared" ca="1" si="431"/>
        <v>150</v>
      </c>
      <c r="H125" s="47">
        <f t="shared" ca="1" si="432"/>
        <v>150</v>
      </c>
      <c r="I125" s="47">
        <f t="shared" ca="1" si="433"/>
        <v>150</v>
      </c>
      <c r="J125" s="47" t="str">
        <f t="shared" ca="1" si="434"/>
        <v/>
      </c>
      <c r="K125" s="47" t="str">
        <f t="shared" ca="1" si="435"/>
        <v/>
      </c>
      <c r="L125" s="47">
        <f t="shared" ca="1" si="436"/>
        <v>150</v>
      </c>
      <c r="M125" s="47">
        <f t="shared" ca="1" si="437"/>
        <v>150</v>
      </c>
      <c r="N125" s="47" t="str">
        <f t="shared" ca="1" si="438"/>
        <v/>
      </c>
      <c r="O125" s="47">
        <f t="shared" ca="1" si="439"/>
        <v>150</v>
      </c>
      <c r="P125" s="47" t="str">
        <f t="shared" ca="1" si="440"/>
        <v/>
      </c>
      <c r="Q125" s="47">
        <f t="shared" ca="1" si="441"/>
        <v>150</v>
      </c>
      <c r="R125" s="47" t="str">
        <f t="shared" ca="1" si="442"/>
        <v/>
      </c>
      <c r="S125" s="47">
        <f t="shared" ca="1" si="443"/>
        <v>150</v>
      </c>
      <c r="T125" s="47" t="str">
        <f t="shared" ca="1" si="444"/>
        <v/>
      </c>
      <c r="U125" s="47">
        <f t="shared" ca="1" si="445"/>
        <v>150</v>
      </c>
      <c r="V125" s="47" t="str">
        <f t="shared" ca="1" si="446"/>
        <v/>
      </c>
      <c r="W125" s="47">
        <f t="shared" ca="1" si="447"/>
        <v>150</v>
      </c>
      <c r="X125" s="47" t="str">
        <f t="shared" ca="1" si="448"/>
        <v/>
      </c>
      <c r="Y125" s="47" t="str">
        <f t="shared" ca="1" si="449"/>
        <v/>
      </c>
      <c r="Z125" s="47">
        <f t="shared" ca="1" si="450"/>
        <v>150</v>
      </c>
      <c r="AA125" s="47">
        <f t="shared" ca="1" si="451"/>
        <v>150</v>
      </c>
      <c r="AB125" s="47" t="str">
        <f t="shared" ca="1" si="452"/>
        <v/>
      </c>
      <c r="AC125" s="47">
        <f t="shared" ca="1" si="453"/>
        <v>150</v>
      </c>
      <c r="AD125" s="47">
        <f t="shared" ca="1" si="454"/>
        <v>150</v>
      </c>
      <c r="AE125" s="47" t="str">
        <f t="shared" ca="1" si="455"/>
        <v/>
      </c>
      <c r="AF125" s="47" t="str">
        <f t="shared" ca="1" si="456"/>
        <v/>
      </c>
      <c r="AG125" s="47">
        <f t="shared" ca="1" si="426"/>
        <v>150</v>
      </c>
      <c r="AH125" s="47">
        <f t="shared" ca="1" si="427"/>
        <v>150</v>
      </c>
    </row>
    <row r="126" spans="1:34">
      <c r="A126" s="74" t="s">
        <v>152</v>
      </c>
      <c r="B126" s="75" t="s">
        <v>153</v>
      </c>
      <c r="C126" s="29" t="s">
        <v>155</v>
      </c>
      <c r="D126" s="46">
        <f t="shared" ca="1" si="428"/>
        <v>150</v>
      </c>
      <c r="E126" s="46" t="str">
        <f t="shared" ca="1" si="429"/>
        <v/>
      </c>
      <c r="F126" s="46">
        <f t="shared" ca="1" si="430"/>
        <v>150</v>
      </c>
      <c r="G126" s="46" t="str">
        <f t="shared" ca="1" si="431"/>
        <v/>
      </c>
      <c r="H126" s="46" t="str">
        <f t="shared" ca="1" si="432"/>
        <v/>
      </c>
      <c r="I126" s="46">
        <f t="shared" ca="1" si="433"/>
        <v>150</v>
      </c>
      <c r="J126" s="46" t="str">
        <f t="shared" ca="1" si="434"/>
        <v/>
      </c>
      <c r="K126" s="46" t="str">
        <f t="shared" ca="1" si="435"/>
        <v/>
      </c>
      <c r="L126" s="46">
        <f t="shared" ca="1" si="436"/>
        <v>150</v>
      </c>
      <c r="M126" s="46" t="str">
        <f t="shared" ca="1" si="437"/>
        <v/>
      </c>
      <c r="N126" s="46" t="str">
        <f t="shared" ca="1" si="438"/>
        <v/>
      </c>
      <c r="O126" s="46">
        <f t="shared" ca="1" si="439"/>
        <v>150</v>
      </c>
      <c r="P126" s="46" t="str">
        <f t="shared" ca="1" si="440"/>
        <v/>
      </c>
      <c r="Q126" s="46" t="str">
        <f t="shared" ca="1" si="441"/>
        <v/>
      </c>
      <c r="R126" s="46" t="str">
        <f t="shared" ca="1" si="442"/>
        <v/>
      </c>
      <c r="S126" s="46">
        <f t="shared" ca="1" si="443"/>
        <v>140</v>
      </c>
      <c r="T126" s="46" t="str">
        <f t="shared" ca="1" si="444"/>
        <v/>
      </c>
      <c r="U126" s="46">
        <f t="shared" ca="1" si="445"/>
        <v>140</v>
      </c>
      <c r="V126" s="46" t="str">
        <f t="shared" ca="1" si="446"/>
        <v/>
      </c>
      <c r="W126" s="46">
        <f t="shared" ca="1" si="447"/>
        <v>140</v>
      </c>
      <c r="X126" s="46" t="str">
        <f t="shared" ca="1" si="448"/>
        <v/>
      </c>
      <c r="Y126" s="46" t="str">
        <f t="shared" ca="1" si="449"/>
        <v/>
      </c>
      <c r="Z126" s="46" t="str">
        <f t="shared" ca="1" si="450"/>
        <v/>
      </c>
      <c r="AA126" s="46">
        <f t="shared" ca="1" si="451"/>
        <v>140</v>
      </c>
      <c r="AB126" s="46" t="str">
        <f t="shared" ca="1" si="452"/>
        <v/>
      </c>
      <c r="AC126" s="46">
        <f t="shared" ca="1" si="453"/>
        <v>140</v>
      </c>
      <c r="AD126" s="46" t="str">
        <f t="shared" ca="1" si="454"/>
        <v/>
      </c>
      <c r="AE126" s="46" t="str">
        <f t="shared" ca="1" si="455"/>
        <v/>
      </c>
      <c r="AF126" s="46" t="str">
        <f t="shared" ca="1" si="456"/>
        <v/>
      </c>
      <c r="AG126" s="46" t="str">
        <f t="shared" ca="1" si="426"/>
        <v/>
      </c>
      <c r="AH126" s="46">
        <f t="shared" ca="1" si="427"/>
        <v>140</v>
      </c>
    </row>
    <row r="127" spans="1:34">
      <c r="A127" s="74" t="s">
        <v>152</v>
      </c>
      <c r="B127" s="75" t="s">
        <v>153</v>
      </c>
      <c r="C127" s="29" t="s">
        <v>154</v>
      </c>
      <c r="D127" s="46">
        <f t="shared" ca="1" si="428"/>
        <v>25</v>
      </c>
      <c r="E127" s="46">
        <f t="shared" ca="1" si="429"/>
        <v>25</v>
      </c>
      <c r="F127" s="46" t="str">
        <f t="shared" ca="1" si="430"/>
        <v/>
      </c>
      <c r="G127" s="46">
        <f t="shared" ca="1" si="431"/>
        <v>25</v>
      </c>
      <c r="H127" s="46">
        <f t="shared" ca="1" si="432"/>
        <v>25</v>
      </c>
      <c r="I127" s="46" t="str">
        <f t="shared" ca="1" si="433"/>
        <v/>
      </c>
      <c r="J127" s="46" t="str">
        <f t="shared" ca="1" si="434"/>
        <v/>
      </c>
      <c r="K127" s="46" t="str">
        <f t="shared" ca="1" si="435"/>
        <v/>
      </c>
      <c r="L127" s="46">
        <f t="shared" ca="1" si="436"/>
        <v>25</v>
      </c>
      <c r="M127" s="46">
        <f t="shared" ca="1" si="437"/>
        <v>25</v>
      </c>
      <c r="N127" s="46">
        <f t="shared" ca="1" si="438"/>
        <v>25</v>
      </c>
      <c r="O127" s="46" t="str">
        <f t="shared" ca="1" si="439"/>
        <v/>
      </c>
      <c r="P127" s="46">
        <f t="shared" ca="1" si="440"/>
        <v>25</v>
      </c>
      <c r="Q127" s="46" t="str">
        <f t="shared" ca="1" si="441"/>
        <v/>
      </c>
      <c r="R127" s="46" t="str">
        <f t="shared" ca="1" si="442"/>
        <v/>
      </c>
      <c r="S127" s="46">
        <f t="shared" ca="1" si="443"/>
        <v>25</v>
      </c>
      <c r="T127" s="46" t="str">
        <f t="shared" ca="1" si="444"/>
        <v/>
      </c>
      <c r="U127" s="46">
        <f t="shared" ca="1" si="445"/>
        <v>25</v>
      </c>
      <c r="V127" s="46" t="str">
        <f t="shared" ca="1" si="446"/>
        <v/>
      </c>
      <c r="W127" s="46">
        <f t="shared" ca="1" si="447"/>
        <v>25</v>
      </c>
      <c r="X127" s="46" t="str">
        <f t="shared" ca="1" si="448"/>
        <v/>
      </c>
      <c r="Y127" s="46">
        <f t="shared" ca="1" si="449"/>
        <v>25</v>
      </c>
      <c r="Z127" s="46" t="str">
        <f t="shared" ca="1" si="450"/>
        <v/>
      </c>
      <c r="AA127" s="46">
        <f t="shared" ca="1" si="451"/>
        <v>25</v>
      </c>
      <c r="AB127" s="46">
        <f t="shared" ca="1" si="452"/>
        <v>25</v>
      </c>
      <c r="AC127" s="46">
        <f t="shared" ca="1" si="453"/>
        <v>25</v>
      </c>
      <c r="AD127" s="46">
        <f t="shared" ca="1" si="454"/>
        <v>25</v>
      </c>
      <c r="AE127" s="46" t="str">
        <f t="shared" ca="1" si="455"/>
        <v/>
      </c>
      <c r="AF127" s="46" t="str">
        <f t="shared" ca="1" si="456"/>
        <v/>
      </c>
      <c r="AG127" s="46">
        <f t="shared" ca="1" si="426"/>
        <v>25</v>
      </c>
      <c r="AH127" s="46">
        <f t="shared" ca="1" si="427"/>
        <v>25</v>
      </c>
    </row>
    <row r="128" spans="1:34">
      <c r="A128" s="74" t="s">
        <v>340</v>
      </c>
      <c r="B128" s="75" t="s">
        <v>45</v>
      </c>
      <c r="C128" s="29" t="s">
        <v>43</v>
      </c>
      <c r="D128" s="46">
        <f t="shared" ca="1" si="428"/>
        <v>50</v>
      </c>
      <c r="E128" s="46">
        <f t="shared" ca="1" si="429"/>
        <v>50</v>
      </c>
      <c r="F128" s="46" t="str">
        <f t="shared" ca="1" si="430"/>
        <v/>
      </c>
      <c r="G128" s="46">
        <f t="shared" ca="1" si="431"/>
        <v>50</v>
      </c>
      <c r="H128" s="46">
        <f t="shared" ca="1" si="432"/>
        <v>50</v>
      </c>
      <c r="I128" s="46" t="str">
        <f t="shared" ca="1" si="433"/>
        <v/>
      </c>
      <c r="J128" s="46" t="str">
        <f t="shared" ca="1" si="434"/>
        <v/>
      </c>
      <c r="K128" s="46" t="str">
        <f t="shared" ca="1" si="435"/>
        <v/>
      </c>
      <c r="L128" s="46">
        <f t="shared" ca="1" si="436"/>
        <v>50</v>
      </c>
      <c r="M128" s="46">
        <f t="shared" ca="1" si="437"/>
        <v>50</v>
      </c>
      <c r="N128" s="46">
        <f t="shared" ca="1" si="438"/>
        <v>50</v>
      </c>
      <c r="O128" s="46" t="str">
        <f t="shared" ca="1" si="439"/>
        <v/>
      </c>
      <c r="P128" s="46">
        <f t="shared" ca="1" si="440"/>
        <v>50</v>
      </c>
      <c r="Q128" s="46" t="str">
        <f t="shared" ca="1" si="441"/>
        <v/>
      </c>
      <c r="R128" s="46" t="str">
        <f t="shared" ca="1" si="442"/>
        <v/>
      </c>
      <c r="S128" s="46">
        <f t="shared" ca="1" si="443"/>
        <v>50</v>
      </c>
      <c r="T128" s="46" t="str">
        <f t="shared" ca="1" si="444"/>
        <v/>
      </c>
      <c r="U128" s="46">
        <f t="shared" ca="1" si="445"/>
        <v>50</v>
      </c>
      <c r="V128" s="46" t="str">
        <f t="shared" ca="1" si="446"/>
        <v/>
      </c>
      <c r="W128" s="46">
        <f t="shared" ca="1" si="447"/>
        <v>50</v>
      </c>
      <c r="X128" s="46" t="str">
        <f t="shared" ca="1" si="448"/>
        <v/>
      </c>
      <c r="Y128" s="46">
        <f t="shared" ca="1" si="449"/>
        <v>50</v>
      </c>
      <c r="Z128" s="46" t="str">
        <f t="shared" ca="1" si="450"/>
        <v/>
      </c>
      <c r="AA128" s="46">
        <f t="shared" ca="1" si="451"/>
        <v>50</v>
      </c>
      <c r="AB128" s="46">
        <f t="shared" ca="1" si="452"/>
        <v>50</v>
      </c>
      <c r="AC128" s="46">
        <f t="shared" ca="1" si="453"/>
        <v>50</v>
      </c>
      <c r="AD128" s="46">
        <f t="shared" ca="1" si="454"/>
        <v>50</v>
      </c>
      <c r="AE128" s="46" t="str">
        <f t="shared" ca="1" si="455"/>
        <v/>
      </c>
      <c r="AF128" s="46" t="str">
        <f t="shared" ca="1" si="456"/>
        <v/>
      </c>
      <c r="AG128" s="46">
        <f t="shared" ca="1" si="426"/>
        <v>50</v>
      </c>
      <c r="AH128" s="46">
        <f t="shared" ca="1" si="427"/>
        <v>50</v>
      </c>
    </row>
    <row r="129" spans="1:34">
      <c r="A129" s="74" t="s">
        <v>339</v>
      </c>
      <c r="B129" s="75" t="s">
        <v>45</v>
      </c>
      <c r="C129" s="29" t="s">
        <v>43</v>
      </c>
      <c r="D129" s="46">
        <f t="shared" ref="D129" ca="1" si="612">IFERROR(INDIRECT("食材支出表!"&amp;ADDRESS(ROW($B129),2+2*COLUMN(A$1)))/INDIRECT("食材支出表!"&amp;ADDRESS(ROW($B129),3+2*COLUMN(A$1))),"")</f>
        <v>75</v>
      </c>
      <c r="E129" s="46">
        <f t="shared" ref="E129" ca="1" si="613">IFERROR(INDIRECT("食材支出表!"&amp;ADDRESS(ROW($B129),2+2*COLUMN(B$1)))/INDIRECT("食材支出表!"&amp;ADDRESS(ROW($B129),3+2*COLUMN(B$1))),"")</f>
        <v>75</v>
      </c>
      <c r="F129" s="46" t="str">
        <f t="shared" ref="F129" ca="1" si="614">IFERROR(INDIRECT("食材支出表!"&amp;ADDRESS(ROW($B129),2+2*COLUMN(C$1)))/INDIRECT("食材支出表!"&amp;ADDRESS(ROW($B129),3+2*COLUMN(C$1))),"")</f>
        <v/>
      </c>
      <c r="G129" s="46">
        <f t="shared" ref="G129" ca="1" si="615">IFERROR(INDIRECT("食材支出表!"&amp;ADDRESS(ROW($B129),2+2*COLUMN(D$1)))/INDIRECT("食材支出表!"&amp;ADDRESS(ROW($B129),3+2*COLUMN(D$1))),"")</f>
        <v>75</v>
      </c>
      <c r="H129" s="46">
        <f t="shared" ref="H129" ca="1" si="616">IFERROR(INDIRECT("食材支出表!"&amp;ADDRESS(ROW($B129),2+2*COLUMN(E$1)))/INDIRECT("食材支出表!"&amp;ADDRESS(ROW($B129),3+2*COLUMN(E$1))),"")</f>
        <v>75</v>
      </c>
      <c r="I129" s="46" t="str">
        <f t="shared" ref="I129" ca="1" si="617">IFERROR(INDIRECT("食材支出表!"&amp;ADDRESS(ROW($B129),2+2*COLUMN(F$1)))/INDIRECT("食材支出表!"&amp;ADDRESS(ROW($B129),3+2*COLUMN(F$1))),"")</f>
        <v/>
      </c>
      <c r="J129" s="46" t="str">
        <f t="shared" ref="J129" ca="1" si="618">IFERROR(INDIRECT("食材支出表!"&amp;ADDRESS(ROW($B129),2+2*COLUMN(G$1)))/INDIRECT("食材支出表!"&amp;ADDRESS(ROW($B129),3+2*COLUMN(G$1))),"")</f>
        <v/>
      </c>
      <c r="K129" s="46" t="str">
        <f t="shared" ref="K129" ca="1" si="619">IFERROR(INDIRECT("食材支出表!"&amp;ADDRESS(ROW($B129),2+2*COLUMN(H$1)))/INDIRECT("食材支出表!"&amp;ADDRESS(ROW($B129),3+2*COLUMN(H$1))),"")</f>
        <v/>
      </c>
      <c r="L129" s="46">
        <f t="shared" ref="L129" ca="1" si="620">IFERROR(INDIRECT("食材支出表!"&amp;ADDRESS(ROW($B129),2+2*COLUMN(I$1)))/INDIRECT("食材支出表!"&amp;ADDRESS(ROW($B129),3+2*COLUMN(I$1))),"")</f>
        <v>75</v>
      </c>
      <c r="M129" s="46">
        <f t="shared" ref="M129" ca="1" si="621">IFERROR(INDIRECT("食材支出表!"&amp;ADDRESS(ROW($B129),2+2*COLUMN(J$1)))/INDIRECT("食材支出表!"&amp;ADDRESS(ROW($B129),3+2*COLUMN(J$1))),"")</f>
        <v>75</v>
      </c>
      <c r="N129" s="46">
        <f t="shared" ref="N129" ca="1" si="622">IFERROR(INDIRECT("食材支出表!"&amp;ADDRESS(ROW($B129),2+2*COLUMN(K$1)))/INDIRECT("食材支出表!"&amp;ADDRESS(ROW($B129),3+2*COLUMN(K$1))),"")</f>
        <v>75</v>
      </c>
      <c r="O129" s="46" t="str">
        <f t="shared" ref="O129" ca="1" si="623">IFERROR(INDIRECT("食材支出表!"&amp;ADDRESS(ROW($B129),2+2*COLUMN(L$1)))/INDIRECT("食材支出表!"&amp;ADDRESS(ROW($B129),3+2*COLUMN(L$1))),"")</f>
        <v/>
      </c>
      <c r="P129" s="46">
        <f t="shared" ref="P129" ca="1" si="624">IFERROR(INDIRECT("食材支出表!"&amp;ADDRESS(ROW($B129),2+2*COLUMN(M$1)))/INDIRECT("食材支出表!"&amp;ADDRESS(ROW($B129),3+2*COLUMN(M$1))),"")</f>
        <v>75</v>
      </c>
      <c r="Q129" s="46" t="str">
        <f t="shared" ref="Q129" ca="1" si="625">IFERROR(INDIRECT("食材支出表!"&amp;ADDRESS(ROW($B129),2+2*COLUMN(N$1)))/INDIRECT("食材支出表!"&amp;ADDRESS(ROW($B129),3+2*COLUMN(N$1))),"")</f>
        <v/>
      </c>
      <c r="R129" s="46" t="str">
        <f t="shared" ref="R129" ca="1" si="626">IFERROR(INDIRECT("食材支出表!"&amp;ADDRESS(ROW($B129),2+2*COLUMN(O$1)))/INDIRECT("食材支出表!"&amp;ADDRESS(ROW($B129),3+2*COLUMN(O$1))),"")</f>
        <v/>
      </c>
      <c r="S129" s="46">
        <f t="shared" ref="S129" ca="1" si="627">IFERROR(INDIRECT("食材支出表!"&amp;ADDRESS(ROW($B129),2+2*COLUMN(P$1)))/INDIRECT("食材支出表!"&amp;ADDRESS(ROW($B129),3+2*COLUMN(P$1))),"")</f>
        <v>75</v>
      </c>
      <c r="T129" s="46" t="str">
        <f t="shared" ref="T129" ca="1" si="628">IFERROR(INDIRECT("食材支出表!"&amp;ADDRESS(ROW($B129),2+2*COLUMN(Q$1)))/INDIRECT("食材支出表!"&amp;ADDRESS(ROW($B129),3+2*COLUMN(Q$1))),"")</f>
        <v/>
      </c>
      <c r="U129" s="46">
        <f t="shared" ref="U129" ca="1" si="629">IFERROR(INDIRECT("食材支出表!"&amp;ADDRESS(ROW($B129),2+2*COLUMN(R$1)))/INDIRECT("食材支出表!"&amp;ADDRESS(ROW($B129),3+2*COLUMN(R$1))),"")</f>
        <v>75</v>
      </c>
      <c r="V129" s="46" t="str">
        <f t="shared" ref="V129" ca="1" si="630">IFERROR(INDIRECT("食材支出表!"&amp;ADDRESS(ROW($B129),2+2*COLUMN(S$1)))/INDIRECT("食材支出表!"&amp;ADDRESS(ROW($B129),3+2*COLUMN(S$1))),"")</f>
        <v/>
      </c>
      <c r="W129" s="46">
        <f t="shared" ref="W129" ca="1" si="631">IFERROR(INDIRECT("食材支出表!"&amp;ADDRESS(ROW($B129),2+2*COLUMN(T$1)))/INDIRECT("食材支出表!"&amp;ADDRESS(ROW($B129),3+2*COLUMN(T$1))),"")</f>
        <v>75</v>
      </c>
      <c r="X129" s="46" t="str">
        <f t="shared" ref="X129" ca="1" si="632">IFERROR(INDIRECT("食材支出表!"&amp;ADDRESS(ROW($B129),2+2*COLUMN(U$1)))/INDIRECT("食材支出表!"&amp;ADDRESS(ROW($B129),3+2*COLUMN(U$1))),"")</f>
        <v/>
      </c>
      <c r="Y129" s="46">
        <f t="shared" ref="Y129" ca="1" si="633">IFERROR(INDIRECT("食材支出表!"&amp;ADDRESS(ROW($B129),2+2*COLUMN(V$1)))/INDIRECT("食材支出表!"&amp;ADDRESS(ROW($B129),3+2*COLUMN(V$1))),"")</f>
        <v>75</v>
      </c>
      <c r="Z129" s="46" t="str">
        <f t="shared" ref="Z129" ca="1" si="634">IFERROR(INDIRECT("食材支出表!"&amp;ADDRESS(ROW($B129),2+2*COLUMN(W$1)))/INDIRECT("食材支出表!"&amp;ADDRESS(ROW($B129),3+2*COLUMN(W$1))),"")</f>
        <v/>
      </c>
      <c r="AA129" s="46">
        <f t="shared" ref="AA129" ca="1" si="635">IFERROR(INDIRECT("食材支出表!"&amp;ADDRESS(ROW($B129),2+2*COLUMN(X$1)))/INDIRECT("食材支出表!"&amp;ADDRESS(ROW($B129),3+2*COLUMN(X$1))),"")</f>
        <v>75</v>
      </c>
      <c r="AB129" s="46">
        <f t="shared" ref="AB129" ca="1" si="636">IFERROR(INDIRECT("食材支出表!"&amp;ADDRESS(ROW($B129),2+2*COLUMN(Y$1)))/INDIRECT("食材支出表!"&amp;ADDRESS(ROW($B129),3+2*COLUMN(Y$1))),"")</f>
        <v>75</v>
      </c>
      <c r="AC129" s="46">
        <f t="shared" ref="AC129" ca="1" si="637">IFERROR(INDIRECT("食材支出表!"&amp;ADDRESS(ROW($B129),2+2*COLUMN(Z$1)))/INDIRECT("食材支出表!"&amp;ADDRESS(ROW($B129),3+2*COLUMN(Z$1))),"")</f>
        <v>75</v>
      </c>
      <c r="AD129" s="46">
        <f t="shared" ref="AD129" ca="1" si="638">IFERROR(INDIRECT("食材支出表!"&amp;ADDRESS(ROW($B129),2+2*COLUMN(AA$1)))/INDIRECT("食材支出表!"&amp;ADDRESS(ROW($B129),3+2*COLUMN(AA$1))),"")</f>
        <v>75</v>
      </c>
      <c r="AE129" s="46" t="str">
        <f t="shared" ref="AE129" ca="1" si="639">IFERROR(INDIRECT("食材支出表!"&amp;ADDRESS(ROW($B129),2+2*COLUMN(AB$1)))/INDIRECT("食材支出表!"&amp;ADDRESS(ROW($B129),3+2*COLUMN(AB$1))),"")</f>
        <v/>
      </c>
      <c r="AF129" s="46" t="str">
        <f t="shared" ref="AF129" ca="1" si="640">IFERROR(INDIRECT("食材支出表!"&amp;ADDRESS(ROW($B129),2+2*COLUMN(AC$1)))/INDIRECT("食材支出表!"&amp;ADDRESS(ROW($B129),3+2*COLUMN(AC$1))),"")</f>
        <v/>
      </c>
      <c r="AG129" s="46">
        <f t="shared" ref="AG129" ca="1" si="641">IFERROR(INDIRECT("食材支出表!"&amp;ADDRESS(ROW($B129),2+2*COLUMN(AD$1)))/INDIRECT("食材支出表!"&amp;ADDRESS(ROW($B129),3+2*COLUMN(AD$1))),"")</f>
        <v>75</v>
      </c>
      <c r="AH129" s="46">
        <f t="shared" ref="AH129" ca="1" si="642">IFERROR(INDIRECT("食材支出表!"&amp;ADDRESS(ROW($B129),2+2*COLUMN(AE$1)))/INDIRECT("食材支出表!"&amp;ADDRESS(ROW($B129),3+2*COLUMN(AE$1))),"")</f>
        <v>75</v>
      </c>
    </row>
    <row r="130" spans="1:34">
      <c r="A130" s="74" t="s">
        <v>409</v>
      </c>
      <c r="B130" s="75" t="s">
        <v>45</v>
      </c>
      <c r="C130" s="29" t="s">
        <v>43</v>
      </c>
      <c r="D130" s="46">
        <f t="shared" ref="D130" ca="1" si="643">IFERROR(INDIRECT("食材支出表!"&amp;ADDRESS(ROW($B130),2+2*COLUMN(A$1)))/INDIRECT("食材支出表!"&amp;ADDRESS(ROW($B130),3+2*COLUMN(A$1))),"")</f>
        <v>140</v>
      </c>
      <c r="E130" s="46" t="str">
        <f t="shared" ref="E130" ca="1" si="644">IFERROR(INDIRECT("食材支出表!"&amp;ADDRESS(ROW($B130),2+2*COLUMN(B$1)))/INDIRECT("食材支出表!"&amp;ADDRESS(ROW($B130),3+2*COLUMN(B$1))),"")</f>
        <v/>
      </c>
      <c r="F130" s="46" t="str">
        <f t="shared" ref="F130" ca="1" si="645">IFERROR(INDIRECT("食材支出表!"&amp;ADDRESS(ROW($B130),2+2*COLUMN(C$1)))/INDIRECT("食材支出表!"&amp;ADDRESS(ROW($B130),3+2*COLUMN(C$1))),"")</f>
        <v/>
      </c>
      <c r="G130" s="46">
        <f t="shared" ref="G130" ca="1" si="646">IFERROR(INDIRECT("食材支出表!"&amp;ADDRESS(ROW($B130),2+2*COLUMN(D$1)))/INDIRECT("食材支出表!"&amp;ADDRESS(ROW($B130),3+2*COLUMN(D$1))),"")</f>
        <v>140</v>
      </c>
      <c r="H130" s="46" t="str">
        <f t="shared" ref="H130" ca="1" si="647">IFERROR(INDIRECT("食材支出表!"&amp;ADDRESS(ROW($B130),2+2*COLUMN(E$1)))/INDIRECT("食材支出表!"&amp;ADDRESS(ROW($B130),3+2*COLUMN(E$1))),"")</f>
        <v/>
      </c>
      <c r="I130" s="46" t="str">
        <f t="shared" ref="I130" ca="1" si="648">IFERROR(INDIRECT("食材支出表!"&amp;ADDRESS(ROW($B130),2+2*COLUMN(F$1)))/INDIRECT("食材支出表!"&amp;ADDRESS(ROW($B130),3+2*COLUMN(F$1))),"")</f>
        <v/>
      </c>
      <c r="J130" s="46">
        <f t="shared" ref="J130" ca="1" si="649">IFERROR(INDIRECT("食材支出表!"&amp;ADDRESS(ROW($B130),2+2*COLUMN(G$1)))/INDIRECT("食材支出表!"&amp;ADDRESS(ROW($B130),3+2*COLUMN(G$1))),"")</f>
        <v>140</v>
      </c>
      <c r="K130" s="46">
        <f t="shared" ref="K130" ca="1" si="650">IFERROR(INDIRECT("食材支出表!"&amp;ADDRESS(ROW($B130),2+2*COLUMN(H$1)))/INDIRECT("食材支出表!"&amp;ADDRESS(ROW($B130),3+2*COLUMN(H$1))),"")</f>
        <v>140</v>
      </c>
      <c r="L130" s="46">
        <f t="shared" ref="L130" ca="1" si="651">IFERROR(INDIRECT("食材支出表!"&amp;ADDRESS(ROW($B130),2+2*COLUMN(I$1)))/INDIRECT("食材支出表!"&amp;ADDRESS(ROW($B130),3+2*COLUMN(I$1))),"")</f>
        <v>140</v>
      </c>
      <c r="M130" s="46" t="str">
        <f t="shared" ref="M130" ca="1" si="652">IFERROR(INDIRECT("食材支出表!"&amp;ADDRESS(ROW($B130),2+2*COLUMN(J$1)))/INDIRECT("食材支出表!"&amp;ADDRESS(ROW($B130),3+2*COLUMN(J$1))),"")</f>
        <v/>
      </c>
      <c r="N130" s="46">
        <f t="shared" ref="N130" ca="1" si="653">IFERROR(INDIRECT("食材支出表!"&amp;ADDRESS(ROW($B130),2+2*COLUMN(K$1)))/INDIRECT("食材支出表!"&amp;ADDRESS(ROW($B130),3+2*COLUMN(K$1))),"")</f>
        <v>140</v>
      </c>
      <c r="O130" s="46" t="str">
        <f t="shared" ref="O130" ca="1" si="654">IFERROR(INDIRECT("食材支出表!"&amp;ADDRESS(ROW($B130),2+2*COLUMN(L$1)))/INDIRECT("食材支出表!"&amp;ADDRESS(ROW($B130),3+2*COLUMN(L$1))),"")</f>
        <v/>
      </c>
      <c r="P130" s="46">
        <f t="shared" ref="P130" ca="1" si="655">IFERROR(INDIRECT("食材支出表!"&amp;ADDRESS(ROW($B130),2+2*COLUMN(M$1)))/INDIRECT("食材支出表!"&amp;ADDRESS(ROW($B130),3+2*COLUMN(M$1))),"")</f>
        <v>140</v>
      </c>
      <c r="Q130" s="46" t="str">
        <f t="shared" ref="Q130" ca="1" si="656">IFERROR(INDIRECT("食材支出表!"&amp;ADDRESS(ROW($B130),2+2*COLUMN(N$1)))/INDIRECT("食材支出表!"&amp;ADDRESS(ROW($B130),3+2*COLUMN(N$1))),"")</f>
        <v/>
      </c>
      <c r="R130" s="46" t="str">
        <f t="shared" ref="R130" ca="1" si="657">IFERROR(INDIRECT("食材支出表!"&amp;ADDRESS(ROW($B130),2+2*COLUMN(O$1)))/INDIRECT("食材支出表!"&amp;ADDRESS(ROW($B130),3+2*COLUMN(O$1))),"")</f>
        <v/>
      </c>
      <c r="S130" s="46">
        <f t="shared" ref="S130" ca="1" si="658">IFERROR(INDIRECT("食材支出表!"&amp;ADDRESS(ROW($B130),2+2*COLUMN(P$1)))/INDIRECT("食材支出表!"&amp;ADDRESS(ROW($B130),3+2*COLUMN(P$1))),"")</f>
        <v>140</v>
      </c>
      <c r="T130" s="46">
        <f t="shared" ref="T130" ca="1" si="659">IFERROR(INDIRECT("食材支出表!"&amp;ADDRESS(ROW($B130),2+2*COLUMN(Q$1)))/INDIRECT("食材支出表!"&amp;ADDRESS(ROW($B130),3+2*COLUMN(Q$1))),"")</f>
        <v>140</v>
      </c>
      <c r="U130" s="46">
        <f t="shared" ref="U130" ca="1" si="660">IFERROR(INDIRECT("食材支出表!"&amp;ADDRESS(ROW($B130),2+2*COLUMN(R$1)))/INDIRECT("食材支出表!"&amp;ADDRESS(ROW($B130),3+2*COLUMN(R$1))),"")</f>
        <v>140</v>
      </c>
      <c r="V130" s="46" t="str">
        <f t="shared" ref="V130" ca="1" si="661">IFERROR(INDIRECT("食材支出表!"&amp;ADDRESS(ROW($B130),2+2*COLUMN(S$1)))/INDIRECT("食材支出表!"&amp;ADDRESS(ROW($B130),3+2*COLUMN(S$1))),"")</f>
        <v/>
      </c>
      <c r="W130" s="46">
        <f t="shared" ref="W130" ca="1" si="662">IFERROR(INDIRECT("食材支出表!"&amp;ADDRESS(ROW($B130),2+2*COLUMN(T$1)))/INDIRECT("食材支出表!"&amp;ADDRESS(ROW($B130),3+2*COLUMN(T$1))),"")</f>
        <v>140</v>
      </c>
      <c r="X130" s="46" t="str">
        <f t="shared" ref="X130" ca="1" si="663">IFERROR(INDIRECT("食材支出表!"&amp;ADDRESS(ROW($B130),2+2*COLUMN(U$1)))/INDIRECT("食材支出表!"&amp;ADDRESS(ROW($B130),3+2*COLUMN(U$1))),"")</f>
        <v/>
      </c>
      <c r="Y130" s="46">
        <f t="shared" ref="Y130" ca="1" si="664">IFERROR(INDIRECT("食材支出表!"&amp;ADDRESS(ROW($B130),2+2*COLUMN(V$1)))/INDIRECT("食材支出表!"&amp;ADDRESS(ROW($B130),3+2*COLUMN(V$1))),"")</f>
        <v>140</v>
      </c>
      <c r="Z130" s="46">
        <f t="shared" ref="Z130" ca="1" si="665">IFERROR(INDIRECT("食材支出表!"&amp;ADDRESS(ROW($B130),2+2*COLUMN(W$1)))/INDIRECT("食材支出表!"&amp;ADDRESS(ROW($B130),3+2*COLUMN(W$1))),"")</f>
        <v>140</v>
      </c>
      <c r="AA130" s="46" t="str">
        <f t="shared" ref="AA130" ca="1" si="666">IFERROR(INDIRECT("食材支出表!"&amp;ADDRESS(ROW($B130),2+2*COLUMN(X$1)))/INDIRECT("食材支出表!"&amp;ADDRESS(ROW($B130),3+2*COLUMN(X$1))),"")</f>
        <v/>
      </c>
      <c r="AB130" s="46">
        <f t="shared" ref="AB130" ca="1" si="667">IFERROR(INDIRECT("食材支出表!"&amp;ADDRESS(ROW($B130),2+2*COLUMN(Y$1)))/INDIRECT("食材支出表!"&amp;ADDRESS(ROW($B130),3+2*COLUMN(Y$1))),"")</f>
        <v>140</v>
      </c>
      <c r="AC130" s="46">
        <f t="shared" ref="AC130" ca="1" si="668">IFERROR(INDIRECT("食材支出表!"&amp;ADDRESS(ROW($B130),2+2*COLUMN(Z$1)))/INDIRECT("食材支出表!"&amp;ADDRESS(ROW($B130),3+2*COLUMN(Z$1))),"")</f>
        <v>140</v>
      </c>
      <c r="AD130" s="46" t="str">
        <f t="shared" ref="AD130" ca="1" si="669">IFERROR(INDIRECT("食材支出表!"&amp;ADDRESS(ROW($B130),2+2*COLUMN(AA$1)))/INDIRECT("食材支出表!"&amp;ADDRESS(ROW($B130),3+2*COLUMN(AA$1))),"")</f>
        <v/>
      </c>
      <c r="AE130" s="46">
        <f t="shared" ref="AE130" ca="1" si="670">IFERROR(INDIRECT("食材支出表!"&amp;ADDRESS(ROW($B130),2+2*COLUMN(AB$1)))/INDIRECT("食材支出表!"&amp;ADDRESS(ROW($B130),3+2*COLUMN(AB$1))),"")</f>
        <v>140</v>
      </c>
      <c r="AF130" s="46" t="str">
        <f t="shared" ref="AF130" ca="1" si="671">IFERROR(INDIRECT("食材支出表!"&amp;ADDRESS(ROW($B130),2+2*COLUMN(AC$1)))/INDIRECT("食材支出表!"&amp;ADDRESS(ROW($B130),3+2*COLUMN(AC$1))),"")</f>
        <v/>
      </c>
      <c r="AG130" s="46" t="str">
        <f t="shared" ref="AG130" ca="1" si="672">IFERROR(INDIRECT("食材支出表!"&amp;ADDRESS(ROW($B130),2+2*COLUMN(AD$1)))/INDIRECT("食材支出表!"&amp;ADDRESS(ROW($B130),3+2*COLUMN(AD$1))),"")</f>
        <v/>
      </c>
      <c r="AH130" s="46">
        <f t="shared" ref="AH130" ca="1" si="673">IFERROR(INDIRECT("食材支出表!"&amp;ADDRESS(ROW($B130),2+2*COLUMN(AE$1)))/INDIRECT("食材支出表!"&amp;ADDRESS(ROW($B130),3+2*COLUMN(AE$1))),"")</f>
        <v>140</v>
      </c>
    </row>
    <row r="131" spans="1:34">
      <c r="A131" s="74" t="s">
        <v>130</v>
      </c>
      <c r="B131" s="75" t="s">
        <v>45</v>
      </c>
      <c r="C131" s="29" t="s">
        <v>47</v>
      </c>
      <c r="D131" s="46">
        <f t="shared" ca="1" si="428"/>
        <v>97.916666666666671</v>
      </c>
      <c r="E131" s="46" t="str">
        <f t="shared" ca="1" si="429"/>
        <v/>
      </c>
      <c r="F131" s="46" t="str">
        <f t="shared" ca="1" si="430"/>
        <v/>
      </c>
      <c r="G131" s="46">
        <f t="shared" ca="1" si="431"/>
        <v>96.666666666666671</v>
      </c>
      <c r="H131" s="46">
        <f t="shared" ca="1" si="432"/>
        <v>97.368421052631575</v>
      </c>
      <c r="I131" s="46" t="str">
        <f t="shared" ca="1" si="433"/>
        <v/>
      </c>
      <c r="J131" s="46" t="str">
        <f t="shared" ca="1" si="434"/>
        <v/>
      </c>
      <c r="K131" s="46">
        <f t="shared" ca="1" si="435"/>
        <v>97.368421052631575</v>
      </c>
      <c r="L131" s="46">
        <f t="shared" ca="1" si="436"/>
        <v>96.428571428571416</v>
      </c>
      <c r="M131" s="46">
        <f t="shared" ca="1" si="437"/>
        <v>97.222222222222229</v>
      </c>
      <c r="N131" s="46">
        <f t="shared" ca="1" si="438"/>
        <v>97.61904761904762</v>
      </c>
      <c r="O131" s="46" t="str">
        <f t="shared" ca="1" si="439"/>
        <v/>
      </c>
      <c r="P131" s="46" t="str">
        <f t="shared" ca="1" si="440"/>
        <v/>
      </c>
      <c r="Q131" s="46" t="str">
        <f t="shared" ca="1" si="441"/>
        <v/>
      </c>
      <c r="R131" s="46" t="str">
        <f t="shared" ca="1" si="442"/>
        <v/>
      </c>
      <c r="S131" s="46">
        <f t="shared" ca="1" si="443"/>
        <v>110.52631578947368</v>
      </c>
      <c r="T131" s="46" t="str">
        <f t="shared" ca="1" si="444"/>
        <v/>
      </c>
      <c r="U131" s="46" t="str">
        <f t="shared" ca="1" si="445"/>
        <v/>
      </c>
      <c r="V131" s="46" t="str">
        <f t="shared" ca="1" si="446"/>
        <v/>
      </c>
      <c r="W131" s="46">
        <f t="shared" ca="1" si="447"/>
        <v>110.52631578947368</v>
      </c>
      <c r="X131" s="46" t="str">
        <f t="shared" ca="1" si="448"/>
        <v/>
      </c>
      <c r="Y131" s="46" t="str">
        <f t="shared" ca="1" si="449"/>
        <v/>
      </c>
      <c r="Z131" s="46">
        <f t="shared" ca="1" si="450"/>
        <v>110</v>
      </c>
      <c r="AA131" s="46">
        <f t="shared" ca="1" si="451"/>
        <v>109.52380952380953</v>
      </c>
      <c r="AB131" s="46">
        <f t="shared" ca="1" si="452"/>
        <v>110.52631578947368</v>
      </c>
      <c r="AC131" s="46">
        <f t="shared" ca="1" si="453"/>
        <v>108.33333333333334</v>
      </c>
      <c r="AD131" s="46" t="str">
        <f t="shared" ca="1" si="454"/>
        <v/>
      </c>
      <c r="AE131" s="46" t="str">
        <f t="shared" ca="1" si="455"/>
        <v/>
      </c>
      <c r="AF131" s="46" t="str">
        <f t="shared" ca="1" si="456"/>
        <v/>
      </c>
      <c r="AG131" s="46">
        <f t="shared" ca="1" si="426"/>
        <v>110.52631578947368</v>
      </c>
      <c r="AH131" s="46">
        <f t="shared" ca="1" si="427"/>
        <v>111.53846153846153</v>
      </c>
    </row>
    <row r="132" spans="1:34">
      <c r="A132" s="74" t="s">
        <v>131</v>
      </c>
      <c r="B132" s="75" t="s">
        <v>45</v>
      </c>
      <c r="C132" s="29" t="s">
        <v>366</v>
      </c>
      <c r="D132" s="46">
        <f t="shared" ref="D132" ca="1" si="674">IFERROR(INDIRECT("食材支出表!"&amp;ADDRESS(ROW($B132),2+2*COLUMN(A$1)))/INDIRECT("食材支出表!"&amp;ADDRESS(ROW($B132),3+2*COLUMN(A$1))),"")</f>
        <v>54.411764705882348</v>
      </c>
      <c r="E132" s="46">
        <f t="shared" ref="E132" ca="1" si="675">IFERROR(INDIRECT("食材支出表!"&amp;ADDRESS(ROW($B132),2+2*COLUMN(B$1)))/INDIRECT("食材支出表!"&amp;ADDRESS(ROW($B132),3+2*COLUMN(B$1))),"")</f>
        <v>55.555555555555557</v>
      </c>
      <c r="F132" s="46">
        <f t="shared" ref="F132" ca="1" si="676">IFERROR(INDIRECT("食材支出表!"&amp;ADDRESS(ROW($B132),2+2*COLUMN(C$1)))/INDIRECT("食材支出表!"&amp;ADDRESS(ROW($B132),3+2*COLUMN(C$1))),"")</f>
        <v>55</v>
      </c>
      <c r="G132" s="46" t="str">
        <f t="shared" ref="G132" ca="1" si="677">IFERROR(INDIRECT("食材支出表!"&amp;ADDRESS(ROW($B132),2+2*COLUMN(D$1)))/INDIRECT("食材支出表!"&amp;ADDRESS(ROW($B132),3+2*COLUMN(D$1))),"")</f>
        <v/>
      </c>
      <c r="H132" s="46">
        <f t="shared" ref="H132" ca="1" si="678">IFERROR(INDIRECT("食材支出表!"&amp;ADDRESS(ROW($B132),2+2*COLUMN(E$1)))/INDIRECT("食材支出表!"&amp;ADDRESS(ROW($B132),3+2*COLUMN(E$1))),"")</f>
        <v>55.263157894736842</v>
      </c>
      <c r="I132" s="46" t="str">
        <f t="shared" ref="I132" ca="1" si="679">IFERROR(INDIRECT("食材支出表!"&amp;ADDRESS(ROW($B132),2+2*COLUMN(F$1)))/INDIRECT("食材支出表!"&amp;ADDRESS(ROW($B132),3+2*COLUMN(F$1))),"")</f>
        <v/>
      </c>
      <c r="J132" s="46" t="str">
        <f t="shared" ref="J132" ca="1" si="680">IFERROR(INDIRECT("食材支出表!"&amp;ADDRESS(ROW($B132),2+2*COLUMN(G$1)))/INDIRECT("食材支出表!"&amp;ADDRESS(ROW($B132),3+2*COLUMN(G$1))),"")</f>
        <v/>
      </c>
      <c r="K132" s="46">
        <f t="shared" ref="K132" ca="1" si="681">IFERROR(INDIRECT("食材支出表!"&amp;ADDRESS(ROW($B132),2+2*COLUMN(H$1)))/INDIRECT("食材支出表!"&amp;ADDRESS(ROW($B132),3+2*COLUMN(H$1))),"")</f>
        <v>54.411764705882348</v>
      </c>
      <c r="L132" s="46">
        <f t="shared" ref="L132" ca="1" si="682">IFERROR(INDIRECT("食材支出表!"&amp;ADDRESS(ROW($B132),2+2*COLUMN(I$1)))/INDIRECT("食材支出表!"&amp;ADDRESS(ROW($B132),3+2*COLUMN(I$1))),"")</f>
        <v>55.208333333333336</v>
      </c>
      <c r="M132" s="46" t="str">
        <f t="shared" ref="M132" ca="1" si="683">IFERROR(INDIRECT("食材支出表!"&amp;ADDRESS(ROW($B132),2+2*COLUMN(J$1)))/INDIRECT("食材支出表!"&amp;ADDRESS(ROW($B132),3+2*COLUMN(J$1))),"")</f>
        <v/>
      </c>
      <c r="N132" s="46">
        <f t="shared" ref="N132" ca="1" si="684">IFERROR(INDIRECT("食材支出表!"&amp;ADDRESS(ROW($B132),2+2*COLUMN(K$1)))/INDIRECT("食材支出表!"&amp;ADDRESS(ROW($B132),3+2*COLUMN(K$1))),"")</f>
        <v>54.878048780487809</v>
      </c>
      <c r="O132" s="46" t="str">
        <f t="shared" ref="O132" ca="1" si="685">IFERROR(INDIRECT("食材支出表!"&amp;ADDRESS(ROW($B132),2+2*COLUMN(L$1)))/INDIRECT("食材支出表!"&amp;ADDRESS(ROW($B132),3+2*COLUMN(L$1))),"")</f>
        <v/>
      </c>
      <c r="P132" s="46" t="str">
        <f t="shared" ref="P132" ca="1" si="686">IFERROR(INDIRECT("食材支出表!"&amp;ADDRESS(ROW($B132),2+2*COLUMN(M$1)))/INDIRECT("食材支出表!"&amp;ADDRESS(ROW($B132),3+2*COLUMN(M$1))),"")</f>
        <v/>
      </c>
      <c r="Q132" s="46" t="str">
        <f t="shared" ref="Q132" ca="1" si="687">IFERROR(INDIRECT("食材支出表!"&amp;ADDRESS(ROW($B132),2+2*COLUMN(N$1)))/INDIRECT("食材支出表!"&amp;ADDRESS(ROW($B132),3+2*COLUMN(N$1))),"")</f>
        <v/>
      </c>
      <c r="R132" s="46" t="str">
        <f t="shared" ref="R132" ca="1" si="688">IFERROR(INDIRECT("食材支出表!"&amp;ADDRESS(ROW($B132),2+2*COLUMN(O$1)))/INDIRECT("食材支出表!"&amp;ADDRESS(ROW($B132),3+2*COLUMN(O$1))),"")</f>
        <v/>
      </c>
      <c r="S132" s="46" t="str">
        <f t="shared" ref="S132" ca="1" si="689">IFERROR(INDIRECT("食材支出表!"&amp;ADDRESS(ROW($B132),2+2*COLUMN(P$1)))/INDIRECT("食材支出表!"&amp;ADDRESS(ROW($B132),3+2*COLUMN(P$1))),"")</f>
        <v/>
      </c>
      <c r="T132" s="46" t="str">
        <f t="shared" ref="T132" ca="1" si="690">IFERROR(INDIRECT("食材支出表!"&amp;ADDRESS(ROW($B132),2+2*COLUMN(Q$1)))/INDIRECT("食材支出表!"&amp;ADDRESS(ROW($B132),3+2*COLUMN(Q$1))),"")</f>
        <v/>
      </c>
      <c r="U132" s="46">
        <f t="shared" ref="U132" ca="1" si="691">IFERROR(INDIRECT("食材支出表!"&amp;ADDRESS(ROW($B132),2+2*COLUMN(R$1)))/INDIRECT("食材支出表!"&amp;ADDRESS(ROW($B132),3+2*COLUMN(R$1))),"")</f>
        <v>57.575757575757571</v>
      </c>
      <c r="V132" s="46" t="str">
        <f t="shared" ref="V132" ca="1" si="692">IFERROR(INDIRECT("食材支出表!"&amp;ADDRESS(ROW($B132),2+2*COLUMN(S$1)))/INDIRECT("食材支出表!"&amp;ADDRESS(ROW($B132),3+2*COLUMN(S$1))),"")</f>
        <v/>
      </c>
      <c r="W132" s="46">
        <f t="shared" ref="W132" ca="1" si="693">IFERROR(INDIRECT("食材支出表!"&amp;ADDRESS(ROW($B132),2+2*COLUMN(T$1)))/INDIRECT("食材支出表!"&amp;ADDRESS(ROW($B132),3+2*COLUMN(T$1))),"")</f>
        <v>57.5</v>
      </c>
      <c r="X132" s="46" t="str">
        <f t="shared" ref="X132" ca="1" si="694">IFERROR(INDIRECT("食材支出表!"&amp;ADDRESS(ROW($B132),2+2*COLUMN(U$1)))/INDIRECT("食材支出表!"&amp;ADDRESS(ROW($B132),3+2*COLUMN(U$1))),"")</f>
        <v/>
      </c>
      <c r="Y132" s="46">
        <f t="shared" ref="Y132" ca="1" si="695">IFERROR(INDIRECT("食材支出表!"&amp;ADDRESS(ROW($B132),2+2*COLUMN(V$1)))/INDIRECT("食材支出表!"&amp;ADDRESS(ROW($B132),3+2*COLUMN(V$1))),"")</f>
        <v>58.139534883720934</v>
      </c>
      <c r="Z132" s="46" t="str">
        <f t="shared" ref="Z132" ca="1" si="696">IFERROR(INDIRECT("食材支出表!"&amp;ADDRESS(ROW($B132),2+2*COLUMN(W$1)))/INDIRECT("食材支出表!"&amp;ADDRESS(ROW($B132),3+2*COLUMN(W$1))),"")</f>
        <v/>
      </c>
      <c r="AA132" s="46" t="str">
        <f t="shared" ref="AA132" ca="1" si="697">IFERROR(INDIRECT("食材支出表!"&amp;ADDRESS(ROW($B132),2+2*COLUMN(X$1)))/INDIRECT("食材支出表!"&amp;ADDRESS(ROW($B132),3+2*COLUMN(X$1))),"")</f>
        <v/>
      </c>
      <c r="AB132" s="46">
        <f t="shared" ref="AB132" ca="1" si="698">IFERROR(INDIRECT("食材支出表!"&amp;ADDRESS(ROW($B132),2+2*COLUMN(Y$1)))/INDIRECT("食材支出表!"&amp;ADDRESS(ROW($B132),3+2*COLUMN(Y$1))),"")</f>
        <v>57.89473684210526</v>
      </c>
      <c r="AC132" s="46">
        <f t="shared" ref="AC132" ca="1" si="699">IFERROR(INDIRECT("食材支出表!"&amp;ADDRESS(ROW($B132),2+2*COLUMN(Z$1)))/INDIRECT("食材支出表!"&amp;ADDRESS(ROW($B132),3+2*COLUMN(Z$1))),"")</f>
        <v>58.064516129032256</v>
      </c>
      <c r="AD132" s="46" t="str">
        <f t="shared" ref="AD132" ca="1" si="700">IFERROR(INDIRECT("食材支出表!"&amp;ADDRESS(ROW($B132),2+2*COLUMN(AA$1)))/INDIRECT("食材支出表!"&amp;ADDRESS(ROW($B132),3+2*COLUMN(AA$1))),"")</f>
        <v/>
      </c>
      <c r="AE132" s="46" t="str">
        <f t="shared" ref="AE132" ca="1" si="701">IFERROR(INDIRECT("食材支出表!"&amp;ADDRESS(ROW($B132),2+2*COLUMN(AB$1)))/INDIRECT("食材支出表!"&amp;ADDRESS(ROW($B132),3+2*COLUMN(AB$1))),"")</f>
        <v/>
      </c>
      <c r="AF132" s="46" t="str">
        <f t="shared" ref="AF132" ca="1" si="702">IFERROR(INDIRECT("食材支出表!"&amp;ADDRESS(ROW($B132),2+2*COLUMN(AC$1)))/INDIRECT("食材支出表!"&amp;ADDRESS(ROW($B132),3+2*COLUMN(AC$1))),"")</f>
        <v/>
      </c>
      <c r="AG132" s="46" t="str">
        <f t="shared" ref="AG132" ca="1" si="703">IFERROR(INDIRECT("食材支出表!"&amp;ADDRESS(ROW($B132),2+2*COLUMN(AD$1)))/INDIRECT("食材支出表!"&amp;ADDRESS(ROW($B132),3+2*COLUMN(AD$1))),"")</f>
        <v/>
      </c>
      <c r="AH132" s="46" t="str">
        <f t="shared" ref="AH132" ca="1" si="704">IFERROR(INDIRECT("食材支出表!"&amp;ADDRESS(ROW($B132),2+2*COLUMN(AE$1)))/INDIRECT("食材支出表!"&amp;ADDRESS(ROW($B132),3+2*COLUMN(AE$1))),"")</f>
        <v/>
      </c>
    </row>
    <row r="133" spans="1:34">
      <c r="A133" s="74" t="s">
        <v>131</v>
      </c>
      <c r="B133" s="75" t="s">
        <v>45</v>
      </c>
      <c r="C133" s="29" t="s">
        <v>48</v>
      </c>
      <c r="D133" s="46" t="str">
        <f t="shared" ca="1" si="428"/>
        <v/>
      </c>
      <c r="E133" s="46" t="str">
        <f t="shared" ca="1" si="429"/>
        <v/>
      </c>
      <c r="F133" s="46" t="str">
        <f t="shared" ca="1" si="430"/>
        <v/>
      </c>
      <c r="G133" s="46" t="str">
        <f t="shared" ca="1" si="431"/>
        <v/>
      </c>
      <c r="H133" s="46" t="str">
        <f t="shared" ca="1" si="432"/>
        <v/>
      </c>
      <c r="I133" s="46" t="str">
        <f t="shared" ca="1" si="433"/>
        <v/>
      </c>
      <c r="J133" s="46" t="str">
        <f t="shared" ca="1" si="434"/>
        <v/>
      </c>
      <c r="K133" s="46" t="str">
        <f t="shared" ca="1" si="435"/>
        <v/>
      </c>
      <c r="L133" s="46" t="str">
        <f t="shared" ca="1" si="436"/>
        <v/>
      </c>
      <c r="M133" s="46" t="str">
        <f t="shared" ca="1" si="437"/>
        <v/>
      </c>
      <c r="N133" s="46" t="str">
        <f t="shared" ca="1" si="438"/>
        <v/>
      </c>
      <c r="O133" s="46" t="str">
        <f t="shared" ca="1" si="439"/>
        <v/>
      </c>
      <c r="P133" s="46" t="str">
        <f t="shared" ca="1" si="440"/>
        <v/>
      </c>
      <c r="Q133" s="46" t="str">
        <f t="shared" ca="1" si="441"/>
        <v/>
      </c>
      <c r="R133" s="46" t="str">
        <f t="shared" ca="1" si="442"/>
        <v/>
      </c>
      <c r="S133" s="46" t="str">
        <f t="shared" ca="1" si="443"/>
        <v/>
      </c>
      <c r="T133" s="46" t="str">
        <f t="shared" ca="1" si="444"/>
        <v/>
      </c>
      <c r="U133" s="46" t="str">
        <f t="shared" ca="1" si="445"/>
        <v/>
      </c>
      <c r="V133" s="46" t="str">
        <f t="shared" ca="1" si="446"/>
        <v/>
      </c>
      <c r="W133" s="46" t="str">
        <f t="shared" ca="1" si="447"/>
        <v/>
      </c>
      <c r="X133" s="46" t="str">
        <f t="shared" ca="1" si="448"/>
        <v/>
      </c>
      <c r="Y133" s="46" t="str">
        <f t="shared" ca="1" si="449"/>
        <v/>
      </c>
      <c r="Z133" s="46" t="str">
        <f t="shared" ca="1" si="450"/>
        <v/>
      </c>
      <c r="AA133" s="46" t="str">
        <f t="shared" ca="1" si="451"/>
        <v/>
      </c>
      <c r="AB133" s="46" t="str">
        <f t="shared" ca="1" si="452"/>
        <v/>
      </c>
      <c r="AC133" s="46" t="str">
        <f t="shared" ca="1" si="453"/>
        <v/>
      </c>
      <c r="AD133" s="46" t="str">
        <f t="shared" ca="1" si="454"/>
        <v/>
      </c>
      <c r="AE133" s="46" t="str">
        <f t="shared" ca="1" si="455"/>
        <v/>
      </c>
      <c r="AF133" s="46" t="str">
        <f t="shared" ca="1" si="456"/>
        <v/>
      </c>
      <c r="AG133" s="46" t="str">
        <f t="shared" ca="1" si="426"/>
        <v/>
      </c>
      <c r="AH133" s="46" t="str">
        <f t="shared" ca="1" si="427"/>
        <v/>
      </c>
    </row>
    <row r="134" spans="1:34">
      <c r="A134" s="74" t="s">
        <v>162</v>
      </c>
      <c r="B134" s="75" t="s">
        <v>45</v>
      </c>
      <c r="C134" s="29" t="s">
        <v>49</v>
      </c>
      <c r="D134" s="46">
        <f t="shared" ca="1" si="428"/>
        <v>60.16949152542373</v>
      </c>
      <c r="E134" s="46" t="str">
        <f t="shared" ca="1" si="429"/>
        <v/>
      </c>
      <c r="F134" s="46" t="str">
        <f t="shared" ca="1" si="430"/>
        <v/>
      </c>
      <c r="G134" s="46">
        <f t="shared" ca="1" si="431"/>
        <v>60.14492753623189</v>
      </c>
      <c r="H134" s="46" t="str">
        <f t="shared" ca="1" si="432"/>
        <v/>
      </c>
      <c r="I134" s="46" t="str">
        <f t="shared" ca="1" si="433"/>
        <v/>
      </c>
      <c r="J134" s="46" t="str">
        <f t="shared" ca="1" si="434"/>
        <v/>
      </c>
      <c r="K134" s="46" t="str">
        <f t="shared" ca="1" si="435"/>
        <v/>
      </c>
      <c r="L134" s="46">
        <f t="shared" ca="1" si="436"/>
        <v>60</v>
      </c>
      <c r="M134" s="46" t="str">
        <f t="shared" ca="1" si="437"/>
        <v/>
      </c>
      <c r="N134" s="46" t="str">
        <f t="shared" ca="1" si="438"/>
        <v/>
      </c>
      <c r="O134" s="46" t="str">
        <f t="shared" ca="1" si="439"/>
        <v/>
      </c>
      <c r="P134" s="46" t="str">
        <f t="shared" ca="1" si="440"/>
        <v/>
      </c>
      <c r="Q134" s="46" t="str">
        <f t="shared" ca="1" si="441"/>
        <v/>
      </c>
      <c r="R134" s="46" t="str">
        <f t="shared" ca="1" si="442"/>
        <v/>
      </c>
      <c r="S134" s="46" t="str">
        <f t="shared" ca="1" si="443"/>
        <v/>
      </c>
      <c r="T134" s="46">
        <f t="shared" ca="1" si="444"/>
        <v>60.11904761904762</v>
      </c>
      <c r="U134" s="46" t="str">
        <f t="shared" ca="1" si="445"/>
        <v/>
      </c>
      <c r="V134" s="46" t="str">
        <f t="shared" ca="1" si="446"/>
        <v/>
      </c>
      <c r="W134" s="46" t="str">
        <f t="shared" ca="1" si="447"/>
        <v/>
      </c>
      <c r="X134" s="46" t="str">
        <f t="shared" ca="1" si="448"/>
        <v/>
      </c>
      <c r="Y134" s="46" t="str">
        <f t="shared" ca="1" si="449"/>
        <v/>
      </c>
      <c r="Z134" s="46" t="str">
        <f t="shared" ca="1" si="450"/>
        <v/>
      </c>
      <c r="AA134" s="46">
        <f t="shared" ca="1" si="451"/>
        <v>60.10638297872341</v>
      </c>
      <c r="AB134" s="46" t="str">
        <f t="shared" ca="1" si="452"/>
        <v/>
      </c>
      <c r="AC134" s="46" t="str">
        <f t="shared" ca="1" si="453"/>
        <v/>
      </c>
      <c r="AD134" s="46" t="str">
        <f t="shared" ca="1" si="454"/>
        <v/>
      </c>
      <c r="AE134" s="46" t="str">
        <f t="shared" ca="1" si="455"/>
        <v/>
      </c>
      <c r="AF134" s="46" t="str">
        <f t="shared" ca="1" si="456"/>
        <v/>
      </c>
      <c r="AG134" s="46" t="str">
        <f t="shared" ca="1" si="426"/>
        <v/>
      </c>
      <c r="AH134" s="46" t="str">
        <f t="shared" ca="1" si="427"/>
        <v/>
      </c>
    </row>
    <row r="135" spans="1:34">
      <c r="A135" s="74" t="s">
        <v>163</v>
      </c>
      <c r="B135" s="75" t="s">
        <v>45</v>
      </c>
      <c r="C135" s="29" t="s">
        <v>161</v>
      </c>
      <c r="D135" s="46" t="str">
        <f t="shared" ca="1" si="428"/>
        <v/>
      </c>
      <c r="E135" s="46" t="str">
        <f t="shared" ca="1" si="429"/>
        <v/>
      </c>
      <c r="F135" s="46" t="str">
        <f t="shared" ca="1" si="430"/>
        <v/>
      </c>
      <c r="G135" s="46">
        <f t="shared" ca="1" si="431"/>
        <v>65</v>
      </c>
      <c r="H135" s="46" t="str">
        <f t="shared" ca="1" si="432"/>
        <v/>
      </c>
      <c r="I135" s="46" t="str">
        <f t="shared" ca="1" si="433"/>
        <v/>
      </c>
      <c r="J135" s="46" t="str">
        <f t="shared" ca="1" si="434"/>
        <v/>
      </c>
      <c r="K135" s="46" t="str">
        <f t="shared" ca="1" si="435"/>
        <v/>
      </c>
      <c r="L135" s="46" t="str">
        <f t="shared" ca="1" si="436"/>
        <v/>
      </c>
      <c r="M135" s="46" t="str">
        <f t="shared" ca="1" si="437"/>
        <v/>
      </c>
      <c r="N135" s="46" t="str">
        <f t="shared" ca="1" si="438"/>
        <v/>
      </c>
      <c r="O135" s="46" t="str">
        <f t="shared" ca="1" si="439"/>
        <v/>
      </c>
      <c r="P135" s="46" t="str">
        <f t="shared" ca="1" si="440"/>
        <v/>
      </c>
      <c r="Q135" s="46" t="str">
        <f t="shared" ca="1" si="441"/>
        <v/>
      </c>
      <c r="R135" s="46" t="str">
        <f t="shared" ca="1" si="442"/>
        <v/>
      </c>
      <c r="S135" s="46" t="str">
        <f t="shared" ca="1" si="443"/>
        <v/>
      </c>
      <c r="T135" s="46" t="str">
        <f t="shared" ca="1" si="444"/>
        <v/>
      </c>
      <c r="U135" s="46" t="str">
        <f t="shared" ca="1" si="445"/>
        <v/>
      </c>
      <c r="V135" s="46" t="str">
        <f t="shared" ca="1" si="446"/>
        <v/>
      </c>
      <c r="W135" s="46" t="str">
        <f t="shared" ca="1" si="447"/>
        <v/>
      </c>
      <c r="X135" s="46" t="str">
        <f t="shared" ca="1" si="448"/>
        <v/>
      </c>
      <c r="Y135" s="46" t="str">
        <f t="shared" ca="1" si="449"/>
        <v/>
      </c>
      <c r="Z135" s="46" t="str">
        <f t="shared" ca="1" si="450"/>
        <v/>
      </c>
      <c r="AA135" s="46" t="str">
        <f t="shared" ca="1" si="451"/>
        <v/>
      </c>
      <c r="AB135" s="46" t="str">
        <f t="shared" ca="1" si="452"/>
        <v/>
      </c>
      <c r="AC135" s="46" t="str">
        <f t="shared" ca="1" si="453"/>
        <v/>
      </c>
      <c r="AD135" s="46" t="str">
        <f t="shared" ca="1" si="454"/>
        <v/>
      </c>
      <c r="AE135" s="46" t="str">
        <f t="shared" ca="1" si="455"/>
        <v/>
      </c>
      <c r="AF135" s="46" t="str">
        <f t="shared" ca="1" si="456"/>
        <v/>
      </c>
      <c r="AG135" s="46" t="str">
        <f t="shared" ca="1" si="426"/>
        <v/>
      </c>
      <c r="AH135" s="46" t="str">
        <f t="shared" ca="1" si="427"/>
        <v/>
      </c>
    </row>
    <row r="136" spans="1:34">
      <c r="A136" s="74" t="s">
        <v>130</v>
      </c>
      <c r="B136" s="75" t="s">
        <v>45</v>
      </c>
      <c r="C136" s="29" t="s">
        <v>71</v>
      </c>
      <c r="D136" s="46" t="str">
        <f t="shared" ca="1" si="428"/>
        <v/>
      </c>
      <c r="E136" s="46" t="str">
        <f t="shared" ca="1" si="429"/>
        <v/>
      </c>
      <c r="F136" s="46" t="str">
        <f t="shared" ca="1" si="430"/>
        <v/>
      </c>
      <c r="G136" s="46" t="str">
        <f t="shared" ca="1" si="431"/>
        <v/>
      </c>
      <c r="H136" s="46" t="str">
        <f t="shared" ca="1" si="432"/>
        <v/>
      </c>
      <c r="I136" s="46" t="str">
        <f t="shared" ca="1" si="433"/>
        <v/>
      </c>
      <c r="J136" s="46" t="str">
        <f t="shared" ca="1" si="434"/>
        <v/>
      </c>
      <c r="K136" s="46" t="str">
        <f t="shared" ca="1" si="435"/>
        <v/>
      </c>
      <c r="L136" s="46" t="str">
        <f t="shared" ca="1" si="436"/>
        <v/>
      </c>
      <c r="M136" s="46" t="str">
        <f t="shared" ca="1" si="437"/>
        <v/>
      </c>
      <c r="N136" s="46" t="str">
        <f t="shared" ca="1" si="438"/>
        <v/>
      </c>
      <c r="O136" s="46" t="str">
        <f t="shared" ca="1" si="439"/>
        <v/>
      </c>
      <c r="P136" s="46" t="str">
        <f t="shared" ca="1" si="440"/>
        <v/>
      </c>
      <c r="Q136" s="46" t="str">
        <f t="shared" ca="1" si="441"/>
        <v/>
      </c>
      <c r="R136" s="46" t="str">
        <f t="shared" ca="1" si="442"/>
        <v/>
      </c>
      <c r="S136" s="46" t="str">
        <f t="shared" ca="1" si="443"/>
        <v/>
      </c>
      <c r="T136" s="46" t="str">
        <f t="shared" ca="1" si="444"/>
        <v/>
      </c>
      <c r="U136" s="46" t="str">
        <f t="shared" ca="1" si="445"/>
        <v/>
      </c>
      <c r="V136" s="46" t="str">
        <f t="shared" ca="1" si="446"/>
        <v/>
      </c>
      <c r="W136" s="46" t="str">
        <f t="shared" ca="1" si="447"/>
        <v/>
      </c>
      <c r="X136" s="46" t="str">
        <f t="shared" ca="1" si="448"/>
        <v/>
      </c>
      <c r="Y136" s="46" t="str">
        <f t="shared" ca="1" si="449"/>
        <v/>
      </c>
      <c r="Z136" s="46" t="str">
        <f t="shared" ca="1" si="450"/>
        <v/>
      </c>
      <c r="AA136" s="46" t="str">
        <f t="shared" ca="1" si="451"/>
        <v/>
      </c>
      <c r="AB136" s="46" t="str">
        <f t="shared" ca="1" si="452"/>
        <v/>
      </c>
      <c r="AC136" s="46" t="str">
        <f t="shared" ca="1" si="453"/>
        <v/>
      </c>
      <c r="AD136" s="46" t="str">
        <f t="shared" ca="1" si="454"/>
        <v/>
      </c>
      <c r="AE136" s="46" t="str">
        <f t="shared" ca="1" si="455"/>
        <v/>
      </c>
      <c r="AF136" s="46" t="str">
        <f t="shared" ca="1" si="456"/>
        <v/>
      </c>
      <c r="AG136" s="46" t="str">
        <f t="shared" ca="1" si="426"/>
        <v/>
      </c>
      <c r="AH136" s="46" t="str">
        <f t="shared" ca="1" si="427"/>
        <v/>
      </c>
    </row>
    <row r="137" spans="1:34">
      <c r="A137" s="74" t="s">
        <v>164</v>
      </c>
      <c r="B137" s="75" t="s">
        <v>45</v>
      </c>
      <c r="C137" s="29" t="s">
        <v>266</v>
      </c>
      <c r="D137" s="46" t="str">
        <f t="shared" ref="D137" ca="1" si="705">IFERROR(INDIRECT("食材支出表!"&amp;ADDRESS(ROW($B137),2+2*COLUMN(A$1)))/INDIRECT("食材支出表!"&amp;ADDRESS(ROW($B137),3+2*COLUMN(A$1))),"")</f>
        <v/>
      </c>
      <c r="E137" s="46" t="str">
        <f t="shared" ref="E137" ca="1" si="706">IFERROR(INDIRECT("食材支出表!"&amp;ADDRESS(ROW($B137),2+2*COLUMN(B$1)))/INDIRECT("食材支出表!"&amp;ADDRESS(ROW($B137),3+2*COLUMN(B$1))),"")</f>
        <v/>
      </c>
      <c r="F137" s="46" t="str">
        <f t="shared" ref="F137" ca="1" si="707">IFERROR(INDIRECT("食材支出表!"&amp;ADDRESS(ROW($B137),2+2*COLUMN(C$1)))/INDIRECT("食材支出表!"&amp;ADDRESS(ROW($B137),3+2*COLUMN(C$1))),"")</f>
        <v/>
      </c>
      <c r="G137" s="46" t="str">
        <f t="shared" ref="G137" ca="1" si="708">IFERROR(INDIRECT("食材支出表!"&amp;ADDRESS(ROW($B137),2+2*COLUMN(D$1)))/INDIRECT("食材支出表!"&amp;ADDRESS(ROW($B137),3+2*COLUMN(D$1))),"")</f>
        <v/>
      </c>
      <c r="H137" s="46" t="str">
        <f t="shared" ref="H137" ca="1" si="709">IFERROR(INDIRECT("食材支出表!"&amp;ADDRESS(ROW($B137),2+2*COLUMN(E$1)))/INDIRECT("食材支出表!"&amp;ADDRESS(ROW($B137),3+2*COLUMN(E$1))),"")</f>
        <v/>
      </c>
      <c r="I137" s="46" t="str">
        <f t="shared" ref="I137" ca="1" si="710">IFERROR(INDIRECT("食材支出表!"&amp;ADDRESS(ROW($B137),2+2*COLUMN(F$1)))/INDIRECT("食材支出表!"&amp;ADDRESS(ROW($B137),3+2*COLUMN(F$1))),"")</f>
        <v/>
      </c>
      <c r="J137" s="46" t="str">
        <f t="shared" ref="J137" ca="1" si="711">IFERROR(INDIRECT("食材支出表!"&amp;ADDRESS(ROW($B137),2+2*COLUMN(G$1)))/INDIRECT("食材支出表!"&amp;ADDRESS(ROW($B137),3+2*COLUMN(G$1))),"")</f>
        <v/>
      </c>
      <c r="K137" s="46" t="str">
        <f t="shared" ref="K137" ca="1" si="712">IFERROR(INDIRECT("食材支出表!"&amp;ADDRESS(ROW($B137),2+2*COLUMN(H$1)))/INDIRECT("食材支出表!"&amp;ADDRESS(ROW($B137),3+2*COLUMN(H$1))),"")</f>
        <v/>
      </c>
      <c r="L137" s="46">
        <f t="shared" ref="L137" ca="1" si="713">IFERROR(INDIRECT("食材支出表!"&amp;ADDRESS(ROW($B137),2+2*COLUMN(I$1)))/INDIRECT("食材支出表!"&amp;ADDRESS(ROW($B137),3+2*COLUMN(I$1))),"")</f>
        <v>124</v>
      </c>
      <c r="M137" s="46" t="str">
        <f t="shared" ref="M137" ca="1" si="714">IFERROR(INDIRECT("食材支出表!"&amp;ADDRESS(ROW($B137),2+2*COLUMN(J$1)))/INDIRECT("食材支出表!"&amp;ADDRESS(ROW($B137),3+2*COLUMN(J$1))),"")</f>
        <v/>
      </c>
      <c r="N137" s="46" t="str">
        <f t="shared" ref="N137" ca="1" si="715">IFERROR(INDIRECT("食材支出表!"&amp;ADDRESS(ROW($B137),2+2*COLUMN(K$1)))/INDIRECT("食材支出表!"&amp;ADDRESS(ROW($B137),3+2*COLUMN(K$1))),"")</f>
        <v/>
      </c>
      <c r="O137" s="46" t="str">
        <f t="shared" ref="O137" ca="1" si="716">IFERROR(INDIRECT("食材支出表!"&amp;ADDRESS(ROW($B137),2+2*COLUMN(L$1)))/INDIRECT("食材支出表!"&amp;ADDRESS(ROW($B137),3+2*COLUMN(L$1))),"")</f>
        <v/>
      </c>
      <c r="P137" s="46" t="str">
        <f t="shared" ref="P137" ca="1" si="717">IFERROR(INDIRECT("食材支出表!"&amp;ADDRESS(ROW($B137),2+2*COLUMN(M$1)))/INDIRECT("食材支出表!"&amp;ADDRESS(ROW($B137),3+2*COLUMN(M$1))),"")</f>
        <v/>
      </c>
      <c r="Q137" s="46" t="str">
        <f t="shared" ref="Q137" ca="1" si="718">IFERROR(INDIRECT("食材支出表!"&amp;ADDRESS(ROW($B137),2+2*COLUMN(N$1)))/INDIRECT("食材支出表!"&amp;ADDRESS(ROW($B137),3+2*COLUMN(N$1))),"")</f>
        <v/>
      </c>
      <c r="R137" s="46" t="str">
        <f t="shared" ref="R137" ca="1" si="719">IFERROR(INDIRECT("食材支出表!"&amp;ADDRESS(ROW($B137),2+2*COLUMN(O$1)))/INDIRECT("食材支出表!"&amp;ADDRESS(ROW($B137),3+2*COLUMN(O$1))),"")</f>
        <v/>
      </c>
      <c r="S137" s="46" t="str">
        <f t="shared" ref="S137" ca="1" si="720">IFERROR(INDIRECT("食材支出表!"&amp;ADDRESS(ROW($B137),2+2*COLUMN(P$1)))/INDIRECT("食材支出表!"&amp;ADDRESS(ROW($B137),3+2*COLUMN(P$1))),"")</f>
        <v/>
      </c>
      <c r="T137" s="46" t="str">
        <f t="shared" ref="T137" ca="1" si="721">IFERROR(INDIRECT("食材支出表!"&amp;ADDRESS(ROW($B137),2+2*COLUMN(Q$1)))/INDIRECT("食材支出表!"&amp;ADDRESS(ROW($B137),3+2*COLUMN(Q$1))),"")</f>
        <v/>
      </c>
      <c r="U137" s="46" t="str">
        <f t="shared" ref="U137" ca="1" si="722">IFERROR(INDIRECT("食材支出表!"&amp;ADDRESS(ROW($B137),2+2*COLUMN(R$1)))/INDIRECT("食材支出表!"&amp;ADDRESS(ROW($B137),3+2*COLUMN(R$1))),"")</f>
        <v/>
      </c>
      <c r="V137" s="46" t="str">
        <f t="shared" ref="V137" ca="1" si="723">IFERROR(INDIRECT("食材支出表!"&amp;ADDRESS(ROW($B137),2+2*COLUMN(S$1)))/INDIRECT("食材支出表!"&amp;ADDRESS(ROW($B137),3+2*COLUMN(S$1))),"")</f>
        <v/>
      </c>
      <c r="W137" s="46" t="str">
        <f t="shared" ref="W137" ca="1" si="724">IFERROR(INDIRECT("食材支出表!"&amp;ADDRESS(ROW($B137),2+2*COLUMN(T$1)))/INDIRECT("食材支出表!"&amp;ADDRESS(ROW($B137),3+2*COLUMN(T$1))),"")</f>
        <v/>
      </c>
      <c r="X137" s="46" t="str">
        <f t="shared" ref="X137" ca="1" si="725">IFERROR(INDIRECT("食材支出表!"&amp;ADDRESS(ROW($B137),2+2*COLUMN(U$1)))/INDIRECT("食材支出表!"&amp;ADDRESS(ROW($B137),3+2*COLUMN(U$1))),"")</f>
        <v/>
      </c>
      <c r="Y137" s="46" t="str">
        <f t="shared" ref="Y137" ca="1" si="726">IFERROR(INDIRECT("食材支出表!"&amp;ADDRESS(ROW($B137),2+2*COLUMN(V$1)))/INDIRECT("食材支出表!"&amp;ADDRESS(ROW($B137),3+2*COLUMN(V$1))),"")</f>
        <v/>
      </c>
      <c r="Z137" s="46" t="str">
        <f t="shared" ref="Z137" ca="1" si="727">IFERROR(INDIRECT("食材支出表!"&amp;ADDRESS(ROW($B137),2+2*COLUMN(W$1)))/INDIRECT("食材支出表!"&amp;ADDRESS(ROW($B137),3+2*COLUMN(W$1))),"")</f>
        <v/>
      </c>
      <c r="AA137" s="46" t="str">
        <f t="shared" ref="AA137" ca="1" si="728">IFERROR(INDIRECT("食材支出表!"&amp;ADDRESS(ROW($B137),2+2*COLUMN(X$1)))/INDIRECT("食材支出表!"&amp;ADDRESS(ROW($B137),3+2*COLUMN(X$1))),"")</f>
        <v/>
      </c>
      <c r="AB137" s="46" t="str">
        <f t="shared" ref="AB137" ca="1" si="729">IFERROR(INDIRECT("食材支出表!"&amp;ADDRESS(ROW($B137),2+2*COLUMN(Y$1)))/INDIRECT("食材支出表!"&amp;ADDRESS(ROW($B137),3+2*COLUMN(Y$1))),"")</f>
        <v/>
      </c>
      <c r="AC137" s="46" t="str">
        <f t="shared" ref="AC137" ca="1" si="730">IFERROR(INDIRECT("食材支出表!"&amp;ADDRESS(ROW($B137),2+2*COLUMN(Z$1)))/INDIRECT("食材支出表!"&amp;ADDRESS(ROW($B137),3+2*COLUMN(Z$1))),"")</f>
        <v/>
      </c>
      <c r="AD137" s="46" t="str">
        <f t="shared" ref="AD137" ca="1" si="731">IFERROR(INDIRECT("食材支出表!"&amp;ADDRESS(ROW($B137),2+2*COLUMN(AA$1)))/INDIRECT("食材支出表!"&amp;ADDRESS(ROW($B137),3+2*COLUMN(AA$1))),"")</f>
        <v/>
      </c>
      <c r="AE137" s="46" t="str">
        <f t="shared" ref="AE137" ca="1" si="732">IFERROR(INDIRECT("食材支出表!"&amp;ADDRESS(ROW($B137),2+2*COLUMN(AB$1)))/INDIRECT("食材支出表!"&amp;ADDRESS(ROW($B137),3+2*COLUMN(AB$1))),"")</f>
        <v/>
      </c>
      <c r="AF137" s="46" t="str">
        <f t="shared" ref="AF137" ca="1" si="733">IFERROR(INDIRECT("食材支出表!"&amp;ADDRESS(ROW($B137),2+2*COLUMN(AC$1)))/INDIRECT("食材支出表!"&amp;ADDRESS(ROW($B137),3+2*COLUMN(AC$1))),"")</f>
        <v/>
      </c>
      <c r="AG137" s="46" t="str">
        <f t="shared" ref="AG137" ca="1" si="734">IFERROR(INDIRECT("食材支出表!"&amp;ADDRESS(ROW($B137),2+2*COLUMN(AD$1)))/INDIRECT("食材支出表!"&amp;ADDRESS(ROW($B137),3+2*COLUMN(AD$1))),"")</f>
        <v/>
      </c>
      <c r="AH137" s="46" t="str">
        <f t="shared" ref="AH137" ca="1" si="735">IFERROR(INDIRECT("食材支出表!"&amp;ADDRESS(ROW($B137),2+2*COLUMN(AE$1)))/INDIRECT("食材支出表!"&amp;ADDRESS(ROW($B137),3+2*COLUMN(AE$1))),"")</f>
        <v/>
      </c>
    </row>
    <row r="138" spans="1:34">
      <c r="A138" s="74" t="s">
        <v>164</v>
      </c>
      <c r="B138" s="75" t="s">
        <v>45</v>
      </c>
      <c r="C138" s="29" t="s">
        <v>74</v>
      </c>
      <c r="D138" s="46" t="str">
        <f t="shared" ca="1" si="428"/>
        <v/>
      </c>
      <c r="E138" s="46" t="str">
        <f t="shared" ca="1" si="429"/>
        <v/>
      </c>
      <c r="F138" s="46" t="str">
        <f t="shared" ca="1" si="430"/>
        <v/>
      </c>
      <c r="G138" s="46" t="str">
        <f t="shared" ca="1" si="431"/>
        <v/>
      </c>
      <c r="H138" s="46">
        <f t="shared" ca="1" si="432"/>
        <v>57</v>
      </c>
      <c r="I138" s="46" t="str">
        <f t="shared" ca="1" si="433"/>
        <v/>
      </c>
      <c r="J138" s="46" t="str">
        <f t="shared" ca="1" si="434"/>
        <v/>
      </c>
      <c r="K138" s="46" t="str">
        <f t="shared" ca="1" si="435"/>
        <v/>
      </c>
      <c r="L138" s="46" t="str">
        <f t="shared" ca="1" si="436"/>
        <v/>
      </c>
      <c r="M138" s="46" t="str">
        <f t="shared" ca="1" si="437"/>
        <v/>
      </c>
      <c r="N138" s="46" t="str">
        <f t="shared" ca="1" si="438"/>
        <v/>
      </c>
      <c r="O138" s="46" t="str">
        <f t="shared" ca="1" si="439"/>
        <v/>
      </c>
      <c r="P138" s="46" t="str">
        <f t="shared" ca="1" si="440"/>
        <v/>
      </c>
      <c r="Q138" s="46" t="str">
        <f t="shared" ca="1" si="441"/>
        <v/>
      </c>
      <c r="R138" s="46" t="str">
        <f t="shared" ca="1" si="442"/>
        <v/>
      </c>
      <c r="S138" s="46" t="str">
        <f t="shared" ca="1" si="443"/>
        <v/>
      </c>
      <c r="T138" s="46" t="str">
        <f t="shared" ca="1" si="444"/>
        <v/>
      </c>
      <c r="U138" s="46" t="str">
        <f t="shared" ca="1" si="445"/>
        <v/>
      </c>
      <c r="V138" s="46" t="str">
        <f t="shared" ca="1" si="446"/>
        <v/>
      </c>
      <c r="W138" s="46" t="str">
        <f t="shared" ca="1" si="447"/>
        <v/>
      </c>
      <c r="X138" s="46" t="str">
        <f t="shared" ca="1" si="448"/>
        <v/>
      </c>
      <c r="Y138" s="46" t="str">
        <f t="shared" ca="1" si="449"/>
        <v/>
      </c>
      <c r="Z138" s="46" t="str">
        <f t="shared" ca="1" si="450"/>
        <v/>
      </c>
      <c r="AA138" s="46" t="str">
        <f t="shared" ca="1" si="451"/>
        <v/>
      </c>
      <c r="AB138" s="46" t="str">
        <f t="shared" ca="1" si="452"/>
        <v/>
      </c>
      <c r="AC138" s="46" t="str">
        <f t="shared" ca="1" si="453"/>
        <v/>
      </c>
      <c r="AD138" s="46" t="str">
        <f t="shared" ca="1" si="454"/>
        <v/>
      </c>
      <c r="AE138" s="46" t="str">
        <f t="shared" ca="1" si="455"/>
        <v/>
      </c>
      <c r="AF138" s="46" t="str">
        <f t="shared" ca="1" si="456"/>
        <v/>
      </c>
      <c r="AG138" s="46" t="str">
        <f t="shared" ca="1" si="426"/>
        <v/>
      </c>
      <c r="AH138" s="46" t="str">
        <f t="shared" ca="1" si="427"/>
        <v/>
      </c>
    </row>
    <row r="139" spans="1:34">
      <c r="A139" s="74" t="s">
        <v>129</v>
      </c>
      <c r="B139" s="75" t="s">
        <v>112</v>
      </c>
      <c r="C139" s="29" t="s">
        <v>113</v>
      </c>
      <c r="D139" s="46" t="str">
        <f t="shared" ca="1" si="428"/>
        <v/>
      </c>
      <c r="E139" s="46" t="str">
        <f t="shared" ca="1" si="429"/>
        <v/>
      </c>
      <c r="F139" s="46">
        <f t="shared" ca="1" si="430"/>
        <v>100</v>
      </c>
      <c r="G139" s="46" t="str">
        <f t="shared" ca="1" si="431"/>
        <v/>
      </c>
      <c r="H139" s="46" t="str">
        <f t="shared" ca="1" si="432"/>
        <v/>
      </c>
      <c r="I139" s="46" t="str">
        <f t="shared" ca="1" si="433"/>
        <v/>
      </c>
      <c r="J139" s="46" t="str">
        <f t="shared" ca="1" si="434"/>
        <v/>
      </c>
      <c r="K139" s="46" t="str">
        <f t="shared" ca="1" si="435"/>
        <v/>
      </c>
      <c r="L139" s="46" t="str">
        <f t="shared" ca="1" si="436"/>
        <v/>
      </c>
      <c r="M139" s="46">
        <f t="shared" ca="1" si="437"/>
        <v>100</v>
      </c>
      <c r="N139" s="46" t="str">
        <f t="shared" ca="1" si="438"/>
        <v/>
      </c>
      <c r="O139" s="46" t="str">
        <f t="shared" ca="1" si="439"/>
        <v/>
      </c>
      <c r="P139" s="46" t="str">
        <f t="shared" ca="1" si="440"/>
        <v/>
      </c>
      <c r="Q139" s="46" t="str">
        <f t="shared" ca="1" si="441"/>
        <v/>
      </c>
      <c r="R139" s="46" t="str">
        <f t="shared" ca="1" si="442"/>
        <v/>
      </c>
      <c r="S139" s="46" t="str">
        <f t="shared" ca="1" si="443"/>
        <v/>
      </c>
      <c r="T139" s="46" t="str">
        <f t="shared" ca="1" si="444"/>
        <v/>
      </c>
      <c r="U139" s="46" t="str">
        <f t="shared" ca="1" si="445"/>
        <v/>
      </c>
      <c r="V139" s="46" t="str">
        <f t="shared" ca="1" si="446"/>
        <v/>
      </c>
      <c r="W139" s="46" t="str">
        <f t="shared" ca="1" si="447"/>
        <v/>
      </c>
      <c r="X139" s="46" t="str">
        <f t="shared" ca="1" si="448"/>
        <v/>
      </c>
      <c r="Y139" s="46">
        <f t="shared" ca="1" si="449"/>
        <v>100</v>
      </c>
      <c r="Z139" s="46" t="str">
        <f t="shared" ca="1" si="450"/>
        <v/>
      </c>
      <c r="AA139" s="46" t="str">
        <f t="shared" ca="1" si="451"/>
        <v/>
      </c>
      <c r="AB139" s="46" t="str">
        <f t="shared" ca="1" si="452"/>
        <v/>
      </c>
      <c r="AC139" s="46" t="str">
        <f t="shared" ca="1" si="453"/>
        <v/>
      </c>
      <c r="AD139" s="46" t="str">
        <f t="shared" ca="1" si="454"/>
        <v/>
      </c>
      <c r="AE139" s="46" t="str">
        <f t="shared" ca="1" si="455"/>
        <v/>
      </c>
      <c r="AF139" s="46" t="str">
        <f t="shared" ca="1" si="456"/>
        <v/>
      </c>
      <c r="AG139" s="46" t="str">
        <f t="shared" ca="1" si="426"/>
        <v/>
      </c>
      <c r="AH139" s="46" t="str">
        <f t="shared" ca="1" si="427"/>
        <v/>
      </c>
    </row>
    <row r="140" spans="1:34">
      <c r="A140" s="74" t="s">
        <v>147</v>
      </c>
      <c r="B140" s="75" t="s">
        <v>45</v>
      </c>
      <c r="C140" s="29" t="s">
        <v>148</v>
      </c>
      <c r="D140" s="46" t="str">
        <f t="shared" ca="1" si="428"/>
        <v/>
      </c>
      <c r="E140" s="46" t="str">
        <f t="shared" ca="1" si="429"/>
        <v/>
      </c>
      <c r="F140" s="46" t="str">
        <f t="shared" ca="1" si="430"/>
        <v/>
      </c>
      <c r="G140" s="46" t="str">
        <f t="shared" ca="1" si="431"/>
        <v/>
      </c>
      <c r="H140" s="46" t="str">
        <f t="shared" ca="1" si="432"/>
        <v/>
      </c>
      <c r="I140" s="46" t="str">
        <f t="shared" ca="1" si="433"/>
        <v/>
      </c>
      <c r="J140" s="46" t="str">
        <f t="shared" ca="1" si="434"/>
        <v/>
      </c>
      <c r="K140" s="46" t="str">
        <f t="shared" ca="1" si="435"/>
        <v/>
      </c>
      <c r="L140" s="46" t="str">
        <f t="shared" ca="1" si="436"/>
        <v/>
      </c>
      <c r="M140" s="46" t="str">
        <f t="shared" ca="1" si="437"/>
        <v/>
      </c>
      <c r="N140" s="46" t="str">
        <f t="shared" ca="1" si="438"/>
        <v/>
      </c>
      <c r="O140" s="46" t="str">
        <f t="shared" ca="1" si="439"/>
        <v/>
      </c>
      <c r="P140" s="46" t="str">
        <f t="shared" ca="1" si="440"/>
        <v/>
      </c>
      <c r="Q140" s="46" t="str">
        <f t="shared" ca="1" si="441"/>
        <v/>
      </c>
      <c r="R140" s="46" t="str">
        <f t="shared" ca="1" si="442"/>
        <v/>
      </c>
      <c r="S140" s="46" t="str">
        <f t="shared" ca="1" si="443"/>
        <v/>
      </c>
      <c r="T140" s="46" t="str">
        <f t="shared" ca="1" si="444"/>
        <v/>
      </c>
      <c r="U140" s="46" t="str">
        <f t="shared" ca="1" si="445"/>
        <v/>
      </c>
      <c r="V140" s="46" t="str">
        <f t="shared" ca="1" si="446"/>
        <v/>
      </c>
      <c r="W140" s="46" t="str">
        <f t="shared" ca="1" si="447"/>
        <v/>
      </c>
      <c r="X140" s="46" t="str">
        <f t="shared" ca="1" si="448"/>
        <v/>
      </c>
      <c r="Y140" s="46" t="str">
        <f t="shared" ca="1" si="449"/>
        <v/>
      </c>
      <c r="Z140" s="46" t="str">
        <f t="shared" ca="1" si="450"/>
        <v/>
      </c>
      <c r="AA140" s="46" t="str">
        <f t="shared" ca="1" si="451"/>
        <v/>
      </c>
      <c r="AB140" s="46" t="str">
        <f t="shared" ca="1" si="452"/>
        <v/>
      </c>
      <c r="AC140" s="46" t="str">
        <f t="shared" ca="1" si="453"/>
        <v/>
      </c>
      <c r="AD140" s="46" t="str">
        <f t="shared" ca="1" si="454"/>
        <v/>
      </c>
      <c r="AE140" s="46" t="str">
        <f t="shared" ca="1" si="455"/>
        <v/>
      </c>
      <c r="AF140" s="46" t="str">
        <f t="shared" ca="1" si="456"/>
        <v/>
      </c>
      <c r="AG140" s="46" t="str">
        <f t="shared" ca="1" si="426"/>
        <v/>
      </c>
      <c r="AH140" s="46" t="str">
        <f t="shared" ca="1" si="427"/>
        <v/>
      </c>
    </row>
    <row r="141" spans="1:34">
      <c r="A141" s="74" t="s">
        <v>111</v>
      </c>
      <c r="B141" s="75" t="s">
        <v>109</v>
      </c>
      <c r="C141" s="29" t="s">
        <v>110</v>
      </c>
      <c r="D141" s="46" t="str">
        <f t="shared" ca="1" si="428"/>
        <v/>
      </c>
      <c r="E141" s="46" t="str">
        <f t="shared" ca="1" si="429"/>
        <v/>
      </c>
      <c r="F141" s="46" t="str">
        <f t="shared" ca="1" si="430"/>
        <v/>
      </c>
      <c r="G141" s="46" t="str">
        <f t="shared" ca="1" si="431"/>
        <v/>
      </c>
      <c r="H141" s="46" t="str">
        <f t="shared" ca="1" si="432"/>
        <v/>
      </c>
      <c r="I141" s="46" t="str">
        <f t="shared" ca="1" si="433"/>
        <v/>
      </c>
      <c r="J141" s="46">
        <f t="shared" ca="1" si="434"/>
        <v>155</v>
      </c>
      <c r="K141" s="46" t="str">
        <f t="shared" ca="1" si="435"/>
        <v/>
      </c>
      <c r="L141" s="46" t="str">
        <f t="shared" ca="1" si="436"/>
        <v/>
      </c>
      <c r="M141" s="46" t="str">
        <f t="shared" ca="1" si="437"/>
        <v/>
      </c>
      <c r="N141" s="46" t="str">
        <f t="shared" ca="1" si="438"/>
        <v/>
      </c>
      <c r="O141" s="46" t="str">
        <f t="shared" ca="1" si="439"/>
        <v/>
      </c>
      <c r="P141" s="46" t="str">
        <f t="shared" ca="1" si="440"/>
        <v/>
      </c>
      <c r="Q141" s="46" t="str">
        <f t="shared" ca="1" si="441"/>
        <v/>
      </c>
      <c r="R141" s="46" t="str">
        <f t="shared" ca="1" si="442"/>
        <v/>
      </c>
      <c r="S141" s="46" t="str">
        <f t="shared" ca="1" si="443"/>
        <v/>
      </c>
      <c r="T141" s="46" t="str">
        <f t="shared" ca="1" si="444"/>
        <v/>
      </c>
      <c r="U141" s="46" t="str">
        <f t="shared" ca="1" si="445"/>
        <v/>
      </c>
      <c r="V141" s="46" t="str">
        <f t="shared" ca="1" si="446"/>
        <v/>
      </c>
      <c r="W141" s="46" t="str">
        <f t="shared" ca="1" si="447"/>
        <v/>
      </c>
      <c r="X141" s="46" t="str">
        <f t="shared" ca="1" si="448"/>
        <v/>
      </c>
      <c r="Y141" s="46" t="str">
        <f t="shared" ca="1" si="449"/>
        <v/>
      </c>
      <c r="Z141" s="46" t="str">
        <f t="shared" ca="1" si="450"/>
        <v/>
      </c>
      <c r="AA141" s="46" t="str">
        <f t="shared" ca="1" si="451"/>
        <v/>
      </c>
      <c r="AB141" s="46" t="str">
        <f t="shared" ca="1" si="452"/>
        <v/>
      </c>
      <c r="AC141" s="46" t="str">
        <f t="shared" ca="1" si="453"/>
        <v/>
      </c>
      <c r="AD141" s="46" t="str">
        <f t="shared" ca="1" si="454"/>
        <v/>
      </c>
      <c r="AE141" s="46" t="str">
        <f t="shared" ca="1" si="455"/>
        <v/>
      </c>
      <c r="AF141" s="46" t="str">
        <f t="shared" ca="1" si="456"/>
        <v/>
      </c>
      <c r="AG141" s="46" t="str">
        <f t="shared" ca="1" si="426"/>
        <v/>
      </c>
      <c r="AH141" s="46" t="str">
        <f t="shared" ca="1" si="427"/>
        <v/>
      </c>
    </row>
    <row r="142" spans="1:34">
      <c r="A142" s="74" t="s">
        <v>158</v>
      </c>
      <c r="B142" s="75" t="s">
        <v>159</v>
      </c>
      <c r="C142" s="29" t="s">
        <v>160</v>
      </c>
      <c r="D142" s="46" t="str">
        <f t="shared" ca="1" si="428"/>
        <v/>
      </c>
      <c r="E142" s="46" t="str">
        <f t="shared" ca="1" si="429"/>
        <v/>
      </c>
      <c r="F142" s="46" t="str">
        <f t="shared" ca="1" si="430"/>
        <v/>
      </c>
      <c r="G142" s="46" t="str">
        <f t="shared" ca="1" si="431"/>
        <v/>
      </c>
      <c r="H142" s="46" t="str">
        <f t="shared" ca="1" si="432"/>
        <v/>
      </c>
      <c r="I142" s="46" t="str">
        <f t="shared" ca="1" si="433"/>
        <v/>
      </c>
      <c r="J142" s="46" t="str">
        <f t="shared" ca="1" si="434"/>
        <v/>
      </c>
      <c r="K142" s="46" t="str">
        <f t="shared" ca="1" si="435"/>
        <v/>
      </c>
      <c r="L142" s="46" t="str">
        <f t="shared" ca="1" si="436"/>
        <v/>
      </c>
      <c r="M142" s="46" t="str">
        <f t="shared" ca="1" si="437"/>
        <v/>
      </c>
      <c r="N142" s="46" t="str">
        <f t="shared" ca="1" si="438"/>
        <v/>
      </c>
      <c r="O142" s="46" t="str">
        <f t="shared" ca="1" si="439"/>
        <v/>
      </c>
      <c r="P142" s="46" t="str">
        <f t="shared" ca="1" si="440"/>
        <v/>
      </c>
      <c r="Q142" s="46" t="str">
        <f t="shared" ca="1" si="441"/>
        <v/>
      </c>
      <c r="R142" s="46" t="str">
        <f t="shared" ca="1" si="442"/>
        <v/>
      </c>
      <c r="S142" s="46" t="str">
        <f t="shared" ca="1" si="443"/>
        <v/>
      </c>
      <c r="T142" s="46" t="str">
        <f t="shared" ca="1" si="444"/>
        <v/>
      </c>
      <c r="U142" s="46" t="str">
        <f t="shared" ca="1" si="445"/>
        <v/>
      </c>
      <c r="V142" s="46" t="str">
        <f t="shared" ca="1" si="446"/>
        <v/>
      </c>
      <c r="W142" s="46" t="str">
        <f t="shared" ca="1" si="447"/>
        <v/>
      </c>
      <c r="X142" s="46" t="str">
        <f t="shared" ca="1" si="448"/>
        <v/>
      </c>
      <c r="Y142" s="46">
        <f t="shared" ca="1" si="449"/>
        <v>140</v>
      </c>
      <c r="Z142" s="46" t="str">
        <f t="shared" ca="1" si="450"/>
        <v/>
      </c>
      <c r="AA142" s="46" t="str">
        <f t="shared" ca="1" si="451"/>
        <v/>
      </c>
      <c r="AB142" s="46" t="str">
        <f t="shared" ca="1" si="452"/>
        <v/>
      </c>
      <c r="AC142" s="46" t="str">
        <f t="shared" ca="1" si="453"/>
        <v/>
      </c>
      <c r="AD142" s="46" t="str">
        <f t="shared" ca="1" si="454"/>
        <v/>
      </c>
      <c r="AE142" s="46" t="str">
        <f t="shared" ca="1" si="455"/>
        <v/>
      </c>
      <c r="AF142" s="46" t="str">
        <f t="shared" ca="1" si="456"/>
        <v/>
      </c>
      <c r="AG142" s="46" t="str">
        <f t="shared" ca="1" si="426"/>
        <v/>
      </c>
      <c r="AH142" s="46" t="str">
        <f t="shared" ca="1" si="427"/>
        <v/>
      </c>
    </row>
    <row r="143" spans="1:34">
      <c r="A143" s="74" t="s">
        <v>168</v>
      </c>
      <c r="B143" s="75" t="s">
        <v>159</v>
      </c>
      <c r="C143" s="29" t="s">
        <v>169</v>
      </c>
      <c r="D143" s="46" t="str">
        <f t="shared" ca="1" si="428"/>
        <v/>
      </c>
      <c r="E143" s="46" t="str">
        <f t="shared" ca="1" si="429"/>
        <v/>
      </c>
      <c r="F143" s="46" t="str">
        <f t="shared" ca="1" si="430"/>
        <v/>
      </c>
      <c r="G143" s="46" t="str">
        <f t="shared" ca="1" si="431"/>
        <v/>
      </c>
      <c r="H143" s="46" t="str">
        <f t="shared" ca="1" si="432"/>
        <v/>
      </c>
      <c r="I143" s="46" t="str">
        <f t="shared" ca="1" si="433"/>
        <v/>
      </c>
      <c r="J143" s="46" t="str">
        <f t="shared" ca="1" si="434"/>
        <v/>
      </c>
      <c r="K143" s="46" t="str">
        <f t="shared" ca="1" si="435"/>
        <v/>
      </c>
      <c r="L143" s="46" t="str">
        <f t="shared" ca="1" si="436"/>
        <v/>
      </c>
      <c r="M143" s="46" t="str">
        <f t="shared" ca="1" si="437"/>
        <v/>
      </c>
      <c r="N143" s="46" t="str">
        <f t="shared" ca="1" si="438"/>
        <v/>
      </c>
      <c r="O143" s="46" t="str">
        <f t="shared" ca="1" si="439"/>
        <v/>
      </c>
      <c r="P143" s="46" t="str">
        <f t="shared" ca="1" si="440"/>
        <v/>
      </c>
      <c r="Q143" s="46" t="str">
        <f t="shared" ca="1" si="441"/>
        <v/>
      </c>
      <c r="R143" s="46" t="str">
        <f t="shared" ca="1" si="442"/>
        <v/>
      </c>
      <c r="S143" s="46" t="str">
        <f t="shared" ca="1" si="443"/>
        <v/>
      </c>
      <c r="T143" s="46" t="str">
        <f t="shared" ca="1" si="444"/>
        <v/>
      </c>
      <c r="U143" s="46" t="str">
        <f t="shared" ca="1" si="445"/>
        <v/>
      </c>
      <c r="V143" s="46" t="str">
        <f t="shared" ca="1" si="446"/>
        <v/>
      </c>
      <c r="W143" s="46" t="str">
        <f t="shared" ca="1" si="447"/>
        <v/>
      </c>
      <c r="X143" s="46" t="str">
        <f t="shared" ca="1" si="448"/>
        <v/>
      </c>
      <c r="Y143" s="46" t="str">
        <f t="shared" ca="1" si="449"/>
        <v/>
      </c>
      <c r="Z143" s="46" t="str">
        <f t="shared" ca="1" si="450"/>
        <v/>
      </c>
      <c r="AA143" s="46" t="str">
        <f t="shared" ca="1" si="451"/>
        <v/>
      </c>
      <c r="AB143" s="46" t="str">
        <f t="shared" ca="1" si="452"/>
        <v/>
      </c>
      <c r="AC143" s="46" t="str">
        <f t="shared" ca="1" si="453"/>
        <v/>
      </c>
      <c r="AD143" s="46" t="str">
        <f t="shared" ca="1" si="454"/>
        <v/>
      </c>
      <c r="AE143" s="46" t="str">
        <f t="shared" ca="1" si="455"/>
        <v/>
      </c>
      <c r="AF143" s="46" t="str">
        <f t="shared" ca="1" si="456"/>
        <v/>
      </c>
      <c r="AG143" s="46" t="str">
        <f t="shared" ca="1" si="426"/>
        <v/>
      </c>
      <c r="AH143" s="46" t="str">
        <f t="shared" ca="1" si="427"/>
        <v/>
      </c>
    </row>
    <row r="144" spans="1:34">
      <c r="A144" s="74" t="s">
        <v>168</v>
      </c>
      <c r="B144" s="75" t="s">
        <v>109</v>
      </c>
      <c r="C144" s="29" t="s">
        <v>170</v>
      </c>
      <c r="D144" s="46" t="str">
        <f t="shared" ca="1" si="428"/>
        <v/>
      </c>
      <c r="E144" s="46" t="str">
        <f t="shared" ca="1" si="429"/>
        <v/>
      </c>
      <c r="F144" s="46" t="str">
        <f t="shared" ca="1" si="430"/>
        <v/>
      </c>
      <c r="G144" s="46" t="str">
        <f t="shared" ca="1" si="431"/>
        <v/>
      </c>
      <c r="H144" s="46" t="str">
        <f t="shared" ca="1" si="432"/>
        <v/>
      </c>
      <c r="I144" s="46" t="str">
        <f t="shared" ca="1" si="433"/>
        <v/>
      </c>
      <c r="J144" s="46" t="str">
        <f t="shared" ca="1" si="434"/>
        <v/>
      </c>
      <c r="K144" s="46" t="str">
        <f t="shared" ca="1" si="435"/>
        <v/>
      </c>
      <c r="L144" s="46" t="str">
        <f t="shared" ca="1" si="436"/>
        <v/>
      </c>
      <c r="M144" s="46" t="str">
        <f t="shared" ca="1" si="437"/>
        <v/>
      </c>
      <c r="N144" s="46" t="str">
        <f t="shared" ca="1" si="438"/>
        <v/>
      </c>
      <c r="O144" s="46" t="str">
        <f t="shared" ca="1" si="439"/>
        <v/>
      </c>
      <c r="P144" s="46" t="str">
        <f t="shared" ca="1" si="440"/>
        <v/>
      </c>
      <c r="Q144" s="46" t="str">
        <f t="shared" ca="1" si="441"/>
        <v/>
      </c>
      <c r="R144" s="46" t="str">
        <f t="shared" ca="1" si="442"/>
        <v/>
      </c>
      <c r="S144" s="46" t="str">
        <f t="shared" ca="1" si="443"/>
        <v/>
      </c>
      <c r="T144" s="46" t="str">
        <f t="shared" ca="1" si="444"/>
        <v/>
      </c>
      <c r="U144" s="46" t="str">
        <f t="shared" ca="1" si="445"/>
        <v/>
      </c>
      <c r="V144" s="46" t="str">
        <f t="shared" ca="1" si="446"/>
        <v/>
      </c>
      <c r="W144" s="46" t="str">
        <f t="shared" ca="1" si="447"/>
        <v/>
      </c>
      <c r="X144" s="46" t="str">
        <f t="shared" ca="1" si="448"/>
        <v/>
      </c>
      <c r="Y144" s="46" t="str">
        <f t="shared" ca="1" si="449"/>
        <v/>
      </c>
      <c r="Z144" s="46" t="str">
        <f t="shared" ca="1" si="450"/>
        <v/>
      </c>
      <c r="AA144" s="46" t="str">
        <f t="shared" ca="1" si="451"/>
        <v/>
      </c>
      <c r="AB144" s="46" t="str">
        <f t="shared" ca="1" si="452"/>
        <v/>
      </c>
      <c r="AC144" s="46" t="str">
        <f t="shared" ca="1" si="453"/>
        <v/>
      </c>
      <c r="AD144" s="46" t="str">
        <f t="shared" ca="1" si="454"/>
        <v/>
      </c>
      <c r="AE144" s="46" t="str">
        <f t="shared" ca="1" si="455"/>
        <v/>
      </c>
      <c r="AF144" s="46" t="str">
        <f t="shared" ca="1" si="456"/>
        <v/>
      </c>
      <c r="AG144" s="46" t="str">
        <f t="shared" ca="1" si="426"/>
        <v/>
      </c>
      <c r="AH144" s="46" t="str">
        <f t="shared" ca="1" si="427"/>
        <v/>
      </c>
    </row>
    <row r="145" spans="1:34">
      <c r="A145" s="74" t="s">
        <v>168</v>
      </c>
      <c r="B145" s="75" t="s">
        <v>109</v>
      </c>
      <c r="C145" s="29" t="s">
        <v>171</v>
      </c>
      <c r="D145" s="46" t="str">
        <f t="shared" ca="1" si="428"/>
        <v/>
      </c>
      <c r="E145" s="46" t="str">
        <f t="shared" ca="1" si="429"/>
        <v/>
      </c>
      <c r="F145" s="46" t="str">
        <f t="shared" ca="1" si="430"/>
        <v/>
      </c>
      <c r="G145" s="46" t="str">
        <f t="shared" ca="1" si="431"/>
        <v/>
      </c>
      <c r="H145" s="46" t="str">
        <f t="shared" ca="1" si="432"/>
        <v/>
      </c>
      <c r="I145" s="46" t="str">
        <f t="shared" ca="1" si="433"/>
        <v/>
      </c>
      <c r="J145" s="46" t="str">
        <f t="shared" ca="1" si="434"/>
        <v/>
      </c>
      <c r="K145" s="46" t="str">
        <f t="shared" ca="1" si="435"/>
        <v/>
      </c>
      <c r="L145" s="46" t="str">
        <f t="shared" ca="1" si="436"/>
        <v/>
      </c>
      <c r="M145" s="46" t="str">
        <f t="shared" ca="1" si="437"/>
        <v/>
      </c>
      <c r="N145" s="46" t="str">
        <f t="shared" ca="1" si="438"/>
        <v/>
      </c>
      <c r="O145" s="46" t="str">
        <f t="shared" ca="1" si="439"/>
        <v/>
      </c>
      <c r="P145" s="46" t="str">
        <f t="shared" ca="1" si="440"/>
        <v/>
      </c>
      <c r="Q145" s="46" t="str">
        <f t="shared" ca="1" si="441"/>
        <v/>
      </c>
      <c r="R145" s="46" t="str">
        <f t="shared" ca="1" si="442"/>
        <v/>
      </c>
      <c r="S145" s="46" t="str">
        <f t="shared" ca="1" si="443"/>
        <v/>
      </c>
      <c r="T145" s="46" t="str">
        <f t="shared" ca="1" si="444"/>
        <v/>
      </c>
      <c r="U145" s="46" t="str">
        <f t="shared" ca="1" si="445"/>
        <v/>
      </c>
      <c r="V145" s="46" t="str">
        <f t="shared" ca="1" si="446"/>
        <v/>
      </c>
      <c r="W145" s="46" t="str">
        <f t="shared" ca="1" si="447"/>
        <v/>
      </c>
      <c r="X145" s="46" t="str">
        <f t="shared" ca="1" si="448"/>
        <v/>
      </c>
      <c r="Y145" s="46" t="str">
        <f t="shared" ca="1" si="449"/>
        <v/>
      </c>
      <c r="Z145" s="46" t="str">
        <f t="shared" ca="1" si="450"/>
        <v/>
      </c>
      <c r="AA145" s="46" t="str">
        <f t="shared" ca="1" si="451"/>
        <v/>
      </c>
      <c r="AB145" s="46" t="str">
        <f t="shared" ca="1" si="452"/>
        <v/>
      </c>
      <c r="AC145" s="46" t="str">
        <f t="shared" ca="1" si="453"/>
        <v/>
      </c>
      <c r="AD145" s="46" t="str">
        <f t="shared" ca="1" si="454"/>
        <v/>
      </c>
      <c r="AE145" s="46" t="str">
        <f t="shared" ca="1" si="455"/>
        <v/>
      </c>
      <c r="AF145" s="46" t="str">
        <f t="shared" ca="1" si="456"/>
        <v/>
      </c>
      <c r="AG145" s="46" t="str">
        <f t="shared" ca="1" si="426"/>
        <v/>
      </c>
      <c r="AH145" s="46" t="str">
        <f t="shared" ca="1" si="427"/>
        <v/>
      </c>
    </row>
    <row r="146" spans="1:34">
      <c r="A146" s="74" t="s">
        <v>158</v>
      </c>
      <c r="B146" s="75" t="s">
        <v>109</v>
      </c>
      <c r="C146" s="29" t="s">
        <v>165</v>
      </c>
      <c r="D146" s="46" t="str">
        <f t="shared" ca="1" si="428"/>
        <v/>
      </c>
      <c r="E146" s="46" t="str">
        <f t="shared" ca="1" si="429"/>
        <v/>
      </c>
      <c r="F146" s="46" t="str">
        <f t="shared" ca="1" si="430"/>
        <v/>
      </c>
      <c r="G146" s="46" t="str">
        <f t="shared" ca="1" si="431"/>
        <v/>
      </c>
      <c r="H146" s="46" t="str">
        <f t="shared" ca="1" si="432"/>
        <v/>
      </c>
      <c r="I146" s="46" t="str">
        <f t="shared" ca="1" si="433"/>
        <v/>
      </c>
      <c r="J146" s="46" t="str">
        <f t="shared" ca="1" si="434"/>
        <v/>
      </c>
      <c r="K146" s="46" t="str">
        <f t="shared" ca="1" si="435"/>
        <v/>
      </c>
      <c r="L146" s="46" t="str">
        <f t="shared" ca="1" si="436"/>
        <v/>
      </c>
      <c r="M146" s="46" t="str">
        <f t="shared" ca="1" si="437"/>
        <v/>
      </c>
      <c r="N146" s="46" t="str">
        <f t="shared" ca="1" si="438"/>
        <v/>
      </c>
      <c r="O146" s="46" t="str">
        <f t="shared" ca="1" si="439"/>
        <v/>
      </c>
      <c r="P146" s="46" t="str">
        <f t="shared" ca="1" si="440"/>
        <v/>
      </c>
      <c r="Q146" s="46" t="str">
        <f t="shared" ca="1" si="441"/>
        <v/>
      </c>
      <c r="R146" s="46" t="str">
        <f t="shared" ca="1" si="442"/>
        <v/>
      </c>
      <c r="S146" s="46" t="str">
        <f t="shared" ca="1" si="443"/>
        <v/>
      </c>
      <c r="T146" s="46" t="str">
        <f t="shared" ca="1" si="444"/>
        <v/>
      </c>
      <c r="U146" s="46" t="str">
        <f t="shared" ca="1" si="445"/>
        <v/>
      </c>
      <c r="V146" s="46" t="str">
        <f t="shared" ca="1" si="446"/>
        <v/>
      </c>
      <c r="W146" s="46" t="str">
        <f t="shared" ca="1" si="447"/>
        <v/>
      </c>
      <c r="X146" s="46" t="str">
        <f t="shared" ca="1" si="448"/>
        <v/>
      </c>
      <c r="Y146" s="46" t="str">
        <f t="shared" ca="1" si="449"/>
        <v/>
      </c>
      <c r="Z146" s="46" t="str">
        <f t="shared" ca="1" si="450"/>
        <v/>
      </c>
      <c r="AA146" s="46" t="str">
        <f t="shared" ca="1" si="451"/>
        <v/>
      </c>
      <c r="AB146" s="46" t="str">
        <f t="shared" ca="1" si="452"/>
        <v/>
      </c>
      <c r="AC146" s="46" t="str">
        <f t="shared" ca="1" si="453"/>
        <v/>
      </c>
      <c r="AD146" s="46" t="str">
        <f t="shared" ca="1" si="454"/>
        <v/>
      </c>
      <c r="AE146" s="46" t="str">
        <f t="shared" ca="1" si="455"/>
        <v/>
      </c>
      <c r="AF146" s="46" t="str">
        <f t="shared" ca="1" si="456"/>
        <v/>
      </c>
      <c r="AG146" s="46" t="str">
        <f t="shared" ca="1" si="426"/>
        <v/>
      </c>
      <c r="AH146" s="46" t="str">
        <f t="shared" ca="1" si="427"/>
        <v/>
      </c>
    </row>
    <row r="147" spans="1:34">
      <c r="A147" s="74" t="s">
        <v>393</v>
      </c>
      <c r="B147" s="75" t="s">
        <v>45</v>
      </c>
      <c r="C147" s="29" t="s">
        <v>395</v>
      </c>
      <c r="D147" s="46" t="str">
        <f t="shared" ref="D147" ca="1" si="736">IFERROR(INDIRECT("食材支出表!"&amp;ADDRESS(ROW($B147),2+2*COLUMN(A$1)))/INDIRECT("食材支出表!"&amp;ADDRESS(ROW($B147),3+2*COLUMN(A$1))),"")</f>
        <v/>
      </c>
      <c r="E147" s="46" t="str">
        <f t="shared" ref="E147" ca="1" si="737">IFERROR(INDIRECT("食材支出表!"&amp;ADDRESS(ROW($B147),2+2*COLUMN(B$1)))/INDIRECT("食材支出表!"&amp;ADDRESS(ROW($B147),3+2*COLUMN(B$1))),"")</f>
        <v/>
      </c>
      <c r="F147" s="46" t="str">
        <f t="shared" ref="F147" ca="1" si="738">IFERROR(INDIRECT("食材支出表!"&amp;ADDRESS(ROW($B147),2+2*COLUMN(C$1)))/INDIRECT("食材支出表!"&amp;ADDRESS(ROW($B147),3+2*COLUMN(C$1))),"")</f>
        <v/>
      </c>
      <c r="G147" s="46">
        <f t="shared" ref="G147" ca="1" si="739">IFERROR(INDIRECT("食材支出表!"&amp;ADDRESS(ROW($B147),2+2*COLUMN(D$1)))/INDIRECT("食材支出表!"&amp;ADDRESS(ROW($B147),3+2*COLUMN(D$1))),"")</f>
        <v>457</v>
      </c>
      <c r="H147" s="46" t="str">
        <f t="shared" ref="H147" ca="1" si="740">IFERROR(INDIRECT("食材支出表!"&amp;ADDRESS(ROW($B147),2+2*COLUMN(E$1)))/INDIRECT("食材支出表!"&amp;ADDRESS(ROW($B147),3+2*COLUMN(E$1))),"")</f>
        <v/>
      </c>
      <c r="I147" s="46" t="str">
        <f t="shared" ref="I147" ca="1" si="741">IFERROR(INDIRECT("食材支出表!"&amp;ADDRESS(ROW($B147),2+2*COLUMN(F$1)))/INDIRECT("食材支出表!"&amp;ADDRESS(ROW($B147),3+2*COLUMN(F$1))),"")</f>
        <v/>
      </c>
      <c r="J147" s="46" t="str">
        <f t="shared" ref="J147" ca="1" si="742">IFERROR(INDIRECT("食材支出表!"&amp;ADDRESS(ROW($B147),2+2*COLUMN(G$1)))/INDIRECT("食材支出表!"&amp;ADDRESS(ROW($B147),3+2*COLUMN(G$1))),"")</f>
        <v/>
      </c>
      <c r="K147" s="46" t="str">
        <f t="shared" ref="K147" ca="1" si="743">IFERROR(INDIRECT("食材支出表!"&amp;ADDRESS(ROW($B147),2+2*COLUMN(H$1)))/INDIRECT("食材支出表!"&amp;ADDRESS(ROW($B147),3+2*COLUMN(H$1))),"")</f>
        <v/>
      </c>
      <c r="L147" s="46" t="str">
        <f t="shared" ref="L147" ca="1" si="744">IFERROR(INDIRECT("食材支出表!"&amp;ADDRESS(ROW($B147),2+2*COLUMN(I$1)))/INDIRECT("食材支出表!"&amp;ADDRESS(ROW($B147),3+2*COLUMN(I$1))),"")</f>
        <v/>
      </c>
      <c r="M147" s="46" t="str">
        <f t="shared" ref="M147" ca="1" si="745">IFERROR(INDIRECT("食材支出表!"&amp;ADDRESS(ROW($B147),2+2*COLUMN(J$1)))/INDIRECT("食材支出表!"&amp;ADDRESS(ROW($B147),3+2*COLUMN(J$1))),"")</f>
        <v/>
      </c>
      <c r="N147" s="46">
        <f t="shared" ref="N147" ca="1" si="746">IFERROR(INDIRECT("食材支出表!"&amp;ADDRESS(ROW($B147),2+2*COLUMN(K$1)))/INDIRECT("食材支出表!"&amp;ADDRESS(ROW($B147),3+2*COLUMN(K$1))),"")</f>
        <v>480</v>
      </c>
      <c r="O147" s="46" t="str">
        <f t="shared" ref="O147" ca="1" si="747">IFERROR(INDIRECT("食材支出表!"&amp;ADDRESS(ROW($B147),2+2*COLUMN(L$1)))/INDIRECT("食材支出表!"&amp;ADDRESS(ROW($B147),3+2*COLUMN(L$1))),"")</f>
        <v/>
      </c>
      <c r="P147" s="46" t="str">
        <f t="shared" ref="P147" ca="1" si="748">IFERROR(INDIRECT("食材支出表!"&amp;ADDRESS(ROW($B147),2+2*COLUMN(M$1)))/INDIRECT("食材支出表!"&amp;ADDRESS(ROW($B147),3+2*COLUMN(M$1))),"")</f>
        <v/>
      </c>
      <c r="Q147" s="46" t="str">
        <f t="shared" ref="Q147" ca="1" si="749">IFERROR(INDIRECT("食材支出表!"&amp;ADDRESS(ROW($B147),2+2*COLUMN(N$1)))/INDIRECT("食材支出表!"&amp;ADDRESS(ROW($B147),3+2*COLUMN(N$1))),"")</f>
        <v/>
      </c>
      <c r="R147" s="46" t="str">
        <f t="shared" ref="R147" ca="1" si="750">IFERROR(INDIRECT("食材支出表!"&amp;ADDRESS(ROW($B147),2+2*COLUMN(O$1)))/INDIRECT("食材支出表!"&amp;ADDRESS(ROW($B147),3+2*COLUMN(O$1))),"")</f>
        <v/>
      </c>
      <c r="S147" s="46" t="str">
        <f t="shared" ref="S147" ca="1" si="751">IFERROR(INDIRECT("食材支出表!"&amp;ADDRESS(ROW($B147),2+2*COLUMN(P$1)))/INDIRECT("食材支出表!"&amp;ADDRESS(ROW($B147),3+2*COLUMN(P$1))),"")</f>
        <v/>
      </c>
      <c r="T147" s="46" t="str">
        <f t="shared" ref="T147" ca="1" si="752">IFERROR(INDIRECT("食材支出表!"&amp;ADDRESS(ROW($B147),2+2*COLUMN(Q$1)))/INDIRECT("食材支出表!"&amp;ADDRESS(ROW($B147),3+2*COLUMN(Q$1))),"")</f>
        <v/>
      </c>
      <c r="U147" s="46" t="str">
        <f t="shared" ref="U147" ca="1" si="753">IFERROR(INDIRECT("食材支出表!"&amp;ADDRESS(ROW($B147),2+2*COLUMN(R$1)))/INDIRECT("食材支出表!"&amp;ADDRESS(ROW($B147),3+2*COLUMN(R$1))),"")</f>
        <v/>
      </c>
      <c r="V147" s="46" t="str">
        <f t="shared" ref="V147" ca="1" si="754">IFERROR(INDIRECT("食材支出表!"&amp;ADDRESS(ROW($B147),2+2*COLUMN(S$1)))/INDIRECT("食材支出表!"&amp;ADDRESS(ROW($B147),3+2*COLUMN(S$1))),"")</f>
        <v/>
      </c>
      <c r="W147" s="46">
        <f t="shared" ref="W147" ca="1" si="755">IFERROR(INDIRECT("食材支出表!"&amp;ADDRESS(ROW($B147),2+2*COLUMN(T$1)))/INDIRECT("食材支出表!"&amp;ADDRESS(ROW($B147),3+2*COLUMN(T$1))),"")</f>
        <v>480</v>
      </c>
      <c r="X147" s="46" t="str">
        <f t="shared" ref="X147" ca="1" si="756">IFERROR(INDIRECT("食材支出表!"&amp;ADDRESS(ROW($B147),2+2*COLUMN(U$1)))/INDIRECT("食材支出表!"&amp;ADDRESS(ROW($B147),3+2*COLUMN(U$1))),"")</f>
        <v/>
      </c>
      <c r="Y147" s="46" t="str">
        <f t="shared" ref="Y147" ca="1" si="757">IFERROR(INDIRECT("食材支出表!"&amp;ADDRESS(ROW($B147),2+2*COLUMN(V$1)))/INDIRECT("食材支出表!"&amp;ADDRESS(ROW($B147),3+2*COLUMN(V$1))),"")</f>
        <v/>
      </c>
      <c r="Z147" s="46" t="str">
        <f t="shared" ref="Z147" ca="1" si="758">IFERROR(INDIRECT("食材支出表!"&amp;ADDRESS(ROW($B147),2+2*COLUMN(W$1)))/INDIRECT("食材支出表!"&amp;ADDRESS(ROW($B147),3+2*COLUMN(W$1))),"")</f>
        <v/>
      </c>
      <c r="AA147" s="46" t="str">
        <f t="shared" ref="AA147" ca="1" si="759">IFERROR(INDIRECT("食材支出表!"&amp;ADDRESS(ROW($B147),2+2*COLUMN(X$1)))/INDIRECT("食材支出表!"&amp;ADDRESS(ROW($B147),3+2*COLUMN(X$1))),"")</f>
        <v/>
      </c>
      <c r="AB147" s="46" t="str">
        <f t="shared" ref="AB147" ca="1" si="760">IFERROR(INDIRECT("食材支出表!"&amp;ADDRESS(ROW($B147),2+2*COLUMN(Y$1)))/INDIRECT("食材支出表!"&amp;ADDRESS(ROW($B147),3+2*COLUMN(Y$1))),"")</f>
        <v/>
      </c>
      <c r="AC147" s="46" t="str">
        <f t="shared" ref="AC147" ca="1" si="761">IFERROR(INDIRECT("食材支出表!"&amp;ADDRESS(ROW($B147),2+2*COLUMN(Z$1)))/INDIRECT("食材支出表!"&amp;ADDRESS(ROW($B147),3+2*COLUMN(Z$1))),"")</f>
        <v/>
      </c>
      <c r="AD147" s="46" t="str">
        <f t="shared" ref="AD147" ca="1" si="762">IFERROR(INDIRECT("食材支出表!"&amp;ADDRESS(ROW($B147),2+2*COLUMN(AA$1)))/INDIRECT("食材支出表!"&amp;ADDRESS(ROW($B147),3+2*COLUMN(AA$1))),"")</f>
        <v/>
      </c>
      <c r="AE147" s="46" t="str">
        <f t="shared" ref="AE147" ca="1" si="763">IFERROR(INDIRECT("食材支出表!"&amp;ADDRESS(ROW($B147),2+2*COLUMN(AB$1)))/INDIRECT("食材支出表!"&amp;ADDRESS(ROW($B147),3+2*COLUMN(AB$1))),"")</f>
        <v/>
      </c>
      <c r="AF147" s="46" t="str">
        <f t="shared" ref="AF147" ca="1" si="764">IFERROR(INDIRECT("食材支出表!"&amp;ADDRESS(ROW($B147),2+2*COLUMN(AC$1)))/INDIRECT("食材支出表!"&amp;ADDRESS(ROW($B147),3+2*COLUMN(AC$1))),"")</f>
        <v/>
      </c>
      <c r="AG147" s="46" t="str">
        <f t="shared" ref="AG147" ca="1" si="765">IFERROR(INDIRECT("食材支出表!"&amp;ADDRESS(ROW($B147),2+2*COLUMN(AD$1)))/INDIRECT("食材支出表!"&amp;ADDRESS(ROW($B147),3+2*COLUMN(AD$1))),"")</f>
        <v/>
      </c>
      <c r="AH147" s="46" t="str">
        <f t="shared" ref="AH147" ca="1" si="766">IFERROR(INDIRECT("食材支出表!"&amp;ADDRESS(ROW($B147),2+2*COLUMN(AE$1)))/INDIRECT("食材支出表!"&amp;ADDRESS(ROW($B147),3+2*COLUMN(AE$1))),"")</f>
        <v/>
      </c>
    </row>
    <row r="148" spans="1:34">
      <c r="A148" s="74" t="s">
        <v>126</v>
      </c>
      <c r="B148" s="75" t="s">
        <v>45</v>
      </c>
      <c r="C148" s="29" t="s">
        <v>139</v>
      </c>
      <c r="D148" s="46" t="str">
        <f t="shared" ca="1" si="428"/>
        <v/>
      </c>
      <c r="E148" s="46" t="str">
        <f t="shared" ca="1" si="429"/>
        <v/>
      </c>
      <c r="F148" s="46" t="str">
        <f t="shared" ca="1" si="430"/>
        <v/>
      </c>
      <c r="G148" s="46" t="str">
        <f t="shared" ca="1" si="431"/>
        <v/>
      </c>
      <c r="H148" s="46" t="str">
        <f t="shared" ca="1" si="432"/>
        <v/>
      </c>
      <c r="I148" s="46" t="str">
        <f t="shared" ca="1" si="433"/>
        <v/>
      </c>
      <c r="J148" s="46" t="str">
        <f t="shared" ca="1" si="434"/>
        <v/>
      </c>
      <c r="K148" s="46" t="str">
        <f t="shared" ca="1" si="435"/>
        <v/>
      </c>
      <c r="L148" s="46" t="str">
        <f t="shared" ca="1" si="436"/>
        <v/>
      </c>
      <c r="M148" s="46" t="str">
        <f t="shared" ca="1" si="437"/>
        <v/>
      </c>
      <c r="N148" s="46" t="str">
        <f t="shared" ca="1" si="438"/>
        <v/>
      </c>
      <c r="O148" s="46" t="str">
        <f t="shared" ca="1" si="439"/>
        <v/>
      </c>
      <c r="P148" s="46" t="str">
        <f t="shared" ca="1" si="440"/>
        <v/>
      </c>
      <c r="Q148" s="46" t="str">
        <f t="shared" ca="1" si="441"/>
        <v/>
      </c>
      <c r="R148" s="46" t="str">
        <f t="shared" ca="1" si="442"/>
        <v/>
      </c>
      <c r="S148" s="46" t="str">
        <f t="shared" ca="1" si="443"/>
        <v/>
      </c>
      <c r="T148" s="46" t="str">
        <f t="shared" ca="1" si="444"/>
        <v/>
      </c>
      <c r="U148" s="46" t="str">
        <f t="shared" ca="1" si="445"/>
        <v/>
      </c>
      <c r="V148" s="46" t="str">
        <f t="shared" ca="1" si="446"/>
        <v/>
      </c>
      <c r="W148" s="46" t="str">
        <f t="shared" ca="1" si="447"/>
        <v/>
      </c>
      <c r="X148" s="46" t="str">
        <f t="shared" ca="1" si="448"/>
        <v/>
      </c>
      <c r="Y148" s="46" t="str">
        <f t="shared" ca="1" si="449"/>
        <v/>
      </c>
      <c r="Z148" s="46" t="str">
        <f t="shared" ca="1" si="450"/>
        <v/>
      </c>
      <c r="AA148" s="46" t="str">
        <f t="shared" ca="1" si="451"/>
        <v/>
      </c>
      <c r="AB148" s="46" t="str">
        <f t="shared" ca="1" si="452"/>
        <v/>
      </c>
      <c r="AC148" s="46" t="str">
        <f t="shared" ca="1" si="453"/>
        <v/>
      </c>
      <c r="AD148" s="46" t="str">
        <f t="shared" ca="1" si="454"/>
        <v/>
      </c>
      <c r="AE148" s="46" t="str">
        <f t="shared" ca="1" si="455"/>
        <v/>
      </c>
      <c r="AF148" s="46" t="str">
        <f t="shared" ca="1" si="456"/>
        <v/>
      </c>
      <c r="AG148" s="46" t="str">
        <f t="shared" ca="1" si="426"/>
        <v/>
      </c>
      <c r="AH148" s="46" t="str">
        <f t="shared" ca="1" si="427"/>
        <v/>
      </c>
    </row>
    <row r="149" spans="1:34">
      <c r="A149" s="74" t="s">
        <v>126</v>
      </c>
      <c r="B149" s="75" t="s">
        <v>45</v>
      </c>
      <c r="C149" s="29" t="s">
        <v>140</v>
      </c>
      <c r="D149" s="46" t="str">
        <f t="shared" ca="1" si="428"/>
        <v/>
      </c>
      <c r="E149" s="46" t="str">
        <f t="shared" ca="1" si="429"/>
        <v/>
      </c>
      <c r="F149" s="46" t="str">
        <f t="shared" ca="1" si="430"/>
        <v/>
      </c>
      <c r="G149" s="46" t="str">
        <f t="shared" ca="1" si="431"/>
        <v/>
      </c>
      <c r="H149" s="46" t="str">
        <f t="shared" ca="1" si="432"/>
        <v/>
      </c>
      <c r="I149" s="46" t="str">
        <f t="shared" ca="1" si="433"/>
        <v/>
      </c>
      <c r="J149" s="46" t="str">
        <f t="shared" ca="1" si="434"/>
        <v/>
      </c>
      <c r="K149" s="46" t="str">
        <f t="shared" ca="1" si="435"/>
        <v/>
      </c>
      <c r="L149" s="46" t="str">
        <f t="shared" ca="1" si="436"/>
        <v/>
      </c>
      <c r="M149" s="46" t="str">
        <f t="shared" ca="1" si="437"/>
        <v/>
      </c>
      <c r="N149" s="46" t="str">
        <f t="shared" ca="1" si="438"/>
        <v/>
      </c>
      <c r="O149" s="46" t="str">
        <f t="shared" ca="1" si="439"/>
        <v/>
      </c>
      <c r="P149" s="46" t="str">
        <f t="shared" ca="1" si="440"/>
        <v/>
      </c>
      <c r="Q149" s="46" t="str">
        <f t="shared" ca="1" si="441"/>
        <v/>
      </c>
      <c r="R149" s="46" t="str">
        <f t="shared" ca="1" si="442"/>
        <v/>
      </c>
      <c r="S149" s="46" t="str">
        <f t="shared" ca="1" si="443"/>
        <v/>
      </c>
      <c r="T149" s="46" t="str">
        <f t="shared" ca="1" si="444"/>
        <v/>
      </c>
      <c r="U149" s="46" t="str">
        <f t="shared" ca="1" si="445"/>
        <v/>
      </c>
      <c r="V149" s="46" t="str">
        <f t="shared" ca="1" si="446"/>
        <v/>
      </c>
      <c r="W149" s="46">
        <f t="shared" ca="1" si="447"/>
        <v>210</v>
      </c>
      <c r="X149" s="46" t="str">
        <f t="shared" ca="1" si="448"/>
        <v/>
      </c>
      <c r="Y149" s="46" t="str">
        <f t="shared" ca="1" si="449"/>
        <v/>
      </c>
      <c r="Z149" s="46" t="str">
        <f t="shared" ca="1" si="450"/>
        <v/>
      </c>
      <c r="AA149" s="46" t="str">
        <f t="shared" ca="1" si="451"/>
        <v/>
      </c>
      <c r="AB149" s="46" t="str">
        <f t="shared" ca="1" si="452"/>
        <v/>
      </c>
      <c r="AC149" s="46" t="str">
        <f t="shared" ca="1" si="453"/>
        <v/>
      </c>
      <c r="AD149" s="46" t="str">
        <f t="shared" ca="1" si="454"/>
        <v/>
      </c>
      <c r="AE149" s="46" t="str">
        <f t="shared" ca="1" si="455"/>
        <v/>
      </c>
      <c r="AF149" s="46" t="str">
        <f t="shared" ca="1" si="456"/>
        <v/>
      </c>
      <c r="AG149" s="46" t="str">
        <f t="shared" ca="1" si="426"/>
        <v/>
      </c>
      <c r="AH149" s="46" t="str">
        <f t="shared" ca="1" si="427"/>
        <v/>
      </c>
    </row>
    <row r="150" spans="1:34">
      <c r="A150" s="74" t="s">
        <v>126</v>
      </c>
      <c r="B150" s="75" t="s">
        <v>45</v>
      </c>
      <c r="C150" s="29" t="s">
        <v>387</v>
      </c>
      <c r="D150" s="46" t="str">
        <f t="shared" ref="D150" ca="1" si="767">IFERROR(INDIRECT("食材支出表!"&amp;ADDRESS(ROW($B150),2+2*COLUMN(A$1)))/INDIRECT("食材支出表!"&amp;ADDRESS(ROW($B150),3+2*COLUMN(A$1))),"")</f>
        <v/>
      </c>
      <c r="E150" s="46" t="str">
        <f t="shared" ref="E150" ca="1" si="768">IFERROR(INDIRECT("食材支出表!"&amp;ADDRESS(ROW($B150),2+2*COLUMN(B$1)))/INDIRECT("食材支出表!"&amp;ADDRESS(ROW($B150),3+2*COLUMN(B$1))),"")</f>
        <v/>
      </c>
      <c r="F150" s="46" t="str">
        <f t="shared" ref="F150" ca="1" si="769">IFERROR(INDIRECT("食材支出表!"&amp;ADDRESS(ROW($B150),2+2*COLUMN(C$1)))/INDIRECT("食材支出表!"&amp;ADDRESS(ROW($B150),3+2*COLUMN(C$1))),"")</f>
        <v/>
      </c>
      <c r="G150" s="46" t="str">
        <f t="shared" ref="G150" ca="1" si="770">IFERROR(INDIRECT("食材支出表!"&amp;ADDRESS(ROW($B150),2+2*COLUMN(D$1)))/INDIRECT("食材支出表!"&amp;ADDRESS(ROW($B150),3+2*COLUMN(D$1))),"")</f>
        <v/>
      </c>
      <c r="H150" s="46" t="str">
        <f t="shared" ref="H150" ca="1" si="771">IFERROR(INDIRECT("食材支出表!"&amp;ADDRESS(ROW($B150),2+2*COLUMN(E$1)))/INDIRECT("食材支出表!"&amp;ADDRESS(ROW($B150),3+2*COLUMN(E$1))),"")</f>
        <v/>
      </c>
      <c r="I150" s="46" t="str">
        <f t="shared" ref="I150" ca="1" si="772">IFERROR(INDIRECT("食材支出表!"&amp;ADDRESS(ROW($B150),2+2*COLUMN(F$1)))/INDIRECT("食材支出表!"&amp;ADDRESS(ROW($B150),3+2*COLUMN(F$1))),"")</f>
        <v/>
      </c>
      <c r="J150" s="46" t="str">
        <f t="shared" ref="J150" ca="1" si="773">IFERROR(INDIRECT("食材支出表!"&amp;ADDRESS(ROW($B150),2+2*COLUMN(G$1)))/INDIRECT("食材支出表!"&amp;ADDRESS(ROW($B150),3+2*COLUMN(G$1))),"")</f>
        <v/>
      </c>
      <c r="K150" s="46" t="str">
        <f t="shared" ref="K150" ca="1" si="774">IFERROR(INDIRECT("食材支出表!"&amp;ADDRESS(ROW($B150),2+2*COLUMN(H$1)))/INDIRECT("食材支出表!"&amp;ADDRESS(ROW($B150),3+2*COLUMN(H$1))),"")</f>
        <v/>
      </c>
      <c r="L150" s="46" t="str">
        <f t="shared" ref="L150" ca="1" si="775">IFERROR(INDIRECT("食材支出表!"&amp;ADDRESS(ROW($B150),2+2*COLUMN(I$1)))/INDIRECT("食材支出表!"&amp;ADDRESS(ROW($B150),3+2*COLUMN(I$1))),"")</f>
        <v/>
      </c>
      <c r="M150" s="46" t="str">
        <f t="shared" ref="M150" ca="1" si="776">IFERROR(INDIRECT("食材支出表!"&amp;ADDRESS(ROW($B150),2+2*COLUMN(J$1)))/INDIRECT("食材支出表!"&amp;ADDRESS(ROW($B150),3+2*COLUMN(J$1))),"")</f>
        <v/>
      </c>
      <c r="N150" s="46" t="str">
        <f t="shared" ref="N150" ca="1" si="777">IFERROR(INDIRECT("食材支出表!"&amp;ADDRESS(ROW($B150),2+2*COLUMN(K$1)))/INDIRECT("食材支出表!"&amp;ADDRESS(ROW($B150),3+2*COLUMN(K$1))),"")</f>
        <v/>
      </c>
      <c r="O150" s="46" t="str">
        <f t="shared" ref="O150" ca="1" si="778">IFERROR(INDIRECT("食材支出表!"&amp;ADDRESS(ROW($B150),2+2*COLUMN(L$1)))/INDIRECT("食材支出表!"&amp;ADDRESS(ROW($B150),3+2*COLUMN(L$1))),"")</f>
        <v/>
      </c>
      <c r="P150" s="46" t="str">
        <f t="shared" ref="P150" ca="1" si="779">IFERROR(INDIRECT("食材支出表!"&amp;ADDRESS(ROW($B150),2+2*COLUMN(M$1)))/INDIRECT("食材支出表!"&amp;ADDRESS(ROW($B150),3+2*COLUMN(M$1))),"")</f>
        <v/>
      </c>
      <c r="Q150" s="46" t="str">
        <f t="shared" ref="Q150" ca="1" si="780">IFERROR(INDIRECT("食材支出表!"&amp;ADDRESS(ROW($B150),2+2*COLUMN(N$1)))/INDIRECT("食材支出表!"&amp;ADDRESS(ROW($B150),3+2*COLUMN(N$1))),"")</f>
        <v/>
      </c>
      <c r="R150" s="46" t="str">
        <f t="shared" ref="R150" ca="1" si="781">IFERROR(INDIRECT("食材支出表!"&amp;ADDRESS(ROW($B150),2+2*COLUMN(O$1)))/INDIRECT("食材支出表!"&amp;ADDRESS(ROW($B150),3+2*COLUMN(O$1))),"")</f>
        <v/>
      </c>
      <c r="S150" s="46" t="str">
        <f t="shared" ref="S150" ca="1" si="782">IFERROR(INDIRECT("食材支出表!"&amp;ADDRESS(ROW($B150),2+2*COLUMN(P$1)))/INDIRECT("食材支出表!"&amp;ADDRESS(ROW($B150),3+2*COLUMN(P$1))),"")</f>
        <v/>
      </c>
      <c r="T150" s="46" t="str">
        <f t="shared" ref="T150" ca="1" si="783">IFERROR(INDIRECT("食材支出表!"&amp;ADDRESS(ROW($B150),2+2*COLUMN(Q$1)))/INDIRECT("食材支出表!"&amp;ADDRESS(ROW($B150),3+2*COLUMN(Q$1))),"")</f>
        <v/>
      </c>
      <c r="U150" s="46" t="str">
        <f t="shared" ref="U150" ca="1" si="784">IFERROR(INDIRECT("食材支出表!"&amp;ADDRESS(ROW($B150),2+2*COLUMN(R$1)))/INDIRECT("食材支出表!"&amp;ADDRESS(ROW($B150),3+2*COLUMN(R$1))),"")</f>
        <v/>
      </c>
      <c r="V150" s="46" t="str">
        <f t="shared" ref="V150" ca="1" si="785">IFERROR(INDIRECT("食材支出表!"&amp;ADDRESS(ROW($B150),2+2*COLUMN(S$1)))/INDIRECT("食材支出表!"&amp;ADDRESS(ROW($B150),3+2*COLUMN(S$1))),"")</f>
        <v/>
      </c>
      <c r="W150" s="46">
        <f t="shared" ref="W150" ca="1" si="786">IFERROR(INDIRECT("食材支出表!"&amp;ADDRESS(ROW($B150),2+2*COLUMN(T$1)))/INDIRECT("食材支出表!"&amp;ADDRESS(ROW($B150),3+2*COLUMN(T$1))),"")</f>
        <v>1600</v>
      </c>
      <c r="X150" s="46" t="str">
        <f t="shared" ref="X150" ca="1" si="787">IFERROR(INDIRECT("食材支出表!"&amp;ADDRESS(ROW($B150),2+2*COLUMN(U$1)))/INDIRECT("食材支出表!"&amp;ADDRESS(ROW($B150),3+2*COLUMN(U$1))),"")</f>
        <v/>
      </c>
      <c r="Y150" s="46" t="str">
        <f t="shared" ref="Y150" ca="1" si="788">IFERROR(INDIRECT("食材支出表!"&amp;ADDRESS(ROW($B150),2+2*COLUMN(V$1)))/INDIRECT("食材支出表!"&amp;ADDRESS(ROW($B150),3+2*COLUMN(V$1))),"")</f>
        <v/>
      </c>
      <c r="Z150" s="46" t="str">
        <f t="shared" ref="Z150" ca="1" si="789">IFERROR(INDIRECT("食材支出表!"&amp;ADDRESS(ROW($B150),2+2*COLUMN(W$1)))/INDIRECT("食材支出表!"&amp;ADDRESS(ROW($B150),3+2*COLUMN(W$1))),"")</f>
        <v/>
      </c>
      <c r="AA150" s="46" t="str">
        <f t="shared" ref="AA150" ca="1" si="790">IFERROR(INDIRECT("食材支出表!"&amp;ADDRESS(ROW($B150),2+2*COLUMN(X$1)))/INDIRECT("食材支出表!"&amp;ADDRESS(ROW($B150),3+2*COLUMN(X$1))),"")</f>
        <v/>
      </c>
      <c r="AB150" s="46" t="str">
        <f t="shared" ref="AB150" ca="1" si="791">IFERROR(INDIRECT("食材支出表!"&amp;ADDRESS(ROW($B150),2+2*COLUMN(Y$1)))/INDIRECT("食材支出表!"&amp;ADDRESS(ROW($B150),3+2*COLUMN(Y$1))),"")</f>
        <v/>
      </c>
      <c r="AC150" s="46" t="str">
        <f t="shared" ref="AC150" ca="1" si="792">IFERROR(INDIRECT("食材支出表!"&amp;ADDRESS(ROW($B150),2+2*COLUMN(Z$1)))/INDIRECT("食材支出表!"&amp;ADDRESS(ROW($B150),3+2*COLUMN(Z$1))),"")</f>
        <v/>
      </c>
      <c r="AD150" s="46" t="str">
        <f t="shared" ref="AD150" ca="1" si="793">IFERROR(INDIRECT("食材支出表!"&amp;ADDRESS(ROW($B150),2+2*COLUMN(AA$1)))/INDIRECT("食材支出表!"&amp;ADDRESS(ROW($B150),3+2*COLUMN(AA$1))),"")</f>
        <v/>
      </c>
      <c r="AE150" s="46" t="str">
        <f t="shared" ref="AE150" ca="1" si="794">IFERROR(INDIRECT("食材支出表!"&amp;ADDRESS(ROW($B150),2+2*COLUMN(AB$1)))/INDIRECT("食材支出表!"&amp;ADDRESS(ROW($B150),3+2*COLUMN(AB$1))),"")</f>
        <v/>
      </c>
      <c r="AF150" s="46" t="str">
        <f t="shared" ref="AF150" ca="1" si="795">IFERROR(INDIRECT("食材支出表!"&amp;ADDRESS(ROW($B150),2+2*COLUMN(AC$1)))/INDIRECT("食材支出表!"&amp;ADDRESS(ROW($B150),3+2*COLUMN(AC$1))),"")</f>
        <v/>
      </c>
      <c r="AG150" s="46" t="str">
        <f t="shared" ref="AG150" ca="1" si="796">IFERROR(INDIRECT("食材支出表!"&amp;ADDRESS(ROW($B150),2+2*COLUMN(AD$1)))/INDIRECT("食材支出表!"&amp;ADDRESS(ROW($B150),3+2*COLUMN(AD$1))),"")</f>
        <v/>
      </c>
      <c r="AH150" s="46" t="str">
        <f t="shared" ref="AH150" ca="1" si="797">IFERROR(INDIRECT("食材支出表!"&amp;ADDRESS(ROW($B150),2+2*COLUMN(AE$1)))/INDIRECT("食材支出表!"&amp;ADDRESS(ROW($B150),3+2*COLUMN(AE$1))),"")</f>
        <v/>
      </c>
    </row>
    <row r="151" spans="1:34">
      <c r="A151" s="74" t="s">
        <v>126</v>
      </c>
      <c r="B151" s="75" t="s">
        <v>45</v>
      </c>
      <c r="C151" s="29" t="s">
        <v>141</v>
      </c>
      <c r="D151" s="46" t="str">
        <f t="shared" ca="1" si="428"/>
        <v/>
      </c>
      <c r="E151" s="46">
        <f t="shared" ca="1" si="429"/>
        <v>170</v>
      </c>
      <c r="F151" s="46" t="str">
        <f t="shared" ca="1" si="430"/>
        <v/>
      </c>
      <c r="G151" s="46" t="str">
        <f t="shared" ca="1" si="431"/>
        <v/>
      </c>
      <c r="H151" s="46" t="str">
        <f t="shared" ca="1" si="432"/>
        <v/>
      </c>
      <c r="I151" s="46" t="str">
        <f t="shared" ca="1" si="433"/>
        <v/>
      </c>
      <c r="J151" s="46" t="str">
        <f t="shared" ca="1" si="434"/>
        <v/>
      </c>
      <c r="K151" s="46">
        <f t="shared" ca="1" si="435"/>
        <v>170</v>
      </c>
      <c r="L151" s="46" t="str">
        <f t="shared" ca="1" si="436"/>
        <v/>
      </c>
      <c r="M151" s="46" t="str">
        <f t="shared" ca="1" si="437"/>
        <v/>
      </c>
      <c r="N151" s="46" t="str">
        <f t="shared" ca="1" si="438"/>
        <v/>
      </c>
      <c r="O151" s="46" t="str">
        <f t="shared" ca="1" si="439"/>
        <v/>
      </c>
      <c r="P151" s="46" t="str">
        <f t="shared" ca="1" si="440"/>
        <v/>
      </c>
      <c r="Q151" s="46" t="str">
        <f t="shared" ca="1" si="441"/>
        <v/>
      </c>
      <c r="R151" s="46" t="str">
        <f t="shared" ca="1" si="442"/>
        <v/>
      </c>
      <c r="S151" s="46" t="str">
        <f t="shared" ca="1" si="443"/>
        <v/>
      </c>
      <c r="T151" s="46" t="str">
        <f t="shared" ca="1" si="444"/>
        <v/>
      </c>
      <c r="U151" s="46" t="str">
        <f t="shared" ca="1" si="445"/>
        <v/>
      </c>
      <c r="V151" s="46" t="str">
        <f t="shared" ca="1" si="446"/>
        <v/>
      </c>
      <c r="W151" s="46" t="str">
        <f t="shared" ca="1" si="447"/>
        <v/>
      </c>
      <c r="X151" s="46" t="str">
        <f t="shared" ca="1" si="448"/>
        <v/>
      </c>
      <c r="Y151" s="46" t="str">
        <f t="shared" ca="1" si="449"/>
        <v/>
      </c>
      <c r="Z151" s="46">
        <f t="shared" ca="1" si="450"/>
        <v>170</v>
      </c>
      <c r="AA151" s="46" t="str">
        <f t="shared" ca="1" si="451"/>
        <v/>
      </c>
      <c r="AB151" s="46" t="str">
        <f t="shared" ca="1" si="452"/>
        <v/>
      </c>
      <c r="AC151" s="46" t="str">
        <f t="shared" ca="1" si="453"/>
        <v/>
      </c>
      <c r="AD151" s="46" t="str">
        <f t="shared" ca="1" si="454"/>
        <v/>
      </c>
      <c r="AE151" s="46" t="str">
        <f t="shared" ca="1" si="455"/>
        <v/>
      </c>
      <c r="AF151" s="46" t="str">
        <f t="shared" ca="1" si="456"/>
        <v/>
      </c>
      <c r="AG151" s="46" t="str">
        <f t="shared" ca="1" si="426"/>
        <v/>
      </c>
      <c r="AH151" s="46" t="str">
        <f t="shared" ca="1" si="427"/>
        <v/>
      </c>
    </row>
    <row r="152" spans="1:34">
      <c r="A152" s="74" t="s">
        <v>126</v>
      </c>
      <c r="B152" s="75" t="s">
        <v>45</v>
      </c>
      <c r="C152" s="11" t="s">
        <v>229</v>
      </c>
      <c r="D152" s="46" t="str">
        <f t="shared" ca="1" si="428"/>
        <v/>
      </c>
      <c r="E152" s="46" t="str">
        <f t="shared" ca="1" si="429"/>
        <v/>
      </c>
      <c r="F152" s="46" t="str">
        <f t="shared" ca="1" si="430"/>
        <v/>
      </c>
      <c r="G152" s="46" t="str">
        <f t="shared" ca="1" si="431"/>
        <v/>
      </c>
      <c r="H152" s="46" t="str">
        <f t="shared" ca="1" si="432"/>
        <v/>
      </c>
      <c r="I152" s="46" t="str">
        <f t="shared" ca="1" si="433"/>
        <v/>
      </c>
      <c r="J152" s="46" t="str">
        <f t="shared" ca="1" si="434"/>
        <v/>
      </c>
      <c r="K152" s="46" t="str">
        <f t="shared" ca="1" si="435"/>
        <v/>
      </c>
      <c r="L152" s="46" t="str">
        <f t="shared" ca="1" si="436"/>
        <v/>
      </c>
      <c r="M152" s="46" t="str">
        <f t="shared" ca="1" si="437"/>
        <v/>
      </c>
      <c r="N152" s="46">
        <f t="shared" ca="1" si="438"/>
        <v>540</v>
      </c>
      <c r="O152" s="46" t="str">
        <f t="shared" ca="1" si="439"/>
        <v/>
      </c>
      <c r="P152" s="46" t="str">
        <f t="shared" ca="1" si="440"/>
        <v/>
      </c>
      <c r="Q152" s="46" t="str">
        <f t="shared" ca="1" si="441"/>
        <v/>
      </c>
      <c r="R152" s="46" t="str">
        <f t="shared" ca="1" si="442"/>
        <v/>
      </c>
      <c r="S152" s="46" t="str">
        <f t="shared" ca="1" si="443"/>
        <v/>
      </c>
      <c r="T152" s="46" t="str">
        <f t="shared" ca="1" si="444"/>
        <v/>
      </c>
      <c r="U152" s="46" t="str">
        <f t="shared" ca="1" si="445"/>
        <v/>
      </c>
      <c r="V152" s="46" t="str">
        <f t="shared" ca="1" si="446"/>
        <v/>
      </c>
      <c r="W152" s="46" t="str">
        <f t="shared" ca="1" si="447"/>
        <v/>
      </c>
      <c r="X152" s="46" t="str">
        <f t="shared" ca="1" si="448"/>
        <v/>
      </c>
      <c r="Y152" s="46" t="str">
        <f t="shared" ca="1" si="449"/>
        <v/>
      </c>
      <c r="Z152" s="46" t="str">
        <f t="shared" ca="1" si="450"/>
        <v/>
      </c>
      <c r="AA152" s="46" t="str">
        <f t="shared" ca="1" si="451"/>
        <v/>
      </c>
      <c r="AB152" s="46" t="str">
        <f t="shared" ca="1" si="452"/>
        <v/>
      </c>
      <c r="AC152" s="46" t="str">
        <f t="shared" ca="1" si="453"/>
        <v/>
      </c>
      <c r="AD152" s="46" t="str">
        <f t="shared" ca="1" si="454"/>
        <v/>
      </c>
      <c r="AE152" s="46" t="str">
        <f t="shared" ca="1" si="455"/>
        <v/>
      </c>
      <c r="AF152" s="46" t="str">
        <f t="shared" ca="1" si="456"/>
        <v/>
      </c>
      <c r="AG152" s="46" t="str">
        <f t="shared" ca="1" si="426"/>
        <v/>
      </c>
      <c r="AH152" s="46" t="str">
        <f t="shared" ca="1" si="427"/>
        <v/>
      </c>
    </row>
    <row r="153" spans="1:34">
      <c r="A153" s="74" t="s">
        <v>126</v>
      </c>
      <c r="B153" s="75" t="s">
        <v>45</v>
      </c>
      <c r="C153" s="29" t="s">
        <v>142</v>
      </c>
      <c r="D153" s="46" t="str">
        <f t="shared" ca="1" si="428"/>
        <v/>
      </c>
      <c r="E153" s="46" t="str">
        <f t="shared" ca="1" si="429"/>
        <v/>
      </c>
      <c r="F153" s="46" t="str">
        <f t="shared" ca="1" si="430"/>
        <v/>
      </c>
      <c r="G153" s="46" t="str">
        <f t="shared" ca="1" si="431"/>
        <v/>
      </c>
      <c r="H153" s="46" t="str">
        <f t="shared" ca="1" si="432"/>
        <v/>
      </c>
      <c r="I153" s="46" t="str">
        <f t="shared" ca="1" si="433"/>
        <v/>
      </c>
      <c r="J153" s="46" t="str">
        <f t="shared" ca="1" si="434"/>
        <v/>
      </c>
      <c r="K153" s="46" t="str">
        <f t="shared" ca="1" si="435"/>
        <v/>
      </c>
      <c r="L153" s="46" t="str">
        <f t="shared" ca="1" si="436"/>
        <v/>
      </c>
      <c r="M153" s="46" t="str">
        <f t="shared" ca="1" si="437"/>
        <v/>
      </c>
      <c r="N153" s="46">
        <f t="shared" ca="1" si="438"/>
        <v>480</v>
      </c>
      <c r="O153" s="46" t="str">
        <f t="shared" ca="1" si="439"/>
        <v/>
      </c>
      <c r="P153" s="46" t="str">
        <f t="shared" ca="1" si="440"/>
        <v/>
      </c>
      <c r="Q153" s="46" t="str">
        <f t="shared" ca="1" si="441"/>
        <v/>
      </c>
      <c r="R153" s="46" t="str">
        <f t="shared" ca="1" si="442"/>
        <v/>
      </c>
      <c r="S153" s="46" t="str">
        <f t="shared" ca="1" si="443"/>
        <v/>
      </c>
      <c r="T153" s="46" t="str">
        <f t="shared" ca="1" si="444"/>
        <v/>
      </c>
      <c r="U153" s="46" t="str">
        <f t="shared" ca="1" si="445"/>
        <v/>
      </c>
      <c r="V153" s="46" t="str">
        <f t="shared" ca="1" si="446"/>
        <v/>
      </c>
      <c r="W153" s="46" t="str">
        <f t="shared" ca="1" si="447"/>
        <v/>
      </c>
      <c r="X153" s="46" t="str">
        <f t="shared" ca="1" si="448"/>
        <v/>
      </c>
      <c r="Y153" s="46" t="str">
        <f t="shared" ca="1" si="449"/>
        <v/>
      </c>
      <c r="Z153" s="46" t="str">
        <f t="shared" ca="1" si="450"/>
        <v/>
      </c>
      <c r="AA153" s="46" t="str">
        <f t="shared" ca="1" si="451"/>
        <v/>
      </c>
      <c r="AB153" s="46" t="str">
        <f t="shared" ca="1" si="452"/>
        <v/>
      </c>
      <c r="AC153" s="46" t="str">
        <f t="shared" ca="1" si="453"/>
        <v/>
      </c>
      <c r="AD153" s="46" t="str">
        <f t="shared" ca="1" si="454"/>
        <v/>
      </c>
      <c r="AE153" s="46" t="str">
        <f t="shared" ca="1" si="455"/>
        <v/>
      </c>
      <c r="AF153" s="46" t="str">
        <f t="shared" ca="1" si="456"/>
        <v/>
      </c>
      <c r="AG153" s="46" t="str">
        <f t="shared" ca="1" si="426"/>
        <v/>
      </c>
      <c r="AH153" s="46" t="str">
        <f t="shared" ca="1" si="427"/>
        <v/>
      </c>
    </row>
    <row r="154" spans="1:34">
      <c r="A154" s="74" t="s">
        <v>126</v>
      </c>
      <c r="B154" s="75" t="s">
        <v>45</v>
      </c>
      <c r="C154" s="29" t="s">
        <v>156</v>
      </c>
      <c r="D154" s="46" t="str">
        <f t="shared" ca="1" si="428"/>
        <v/>
      </c>
      <c r="E154" s="46" t="str">
        <f t="shared" ca="1" si="429"/>
        <v/>
      </c>
      <c r="F154" s="46" t="str">
        <f t="shared" ca="1" si="430"/>
        <v/>
      </c>
      <c r="G154" s="46" t="str">
        <f t="shared" ca="1" si="431"/>
        <v/>
      </c>
      <c r="H154" s="46" t="str">
        <f t="shared" ca="1" si="432"/>
        <v/>
      </c>
      <c r="I154" s="46" t="str">
        <f t="shared" ca="1" si="433"/>
        <v/>
      </c>
      <c r="J154" s="46" t="str">
        <f t="shared" ca="1" si="434"/>
        <v/>
      </c>
      <c r="K154" s="46" t="str">
        <f t="shared" ca="1" si="435"/>
        <v/>
      </c>
      <c r="L154" s="46" t="str">
        <f t="shared" ca="1" si="436"/>
        <v/>
      </c>
      <c r="M154" s="46" t="str">
        <f t="shared" ca="1" si="437"/>
        <v/>
      </c>
      <c r="N154" s="46">
        <f t="shared" ca="1" si="438"/>
        <v>380</v>
      </c>
      <c r="O154" s="46" t="str">
        <f t="shared" ca="1" si="439"/>
        <v/>
      </c>
      <c r="P154" s="46" t="str">
        <f t="shared" ca="1" si="440"/>
        <v/>
      </c>
      <c r="Q154" s="46" t="str">
        <f t="shared" ca="1" si="441"/>
        <v/>
      </c>
      <c r="R154" s="46" t="str">
        <f t="shared" ca="1" si="442"/>
        <v/>
      </c>
      <c r="S154" s="46" t="str">
        <f t="shared" ca="1" si="443"/>
        <v/>
      </c>
      <c r="T154" s="46" t="str">
        <f t="shared" ca="1" si="444"/>
        <v/>
      </c>
      <c r="U154" s="46" t="str">
        <f t="shared" ca="1" si="445"/>
        <v/>
      </c>
      <c r="V154" s="46" t="str">
        <f t="shared" ca="1" si="446"/>
        <v/>
      </c>
      <c r="W154" s="46" t="str">
        <f t="shared" ca="1" si="447"/>
        <v/>
      </c>
      <c r="X154" s="46" t="str">
        <f t="shared" ca="1" si="448"/>
        <v/>
      </c>
      <c r="Y154" s="46" t="str">
        <f t="shared" ca="1" si="449"/>
        <v/>
      </c>
      <c r="Z154" s="46" t="str">
        <f t="shared" ca="1" si="450"/>
        <v/>
      </c>
      <c r="AA154" s="46" t="str">
        <f t="shared" ca="1" si="451"/>
        <v/>
      </c>
      <c r="AB154" s="46" t="str">
        <f t="shared" ca="1" si="452"/>
        <v/>
      </c>
      <c r="AC154" s="46" t="str">
        <f t="shared" ca="1" si="453"/>
        <v/>
      </c>
      <c r="AD154" s="46" t="str">
        <f t="shared" ca="1" si="454"/>
        <v/>
      </c>
      <c r="AE154" s="46" t="str">
        <f t="shared" ca="1" si="455"/>
        <v/>
      </c>
      <c r="AF154" s="46" t="str">
        <f t="shared" ca="1" si="456"/>
        <v/>
      </c>
      <c r="AG154" s="46" t="str">
        <f t="shared" ca="1" si="426"/>
        <v/>
      </c>
      <c r="AH154" s="46" t="str">
        <f t="shared" ca="1" si="427"/>
        <v/>
      </c>
    </row>
    <row r="155" spans="1:34">
      <c r="A155" s="74" t="s">
        <v>126</v>
      </c>
      <c r="B155" s="75" t="s">
        <v>45</v>
      </c>
      <c r="C155" s="29" t="s">
        <v>157</v>
      </c>
      <c r="D155" s="46" t="str">
        <f t="shared" ca="1" si="428"/>
        <v/>
      </c>
      <c r="E155" s="46" t="str">
        <f t="shared" ca="1" si="429"/>
        <v/>
      </c>
      <c r="F155" s="46" t="str">
        <f t="shared" ca="1" si="430"/>
        <v/>
      </c>
      <c r="G155" s="46" t="str">
        <f t="shared" ca="1" si="431"/>
        <v/>
      </c>
      <c r="H155" s="46" t="str">
        <f t="shared" ca="1" si="432"/>
        <v/>
      </c>
      <c r="I155" s="46">
        <f t="shared" ca="1" si="433"/>
        <v>180</v>
      </c>
      <c r="J155" s="46" t="str">
        <f t="shared" ca="1" si="434"/>
        <v/>
      </c>
      <c r="K155" s="46" t="str">
        <f t="shared" ca="1" si="435"/>
        <v/>
      </c>
      <c r="L155" s="46" t="str">
        <f t="shared" ca="1" si="436"/>
        <v/>
      </c>
      <c r="M155" s="46" t="str">
        <f t="shared" ca="1" si="437"/>
        <v/>
      </c>
      <c r="N155" s="46" t="str">
        <f t="shared" ca="1" si="438"/>
        <v/>
      </c>
      <c r="O155" s="46" t="str">
        <f t="shared" ca="1" si="439"/>
        <v/>
      </c>
      <c r="P155" s="46">
        <f t="shared" ca="1" si="440"/>
        <v>180</v>
      </c>
      <c r="Q155" s="46" t="str">
        <f t="shared" ca="1" si="441"/>
        <v/>
      </c>
      <c r="R155" s="46" t="str">
        <f t="shared" ca="1" si="442"/>
        <v/>
      </c>
      <c r="S155" s="46" t="str">
        <f t="shared" ca="1" si="443"/>
        <v/>
      </c>
      <c r="T155" s="46" t="str">
        <f t="shared" ca="1" si="444"/>
        <v/>
      </c>
      <c r="U155" s="46" t="str">
        <f t="shared" ca="1" si="445"/>
        <v/>
      </c>
      <c r="V155" s="46" t="str">
        <f t="shared" ca="1" si="446"/>
        <v/>
      </c>
      <c r="W155" s="46" t="str">
        <f t="shared" ca="1" si="447"/>
        <v/>
      </c>
      <c r="X155" s="46" t="str">
        <f t="shared" ca="1" si="448"/>
        <v/>
      </c>
      <c r="Y155" s="46" t="str">
        <f t="shared" ca="1" si="449"/>
        <v/>
      </c>
      <c r="Z155" s="46" t="str">
        <f t="shared" ca="1" si="450"/>
        <v/>
      </c>
      <c r="AA155" s="46" t="str">
        <f t="shared" ca="1" si="451"/>
        <v/>
      </c>
      <c r="AB155" s="46" t="str">
        <f t="shared" ca="1" si="452"/>
        <v/>
      </c>
      <c r="AC155" s="46" t="str">
        <f t="shared" ca="1" si="453"/>
        <v/>
      </c>
      <c r="AD155" s="46">
        <f t="shared" ca="1" si="454"/>
        <v>180</v>
      </c>
      <c r="AE155" s="46" t="str">
        <f t="shared" ca="1" si="455"/>
        <v/>
      </c>
      <c r="AF155" s="46" t="str">
        <f t="shared" ca="1" si="456"/>
        <v/>
      </c>
      <c r="AG155" s="46" t="str">
        <f t="shared" ca="1" si="426"/>
        <v/>
      </c>
      <c r="AH155" s="46" t="str">
        <f t="shared" ca="1" si="427"/>
        <v/>
      </c>
    </row>
    <row r="156" spans="1:34">
      <c r="A156" s="74" t="s">
        <v>407</v>
      </c>
      <c r="B156" s="75" t="s">
        <v>45</v>
      </c>
      <c r="C156" s="29" t="s">
        <v>166</v>
      </c>
      <c r="D156" s="46" t="str">
        <f t="shared" ref="D156" ca="1" si="798">IFERROR(INDIRECT("食材支出表!"&amp;ADDRESS(ROW($B156),2+2*COLUMN(A$1)))/INDIRECT("食材支出表!"&amp;ADDRESS(ROW($B156),3+2*COLUMN(A$1))),"")</f>
        <v/>
      </c>
      <c r="E156" s="46" t="str">
        <f t="shared" ref="E156" ca="1" si="799">IFERROR(INDIRECT("食材支出表!"&amp;ADDRESS(ROW($B156),2+2*COLUMN(B$1)))/INDIRECT("食材支出表!"&amp;ADDRESS(ROW($B156),3+2*COLUMN(B$1))),"")</f>
        <v/>
      </c>
      <c r="F156" s="46" t="str">
        <f t="shared" ref="F156" ca="1" si="800">IFERROR(INDIRECT("食材支出表!"&amp;ADDRESS(ROW($B156),2+2*COLUMN(C$1)))/INDIRECT("食材支出表!"&amp;ADDRESS(ROW($B156),3+2*COLUMN(C$1))),"")</f>
        <v/>
      </c>
      <c r="G156" s="46" t="str">
        <f t="shared" ref="G156" ca="1" si="801">IFERROR(INDIRECT("食材支出表!"&amp;ADDRESS(ROW($B156),2+2*COLUMN(D$1)))/INDIRECT("食材支出表!"&amp;ADDRESS(ROW($B156),3+2*COLUMN(D$1))),"")</f>
        <v/>
      </c>
      <c r="H156" s="46" t="str">
        <f t="shared" ref="H156" ca="1" si="802">IFERROR(INDIRECT("食材支出表!"&amp;ADDRESS(ROW($B156),2+2*COLUMN(E$1)))/INDIRECT("食材支出表!"&amp;ADDRESS(ROW($B156),3+2*COLUMN(E$1))),"")</f>
        <v/>
      </c>
      <c r="I156" s="46" t="str">
        <f t="shared" ref="I156" ca="1" si="803">IFERROR(INDIRECT("食材支出表!"&amp;ADDRESS(ROW($B156),2+2*COLUMN(F$1)))/INDIRECT("食材支出表!"&amp;ADDRESS(ROW($B156),3+2*COLUMN(F$1))),"")</f>
        <v/>
      </c>
      <c r="J156" s="46" t="str">
        <f t="shared" ref="J156" ca="1" si="804">IFERROR(INDIRECT("食材支出表!"&amp;ADDRESS(ROW($B156),2+2*COLUMN(G$1)))/INDIRECT("食材支出表!"&amp;ADDRESS(ROW($B156),3+2*COLUMN(G$1))),"")</f>
        <v/>
      </c>
      <c r="K156" s="46" t="str">
        <f t="shared" ref="K156" ca="1" si="805">IFERROR(INDIRECT("食材支出表!"&amp;ADDRESS(ROW($B156),2+2*COLUMN(H$1)))/INDIRECT("食材支出表!"&amp;ADDRESS(ROW($B156),3+2*COLUMN(H$1))),"")</f>
        <v/>
      </c>
      <c r="L156" s="46" t="str">
        <f t="shared" ref="L156" ca="1" si="806">IFERROR(INDIRECT("食材支出表!"&amp;ADDRESS(ROW($B156),2+2*COLUMN(I$1)))/INDIRECT("食材支出表!"&amp;ADDRESS(ROW($B156),3+2*COLUMN(I$1))),"")</f>
        <v/>
      </c>
      <c r="M156" s="46" t="str">
        <f t="shared" ref="M156" ca="1" si="807">IFERROR(INDIRECT("食材支出表!"&amp;ADDRESS(ROW($B156),2+2*COLUMN(J$1)))/INDIRECT("食材支出表!"&amp;ADDRESS(ROW($B156),3+2*COLUMN(J$1))),"")</f>
        <v/>
      </c>
      <c r="N156" s="46" t="str">
        <f t="shared" ref="N156" ca="1" si="808">IFERROR(INDIRECT("食材支出表!"&amp;ADDRESS(ROW($B156),2+2*COLUMN(K$1)))/INDIRECT("食材支出表!"&amp;ADDRESS(ROW($B156),3+2*COLUMN(K$1))),"")</f>
        <v/>
      </c>
      <c r="O156" s="46" t="str">
        <f t="shared" ref="O156" ca="1" si="809">IFERROR(INDIRECT("食材支出表!"&amp;ADDRESS(ROW($B156),2+2*COLUMN(L$1)))/INDIRECT("食材支出表!"&amp;ADDRESS(ROW($B156),3+2*COLUMN(L$1))),"")</f>
        <v/>
      </c>
      <c r="P156" s="46" t="str">
        <f t="shared" ref="P156" ca="1" si="810">IFERROR(INDIRECT("食材支出表!"&amp;ADDRESS(ROW($B156),2+2*COLUMN(M$1)))/INDIRECT("食材支出表!"&amp;ADDRESS(ROW($B156),3+2*COLUMN(M$1))),"")</f>
        <v/>
      </c>
      <c r="Q156" s="46" t="str">
        <f t="shared" ref="Q156" ca="1" si="811">IFERROR(INDIRECT("食材支出表!"&amp;ADDRESS(ROW($B156),2+2*COLUMN(N$1)))/INDIRECT("食材支出表!"&amp;ADDRESS(ROW($B156),3+2*COLUMN(N$1))),"")</f>
        <v/>
      </c>
      <c r="R156" s="46" t="str">
        <f t="shared" ref="R156" ca="1" si="812">IFERROR(INDIRECT("食材支出表!"&amp;ADDRESS(ROW($B156),2+2*COLUMN(O$1)))/INDIRECT("食材支出表!"&amp;ADDRESS(ROW($B156),3+2*COLUMN(O$1))),"")</f>
        <v/>
      </c>
      <c r="S156" s="46" t="str">
        <f t="shared" ref="S156" ca="1" si="813">IFERROR(INDIRECT("食材支出表!"&amp;ADDRESS(ROW($B156),2+2*COLUMN(P$1)))/INDIRECT("食材支出表!"&amp;ADDRESS(ROW($B156),3+2*COLUMN(P$1))),"")</f>
        <v/>
      </c>
      <c r="T156" s="46" t="str">
        <f t="shared" ref="T156" ca="1" si="814">IFERROR(INDIRECT("食材支出表!"&amp;ADDRESS(ROW($B156),2+2*COLUMN(Q$1)))/INDIRECT("食材支出表!"&amp;ADDRESS(ROW($B156),3+2*COLUMN(Q$1))),"")</f>
        <v/>
      </c>
      <c r="U156" s="46" t="str">
        <f t="shared" ref="U156" ca="1" si="815">IFERROR(INDIRECT("食材支出表!"&amp;ADDRESS(ROW($B156),2+2*COLUMN(R$1)))/INDIRECT("食材支出表!"&amp;ADDRESS(ROW($B156),3+2*COLUMN(R$1))),"")</f>
        <v/>
      </c>
      <c r="V156" s="46" t="str">
        <f t="shared" ref="V156" ca="1" si="816">IFERROR(INDIRECT("食材支出表!"&amp;ADDRESS(ROW($B156),2+2*COLUMN(S$1)))/INDIRECT("食材支出表!"&amp;ADDRESS(ROW($B156),3+2*COLUMN(S$1))),"")</f>
        <v/>
      </c>
      <c r="W156" s="46" t="str">
        <f t="shared" ref="W156" ca="1" si="817">IFERROR(INDIRECT("食材支出表!"&amp;ADDRESS(ROW($B156),2+2*COLUMN(T$1)))/INDIRECT("食材支出表!"&amp;ADDRESS(ROW($B156),3+2*COLUMN(T$1))),"")</f>
        <v/>
      </c>
      <c r="X156" s="46" t="str">
        <f t="shared" ref="X156" ca="1" si="818">IFERROR(INDIRECT("食材支出表!"&amp;ADDRESS(ROW($B156),2+2*COLUMN(U$1)))/INDIRECT("食材支出表!"&amp;ADDRESS(ROW($B156),3+2*COLUMN(U$1))),"")</f>
        <v/>
      </c>
      <c r="Y156" s="46" t="str">
        <f t="shared" ref="Y156" ca="1" si="819">IFERROR(INDIRECT("食材支出表!"&amp;ADDRESS(ROW($B156),2+2*COLUMN(V$1)))/INDIRECT("食材支出表!"&amp;ADDRESS(ROW($B156),3+2*COLUMN(V$1))),"")</f>
        <v/>
      </c>
      <c r="Z156" s="46" t="str">
        <f t="shared" ref="Z156" ca="1" si="820">IFERROR(INDIRECT("食材支出表!"&amp;ADDRESS(ROW($B156),2+2*COLUMN(W$1)))/INDIRECT("食材支出表!"&amp;ADDRESS(ROW($B156),3+2*COLUMN(W$1))),"")</f>
        <v/>
      </c>
      <c r="AA156" s="46" t="str">
        <f t="shared" ref="AA156" ca="1" si="821">IFERROR(INDIRECT("食材支出表!"&amp;ADDRESS(ROW($B156),2+2*COLUMN(X$1)))/INDIRECT("食材支出表!"&amp;ADDRESS(ROW($B156),3+2*COLUMN(X$1))),"")</f>
        <v/>
      </c>
      <c r="AB156" s="46" t="str">
        <f t="shared" ref="AB156" ca="1" si="822">IFERROR(INDIRECT("食材支出表!"&amp;ADDRESS(ROW($B156),2+2*COLUMN(Y$1)))/INDIRECT("食材支出表!"&amp;ADDRESS(ROW($B156),3+2*COLUMN(Y$1))),"")</f>
        <v/>
      </c>
      <c r="AC156" s="46" t="str">
        <f t="shared" ref="AC156" ca="1" si="823">IFERROR(INDIRECT("食材支出表!"&amp;ADDRESS(ROW($B156),2+2*COLUMN(Z$1)))/INDIRECT("食材支出表!"&amp;ADDRESS(ROW($B156),3+2*COLUMN(Z$1))),"")</f>
        <v/>
      </c>
      <c r="AD156" s="46" t="str">
        <f t="shared" ref="AD156" ca="1" si="824">IFERROR(INDIRECT("食材支出表!"&amp;ADDRESS(ROW($B156),2+2*COLUMN(AA$1)))/INDIRECT("食材支出表!"&amp;ADDRESS(ROW($B156),3+2*COLUMN(AA$1))),"")</f>
        <v/>
      </c>
      <c r="AE156" s="46" t="str">
        <f t="shared" ref="AE156" ca="1" si="825">IFERROR(INDIRECT("食材支出表!"&amp;ADDRESS(ROW($B156),2+2*COLUMN(AB$1)))/INDIRECT("食材支出表!"&amp;ADDRESS(ROW($B156),3+2*COLUMN(AB$1))),"")</f>
        <v/>
      </c>
      <c r="AF156" s="46" t="str">
        <f t="shared" ref="AF156" ca="1" si="826">IFERROR(INDIRECT("食材支出表!"&amp;ADDRESS(ROW($B156),2+2*COLUMN(AC$1)))/INDIRECT("食材支出表!"&amp;ADDRESS(ROW($B156),3+2*COLUMN(AC$1))),"")</f>
        <v/>
      </c>
      <c r="AG156" s="46" t="str">
        <f t="shared" ref="AG156" ca="1" si="827">IFERROR(INDIRECT("食材支出表!"&amp;ADDRESS(ROW($B156),2+2*COLUMN(AD$1)))/INDIRECT("食材支出表!"&amp;ADDRESS(ROW($B156),3+2*COLUMN(AD$1))),"")</f>
        <v/>
      </c>
      <c r="AH156" s="46" t="str">
        <f t="shared" ref="AH156" ca="1" si="828">IFERROR(INDIRECT("食材支出表!"&amp;ADDRESS(ROW($B156),2+2*COLUMN(AE$1)))/INDIRECT("食材支出表!"&amp;ADDRESS(ROW($B156),3+2*COLUMN(AE$1))),"")</f>
        <v/>
      </c>
    </row>
    <row r="157" spans="1:34">
      <c r="A157" s="74" t="s">
        <v>126</v>
      </c>
      <c r="B157" s="75" t="s">
        <v>45</v>
      </c>
      <c r="C157" s="29" t="s">
        <v>166</v>
      </c>
      <c r="D157" s="46" t="str">
        <f t="shared" ca="1" si="428"/>
        <v/>
      </c>
      <c r="E157" s="46" t="str">
        <f t="shared" ca="1" si="429"/>
        <v/>
      </c>
      <c r="F157" s="46" t="str">
        <f t="shared" ca="1" si="430"/>
        <v/>
      </c>
      <c r="G157" s="46" t="str">
        <f t="shared" ca="1" si="431"/>
        <v/>
      </c>
      <c r="H157" s="46" t="str">
        <f t="shared" ca="1" si="432"/>
        <v/>
      </c>
      <c r="I157" s="46" t="str">
        <f t="shared" ca="1" si="433"/>
        <v/>
      </c>
      <c r="J157" s="46" t="str">
        <f t="shared" ca="1" si="434"/>
        <v/>
      </c>
      <c r="K157" s="46" t="str">
        <f t="shared" ca="1" si="435"/>
        <v/>
      </c>
      <c r="L157" s="46" t="str">
        <f t="shared" ca="1" si="436"/>
        <v/>
      </c>
      <c r="M157" s="46" t="str">
        <f t="shared" ca="1" si="437"/>
        <v/>
      </c>
      <c r="N157" s="46" t="str">
        <f t="shared" ca="1" si="438"/>
        <v/>
      </c>
      <c r="O157" s="46" t="str">
        <f t="shared" ca="1" si="439"/>
        <v/>
      </c>
      <c r="P157" s="46" t="str">
        <f t="shared" ca="1" si="440"/>
        <v/>
      </c>
      <c r="Q157" s="46" t="str">
        <f t="shared" ca="1" si="441"/>
        <v/>
      </c>
      <c r="R157" s="46" t="str">
        <f t="shared" ca="1" si="442"/>
        <v/>
      </c>
      <c r="S157" s="46" t="str">
        <f t="shared" ca="1" si="443"/>
        <v/>
      </c>
      <c r="T157" s="46" t="str">
        <f t="shared" ca="1" si="444"/>
        <v/>
      </c>
      <c r="U157" s="46" t="str">
        <f t="shared" ca="1" si="445"/>
        <v/>
      </c>
      <c r="V157" s="46" t="str">
        <f t="shared" ca="1" si="446"/>
        <v/>
      </c>
      <c r="W157" s="46" t="str">
        <f t="shared" ca="1" si="447"/>
        <v/>
      </c>
      <c r="X157" s="46" t="str">
        <f t="shared" ca="1" si="448"/>
        <v/>
      </c>
      <c r="Y157" s="46" t="str">
        <f t="shared" ca="1" si="449"/>
        <v/>
      </c>
      <c r="Z157" s="46" t="str">
        <f t="shared" ca="1" si="450"/>
        <v/>
      </c>
      <c r="AA157" s="46" t="str">
        <f t="shared" ca="1" si="451"/>
        <v/>
      </c>
      <c r="AB157" s="46" t="str">
        <f t="shared" ca="1" si="452"/>
        <v/>
      </c>
      <c r="AC157" s="46" t="str">
        <f t="shared" ca="1" si="453"/>
        <v/>
      </c>
      <c r="AD157" s="46" t="str">
        <f t="shared" ca="1" si="454"/>
        <v/>
      </c>
      <c r="AE157" s="46" t="str">
        <f t="shared" ca="1" si="455"/>
        <v/>
      </c>
      <c r="AF157" s="46" t="str">
        <f t="shared" ca="1" si="456"/>
        <v/>
      </c>
      <c r="AG157" s="46" t="str">
        <f t="shared" ca="1" si="426"/>
        <v/>
      </c>
      <c r="AH157" s="46" t="str">
        <f t="shared" ca="1" si="427"/>
        <v/>
      </c>
    </row>
    <row r="158" spans="1:34">
      <c r="A158" s="74" t="s">
        <v>126</v>
      </c>
      <c r="B158" s="75" t="s">
        <v>45</v>
      </c>
      <c r="C158" s="29" t="s">
        <v>167</v>
      </c>
      <c r="D158" s="46" t="str">
        <f t="shared" ca="1" si="428"/>
        <v/>
      </c>
      <c r="E158" s="46" t="str">
        <f t="shared" ca="1" si="429"/>
        <v/>
      </c>
      <c r="F158" s="46" t="str">
        <f t="shared" ca="1" si="430"/>
        <v/>
      </c>
      <c r="G158" s="46" t="str">
        <f t="shared" ca="1" si="431"/>
        <v/>
      </c>
      <c r="H158" s="46" t="str">
        <f t="shared" ca="1" si="432"/>
        <v/>
      </c>
      <c r="I158" s="46" t="str">
        <f t="shared" ca="1" si="433"/>
        <v/>
      </c>
      <c r="J158" s="46" t="str">
        <f t="shared" ca="1" si="434"/>
        <v/>
      </c>
      <c r="K158" s="46" t="str">
        <f t="shared" ca="1" si="435"/>
        <v/>
      </c>
      <c r="L158" s="46" t="str">
        <f t="shared" ca="1" si="436"/>
        <v/>
      </c>
      <c r="M158" s="46" t="str">
        <f t="shared" ca="1" si="437"/>
        <v/>
      </c>
      <c r="N158" s="46" t="str">
        <f t="shared" ca="1" si="438"/>
        <v/>
      </c>
      <c r="O158" s="46" t="str">
        <f t="shared" ca="1" si="439"/>
        <v/>
      </c>
      <c r="P158" s="46" t="str">
        <f t="shared" ca="1" si="440"/>
        <v/>
      </c>
      <c r="Q158" s="46" t="str">
        <f t="shared" ca="1" si="441"/>
        <v/>
      </c>
      <c r="R158" s="46" t="str">
        <f t="shared" ca="1" si="442"/>
        <v/>
      </c>
      <c r="S158" s="46" t="str">
        <f t="shared" ca="1" si="443"/>
        <v/>
      </c>
      <c r="T158" s="46" t="str">
        <f t="shared" ca="1" si="444"/>
        <v/>
      </c>
      <c r="U158" s="46" t="str">
        <f t="shared" ca="1" si="445"/>
        <v/>
      </c>
      <c r="V158" s="46" t="str">
        <f t="shared" ca="1" si="446"/>
        <v/>
      </c>
      <c r="W158" s="46" t="str">
        <f t="shared" ca="1" si="447"/>
        <v/>
      </c>
      <c r="X158" s="46" t="str">
        <f t="shared" ca="1" si="448"/>
        <v/>
      </c>
      <c r="Y158" s="46" t="str">
        <f t="shared" ca="1" si="449"/>
        <v/>
      </c>
      <c r="Z158" s="46" t="str">
        <f t="shared" ca="1" si="450"/>
        <v/>
      </c>
      <c r="AA158" s="46" t="str">
        <f t="shared" ca="1" si="451"/>
        <v/>
      </c>
      <c r="AB158" s="46" t="str">
        <f t="shared" ca="1" si="452"/>
        <v/>
      </c>
      <c r="AC158" s="46" t="str">
        <f t="shared" ca="1" si="453"/>
        <v/>
      </c>
      <c r="AD158" s="46" t="str">
        <f t="shared" ca="1" si="454"/>
        <v/>
      </c>
      <c r="AE158" s="46" t="str">
        <f t="shared" ca="1" si="455"/>
        <v/>
      </c>
      <c r="AF158" s="46" t="str">
        <f t="shared" ca="1" si="456"/>
        <v/>
      </c>
      <c r="AG158" s="46" t="str">
        <f t="shared" ca="1" si="426"/>
        <v/>
      </c>
      <c r="AH158" s="46" t="str">
        <f t="shared" ca="1" si="427"/>
        <v/>
      </c>
    </row>
    <row r="159" spans="1:34">
      <c r="A159" s="74" t="s">
        <v>120</v>
      </c>
      <c r="B159" s="75" t="s">
        <v>45</v>
      </c>
      <c r="C159" s="29" t="s">
        <v>172</v>
      </c>
      <c r="D159" s="46" t="str">
        <f t="shared" ca="1" si="428"/>
        <v/>
      </c>
      <c r="E159" s="46" t="str">
        <f t="shared" ca="1" si="429"/>
        <v/>
      </c>
      <c r="F159" s="46" t="str">
        <f t="shared" ca="1" si="430"/>
        <v/>
      </c>
      <c r="G159" s="46" t="str">
        <f t="shared" ca="1" si="431"/>
        <v/>
      </c>
      <c r="H159" s="46" t="str">
        <f t="shared" ca="1" si="432"/>
        <v/>
      </c>
      <c r="I159" s="46" t="str">
        <f t="shared" ca="1" si="433"/>
        <v/>
      </c>
      <c r="J159" s="46" t="str">
        <f t="shared" ca="1" si="434"/>
        <v/>
      </c>
      <c r="K159" s="46" t="str">
        <f t="shared" ca="1" si="435"/>
        <v/>
      </c>
      <c r="L159" s="46" t="str">
        <f t="shared" ca="1" si="436"/>
        <v/>
      </c>
      <c r="M159" s="46" t="str">
        <f t="shared" ca="1" si="437"/>
        <v/>
      </c>
      <c r="N159" s="46">
        <f t="shared" ca="1" si="438"/>
        <v>540</v>
      </c>
      <c r="O159" s="46" t="str">
        <f t="shared" ca="1" si="439"/>
        <v/>
      </c>
      <c r="P159" s="46" t="str">
        <f t="shared" ca="1" si="440"/>
        <v/>
      </c>
      <c r="Q159" s="46" t="str">
        <f t="shared" ca="1" si="441"/>
        <v/>
      </c>
      <c r="R159" s="46" t="str">
        <f t="shared" ca="1" si="442"/>
        <v/>
      </c>
      <c r="S159" s="46" t="str">
        <f t="shared" ca="1" si="443"/>
        <v/>
      </c>
      <c r="T159" s="46" t="str">
        <f t="shared" ca="1" si="444"/>
        <v/>
      </c>
      <c r="U159" s="46" t="str">
        <f t="shared" ca="1" si="445"/>
        <v/>
      </c>
      <c r="V159" s="46" t="str">
        <f t="shared" ca="1" si="446"/>
        <v/>
      </c>
      <c r="W159" s="46" t="str">
        <f t="shared" ca="1" si="447"/>
        <v/>
      </c>
      <c r="X159" s="46" t="str">
        <f t="shared" ca="1" si="448"/>
        <v/>
      </c>
      <c r="Y159" s="46" t="str">
        <f t="shared" ca="1" si="449"/>
        <v/>
      </c>
      <c r="Z159" s="46" t="str">
        <f t="shared" ca="1" si="450"/>
        <v/>
      </c>
      <c r="AA159" s="46" t="str">
        <f t="shared" ca="1" si="451"/>
        <v/>
      </c>
      <c r="AB159" s="46" t="str">
        <f t="shared" ca="1" si="452"/>
        <v/>
      </c>
      <c r="AC159" s="46" t="str">
        <f t="shared" ca="1" si="453"/>
        <v/>
      </c>
      <c r="AD159" s="46" t="str">
        <f t="shared" ca="1" si="454"/>
        <v/>
      </c>
      <c r="AE159" s="46" t="str">
        <f t="shared" ca="1" si="455"/>
        <v/>
      </c>
      <c r="AF159" s="46" t="str">
        <f t="shared" ca="1" si="456"/>
        <v/>
      </c>
      <c r="AG159" s="46" t="str">
        <f t="shared" ca="1" si="426"/>
        <v/>
      </c>
      <c r="AH159" s="46" t="str">
        <f t="shared" ca="1" si="427"/>
        <v/>
      </c>
    </row>
    <row r="160" spans="1:34">
      <c r="A160" s="74" t="s">
        <v>120</v>
      </c>
      <c r="B160" s="75" t="s">
        <v>45</v>
      </c>
      <c r="C160" s="29" t="s">
        <v>370</v>
      </c>
      <c r="D160" s="46" t="str">
        <f t="shared" ref="D160" ca="1" si="829">IFERROR(INDIRECT("食材支出表!"&amp;ADDRESS(ROW($B160),2+2*COLUMN(A$1)))/INDIRECT("食材支出表!"&amp;ADDRESS(ROW($B160),3+2*COLUMN(A$1))),"")</f>
        <v/>
      </c>
      <c r="E160" s="46" t="str">
        <f t="shared" ref="E160" ca="1" si="830">IFERROR(INDIRECT("食材支出表!"&amp;ADDRESS(ROW($B160),2+2*COLUMN(B$1)))/INDIRECT("食材支出表!"&amp;ADDRESS(ROW($B160),3+2*COLUMN(B$1))),"")</f>
        <v/>
      </c>
      <c r="F160" s="46" t="str">
        <f t="shared" ref="F160" ca="1" si="831">IFERROR(INDIRECT("食材支出表!"&amp;ADDRESS(ROW($B160),2+2*COLUMN(C$1)))/INDIRECT("食材支出表!"&amp;ADDRESS(ROW($B160),3+2*COLUMN(C$1))),"")</f>
        <v/>
      </c>
      <c r="G160" s="46" t="str">
        <f t="shared" ref="G160" ca="1" si="832">IFERROR(INDIRECT("食材支出表!"&amp;ADDRESS(ROW($B160),2+2*COLUMN(D$1)))/INDIRECT("食材支出表!"&amp;ADDRESS(ROW($B160),3+2*COLUMN(D$1))),"")</f>
        <v/>
      </c>
      <c r="H160" s="46" t="str">
        <f t="shared" ref="H160" ca="1" si="833">IFERROR(INDIRECT("食材支出表!"&amp;ADDRESS(ROW($B160),2+2*COLUMN(E$1)))/INDIRECT("食材支出表!"&amp;ADDRESS(ROW($B160),3+2*COLUMN(E$1))),"")</f>
        <v/>
      </c>
      <c r="I160" s="46" t="str">
        <f t="shared" ref="I160" ca="1" si="834">IFERROR(INDIRECT("食材支出表!"&amp;ADDRESS(ROW($B160),2+2*COLUMN(F$1)))/INDIRECT("食材支出表!"&amp;ADDRESS(ROW($B160),3+2*COLUMN(F$1))),"")</f>
        <v/>
      </c>
      <c r="J160" s="46" t="str">
        <f t="shared" ref="J160" ca="1" si="835">IFERROR(INDIRECT("食材支出表!"&amp;ADDRESS(ROW($B160),2+2*COLUMN(G$1)))/INDIRECT("食材支出表!"&amp;ADDRESS(ROW($B160),3+2*COLUMN(G$1))),"")</f>
        <v/>
      </c>
      <c r="K160" s="46" t="str">
        <f t="shared" ref="K160" ca="1" si="836">IFERROR(INDIRECT("食材支出表!"&amp;ADDRESS(ROW($B160),2+2*COLUMN(H$1)))/INDIRECT("食材支出表!"&amp;ADDRESS(ROW($B160),3+2*COLUMN(H$1))),"")</f>
        <v/>
      </c>
      <c r="L160" s="46" t="str">
        <f t="shared" ref="L160" ca="1" si="837">IFERROR(INDIRECT("食材支出表!"&amp;ADDRESS(ROW($B160),2+2*COLUMN(I$1)))/INDIRECT("食材支出表!"&amp;ADDRESS(ROW($B160),3+2*COLUMN(I$1))),"")</f>
        <v/>
      </c>
      <c r="M160" s="46" t="str">
        <f t="shared" ref="M160" ca="1" si="838">IFERROR(INDIRECT("食材支出表!"&amp;ADDRESS(ROW($B160),2+2*COLUMN(J$1)))/INDIRECT("食材支出表!"&amp;ADDRESS(ROW($B160),3+2*COLUMN(J$1))),"")</f>
        <v/>
      </c>
      <c r="N160" s="46">
        <f t="shared" ref="N160" ca="1" si="839">IFERROR(INDIRECT("食材支出表!"&amp;ADDRESS(ROW($B160),2+2*COLUMN(K$1)))/INDIRECT("食材支出表!"&amp;ADDRESS(ROW($B160),3+2*COLUMN(K$1))),"")</f>
        <v>780</v>
      </c>
      <c r="O160" s="46" t="str">
        <f t="shared" ref="O160" ca="1" si="840">IFERROR(INDIRECT("食材支出表!"&amp;ADDRESS(ROW($B160),2+2*COLUMN(L$1)))/INDIRECT("食材支出表!"&amp;ADDRESS(ROW($B160),3+2*COLUMN(L$1))),"")</f>
        <v/>
      </c>
      <c r="P160" s="46" t="str">
        <f t="shared" ref="P160" ca="1" si="841">IFERROR(INDIRECT("食材支出表!"&amp;ADDRESS(ROW($B160),2+2*COLUMN(M$1)))/INDIRECT("食材支出表!"&amp;ADDRESS(ROW($B160),3+2*COLUMN(M$1))),"")</f>
        <v/>
      </c>
      <c r="Q160" s="46" t="str">
        <f t="shared" ref="Q160" ca="1" si="842">IFERROR(INDIRECT("食材支出表!"&amp;ADDRESS(ROW($B160),2+2*COLUMN(N$1)))/INDIRECT("食材支出表!"&amp;ADDRESS(ROW($B160),3+2*COLUMN(N$1))),"")</f>
        <v/>
      </c>
      <c r="R160" s="46" t="str">
        <f t="shared" ref="R160" ca="1" si="843">IFERROR(INDIRECT("食材支出表!"&amp;ADDRESS(ROW($B160),2+2*COLUMN(O$1)))/INDIRECT("食材支出表!"&amp;ADDRESS(ROW($B160),3+2*COLUMN(O$1))),"")</f>
        <v/>
      </c>
      <c r="S160" s="46" t="str">
        <f t="shared" ref="S160" ca="1" si="844">IFERROR(INDIRECT("食材支出表!"&amp;ADDRESS(ROW($B160),2+2*COLUMN(P$1)))/INDIRECT("食材支出表!"&amp;ADDRESS(ROW($B160),3+2*COLUMN(P$1))),"")</f>
        <v/>
      </c>
      <c r="T160" s="46" t="str">
        <f t="shared" ref="T160" ca="1" si="845">IFERROR(INDIRECT("食材支出表!"&amp;ADDRESS(ROW($B160),2+2*COLUMN(Q$1)))/INDIRECT("食材支出表!"&amp;ADDRESS(ROW($B160),3+2*COLUMN(Q$1))),"")</f>
        <v/>
      </c>
      <c r="U160" s="46" t="str">
        <f t="shared" ref="U160" ca="1" si="846">IFERROR(INDIRECT("食材支出表!"&amp;ADDRESS(ROW($B160),2+2*COLUMN(R$1)))/INDIRECT("食材支出表!"&amp;ADDRESS(ROW($B160),3+2*COLUMN(R$1))),"")</f>
        <v/>
      </c>
      <c r="V160" s="46" t="str">
        <f t="shared" ref="V160" ca="1" si="847">IFERROR(INDIRECT("食材支出表!"&amp;ADDRESS(ROW($B160),2+2*COLUMN(S$1)))/INDIRECT("食材支出表!"&amp;ADDRESS(ROW($B160),3+2*COLUMN(S$1))),"")</f>
        <v/>
      </c>
      <c r="W160" s="46" t="str">
        <f t="shared" ref="W160" ca="1" si="848">IFERROR(INDIRECT("食材支出表!"&amp;ADDRESS(ROW($B160),2+2*COLUMN(T$1)))/INDIRECT("食材支出表!"&amp;ADDRESS(ROW($B160),3+2*COLUMN(T$1))),"")</f>
        <v/>
      </c>
      <c r="X160" s="46" t="str">
        <f t="shared" ref="X160" ca="1" si="849">IFERROR(INDIRECT("食材支出表!"&amp;ADDRESS(ROW($B160),2+2*COLUMN(U$1)))/INDIRECT("食材支出表!"&amp;ADDRESS(ROW($B160),3+2*COLUMN(U$1))),"")</f>
        <v/>
      </c>
      <c r="Y160" s="46" t="str">
        <f t="shared" ref="Y160" ca="1" si="850">IFERROR(INDIRECT("食材支出表!"&amp;ADDRESS(ROW($B160),2+2*COLUMN(V$1)))/INDIRECT("食材支出表!"&amp;ADDRESS(ROW($B160),3+2*COLUMN(V$1))),"")</f>
        <v/>
      </c>
      <c r="Z160" s="46" t="str">
        <f t="shared" ref="Z160" ca="1" si="851">IFERROR(INDIRECT("食材支出表!"&amp;ADDRESS(ROW($B160),2+2*COLUMN(W$1)))/INDIRECT("食材支出表!"&amp;ADDRESS(ROW($B160),3+2*COLUMN(W$1))),"")</f>
        <v/>
      </c>
      <c r="AA160" s="46" t="str">
        <f t="shared" ref="AA160" ca="1" si="852">IFERROR(INDIRECT("食材支出表!"&amp;ADDRESS(ROW($B160),2+2*COLUMN(X$1)))/INDIRECT("食材支出表!"&amp;ADDRESS(ROW($B160),3+2*COLUMN(X$1))),"")</f>
        <v/>
      </c>
      <c r="AB160" s="46" t="str">
        <f t="shared" ref="AB160" ca="1" si="853">IFERROR(INDIRECT("食材支出表!"&amp;ADDRESS(ROW($B160),2+2*COLUMN(Y$1)))/INDIRECT("食材支出表!"&amp;ADDRESS(ROW($B160),3+2*COLUMN(Y$1))),"")</f>
        <v/>
      </c>
      <c r="AC160" s="46" t="str">
        <f t="shared" ref="AC160" ca="1" si="854">IFERROR(INDIRECT("食材支出表!"&amp;ADDRESS(ROW($B160),2+2*COLUMN(Z$1)))/INDIRECT("食材支出表!"&amp;ADDRESS(ROW($B160),3+2*COLUMN(Z$1))),"")</f>
        <v/>
      </c>
      <c r="AD160" s="46" t="str">
        <f t="shared" ref="AD160" ca="1" si="855">IFERROR(INDIRECT("食材支出表!"&amp;ADDRESS(ROW($B160),2+2*COLUMN(AA$1)))/INDIRECT("食材支出表!"&amp;ADDRESS(ROW($B160),3+2*COLUMN(AA$1))),"")</f>
        <v/>
      </c>
      <c r="AE160" s="46" t="str">
        <f t="shared" ref="AE160" ca="1" si="856">IFERROR(INDIRECT("食材支出表!"&amp;ADDRESS(ROW($B160),2+2*COLUMN(AB$1)))/INDIRECT("食材支出表!"&amp;ADDRESS(ROW($B160),3+2*COLUMN(AB$1))),"")</f>
        <v/>
      </c>
      <c r="AF160" s="46" t="str">
        <f t="shared" ref="AF160" ca="1" si="857">IFERROR(INDIRECT("食材支出表!"&amp;ADDRESS(ROW($B160),2+2*COLUMN(AC$1)))/INDIRECT("食材支出表!"&amp;ADDRESS(ROW($B160),3+2*COLUMN(AC$1))),"")</f>
        <v/>
      </c>
      <c r="AG160" s="46" t="str">
        <f t="shared" ref="AG160" ca="1" si="858">IFERROR(INDIRECT("食材支出表!"&amp;ADDRESS(ROW($B160),2+2*COLUMN(AD$1)))/INDIRECT("食材支出表!"&amp;ADDRESS(ROW($B160),3+2*COLUMN(AD$1))),"")</f>
        <v/>
      </c>
      <c r="AH160" s="46" t="str">
        <f t="shared" ref="AH160" ca="1" si="859">IFERROR(INDIRECT("食材支出表!"&amp;ADDRESS(ROW($B160),2+2*COLUMN(AE$1)))/INDIRECT("食材支出表!"&amp;ADDRESS(ROW($B160),3+2*COLUMN(AE$1))),"")</f>
        <v/>
      </c>
    </row>
    <row r="161" spans="1:34">
      <c r="A161" s="74" t="s">
        <v>120</v>
      </c>
      <c r="B161" s="75" t="s">
        <v>45</v>
      </c>
      <c r="C161" s="29" t="s">
        <v>418</v>
      </c>
      <c r="D161" s="46" t="str">
        <f t="shared" ref="D161" ca="1" si="860">IFERROR(INDIRECT("食材支出表!"&amp;ADDRESS(ROW($B161),2+2*COLUMN(A$1)))/INDIRECT("食材支出表!"&amp;ADDRESS(ROW($B161),3+2*COLUMN(A$1))),"")</f>
        <v/>
      </c>
      <c r="E161" s="46" t="str">
        <f t="shared" ref="E161" ca="1" si="861">IFERROR(INDIRECT("食材支出表!"&amp;ADDRESS(ROW($B161),2+2*COLUMN(B$1)))/INDIRECT("食材支出表!"&amp;ADDRESS(ROW($B161),3+2*COLUMN(B$1))),"")</f>
        <v/>
      </c>
      <c r="F161" s="46" t="str">
        <f t="shared" ref="F161" ca="1" si="862">IFERROR(INDIRECT("食材支出表!"&amp;ADDRESS(ROW($B161),2+2*COLUMN(C$1)))/INDIRECT("食材支出表!"&amp;ADDRESS(ROW($B161),3+2*COLUMN(C$1))),"")</f>
        <v/>
      </c>
      <c r="G161" s="46" t="str">
        <f t="shared" ref="G161" ca="1" si="863">IFERROR(INDIRECT("食材支出表!"&amp;ADDRESS(ROW($B161),2+2*COLUMN(D$1)))/INDIRECT("食材支出表!"&amp;ADDRESS(ROW($B161),3+2*COLUMN(D$1))),"")</f>
        <v/>
      </c>
      <c r="H161" s="46" t="str">
        <f t="shared" ref="H161" ca="1" si="864">IFERROR(INDIRECT("食材支出表!"&amp;ADDRESS(ROW($B161),2+2*COLUMN(E$1)))/INDIRECT("食材支出表!"&amp;ADDRESS(ROW($B161),3+2*COLUMN(E$1))),"")</f>
        <v/>
      </c>
      <c r="I161" s="46" t="str">
        <f t="shared" ref="I161" ca="1" si="865">IFERROR(INDIRECT("食材支出表!"&amp;ADDRESS(ROW($B161),2+2*COLUMN(F$1)))/INDIRECT("食材支出表!"&amp;ADDRESS(ROW($B161),3+2*COLUMN(F$1))),"")</f>
        <v/>
      </c>
      <c r="J161" s="46" t="str">
        <f t="shared" ref="J161" ca="1" si="866">IFERROR(INDIRECT("食材支出表!"&amp;ADDRESS(ROW($B161),2+2*COLUMN(G$1)))/INDIRECT("食材支出表!"&amp;ADDRESS(ROW($B161),3+2*COLUMN(G$1))),"")</f>
        <v/>
      </c>
      <c r="K161" s="46" t="str">
        <f t="shared" ref="K161" ca="1" si="867">IFERROR(INDIRECT("食材支出表!"&amp;ADDRESS(ROW($B161),2+2*COLUMN(H$1)))/INDIRECT("食材支出表!"&amp;ADDRESS(ROW($B161),3+2*COLUMN(H$1))),"")</f>
        <v/>
      </c>
      <c r="L161" s="46" t="str">
        <f t="shared" ref="L161" ca="1" si="868">IFERROR(INDIRECT("食材支出表!"&amp;ADDRESS(ROW($B161),2+2*COLUMN(I$1)))/INDIRECT("食材支出表!"&amp;ADDRESS(ROW($B161),3+2*COLUMN(I$1))),"")</f>
        <v/>
      </c>
      <c r="M161" s="46" t="str">
        <f t="shared" ref="M161" ca="1" si="869">IFERROR(INDIRECT("食材支出表!"&amp;ADDRESS(ROW($B161),2+2*COLUMN(J$1)))/INDIRECT("食材支出表!"&amp;ADDRESS(ROW($B161),3+2*COLUMN(J$1))),"")</f>
        <v/>
      </c>
      <c r="N161" s="46" t="str">
        <f t="shared" ref="N161" ca="1" si="870">IFERROR(INDIRECT("食材支出表!"&amp;ADDRESS(ROW($B161),2+2*COLUMN(K$1)))/INDIRECT("食材支出表!"&amp;ADDRESS(ROW($B161),3+2*COLUMN(K$1))),"")</f>
        <v/>
      </c>
      <c r="O161" s="46" t="str">
        <f t="shared" ref="O161" ca="1" si="871">IFERROR(INDIRECT("食材支出表!"&amp;ADDRESS(ROW($B161),2+2*COLUMN(L$1)))/INDIRECT("食材支出表!"&amp;ADDRESS(ROW($B161),3+2*COLUMN(L$1))),"")</f>
        <v/>
      </c>
      <c r="P161" s="46" t="str">
        <f t="shared" ref="P161" ca="1" si="872">IFERROR(INDIRECT("食材支出表!"&amp;ADDRESS(ROW($B161),2+2*COLUMN(M$1)))/INDIRECT("食材支出表!"&amp;ADDRESS(ROW($B161),3+2*COLUMN(M$1))),"")</f>
        <v/>
      </c>
      <c r="Q161" s="46" t="str">
        <f t="shared" ref="Q161" ca="1" si="873">IFERROR(INDIRECT("食材支出表!"&amp;ADDRESS(ROW($B161),2+2*COLUMN(N$1)))/INDIRECT("食材支出表!"&amp;ADDRESS(ROW($B161),3+2*COLUMN(N$1))),"")</f>
        <v/>
      </c>
      <c r="R161" s="46" t="str">
        <f t="shared" ref="R161" ca="1" si="874">IFERROR(INDIRECT("食材支出表!"&amp;ADDRESS(ROW($B161),2+2*COLUMN(O$1)))/INDIRECT("食材支出表!"&amp;ADDRESS(ROW($B161),3+2*COLUMN(O$1))),"")</f>
        <v/>
      </c>
      <c r="S161" s="46" t="str">
        <f t="shared" ref="S161" ca="1" si="875">IFERROR(INDIRECT("食材支出表!"&amp;ADDRESS(ROW($B161),2+2*COLUMN(P$1)))/INDIRECT("食材支出表!"&amp;ADDRESS(ROW($B161),3+2*COLUMN(P$1))),"")</f>
        <v/>
      </c>
      <c r="T161" s="46" t="str">
        <f t="shared" ref="T161" ca="1" si="876">IFERROR(INDIRECT("食材支出表!"&amp;ADDRESS(ROW($B161),2+2*COLUMN(Q$1)))/INDIRECT("食材支出表!"&amp;ADDRESS(ROW($B161),3+2*COLUMN(Q$1))),"")</f>
        <v/>
      </c>
      <c r="U161" s="46" t="str">
        <f t="shared" ref="U161" ca="1" si="877">IFERROR(INDIRECT("食材支出表!"&amp;ADDRESS(ROW($B161),2+2*COLUMN(R$1)))/INDIRECT("食材支出表!"&amp;ADDRESS(ROW($B161),3+2*COLUMN(R$1))),"")</f>
        <v/>
      </c>
      <c r="V161" s="46" t="str">
        <f t="shared" ref="V161" ca="1" si="878">IFERROR(INDIRECT("食材支出表!"&amp;ADDRESS(ROW($B161),2+2*COLUMN(S$1)))/INDIRECT("食材支出表!"&amp;ADDRESS(ROW($B161),3+2*COLUMN(S$1))),"")</f>
        <v/>
      </c>
      <c r="W161" s="46" t="str">
        <f t="shared" ref="W161" ca="1" si="879">IFERROR(INDIRECT("食材支出表!"&amp;ADDRESS(ROW($B161),2+2*COLUMN(T$1)))/INDIRECT("食材支出表!"&amp;ADDRESS(ROW($B161),3+2*COLUMN(T$1))),"")</f>
        <v/>
      </c>
      <c r="X161" s="46" t="str">
        <f t="shared" ref="X161" ca="1" si="880">IFERROR(INDIRECT("食材支出表!"&amp;ADDRESS(ROW($B161),2+2*COLUMN(U$1)))/INDIRECT("食材支出表!"&amp;ADDRESS(ROW($B161),3+2*COLUMN(U$1))),"")</f>
        <v/>
      </c>
      <c r="Y161" s="46" t="str">
        <f t="shared" ref="Y161" ca="1" si="881">IFERROR(INDIRECT("食材支出表!"&amp;ADDRESS(ROW($B161),2+2*COLUMN(V$1)))/INDIRECT("食材支出表!"&amp;ADDRESS(ROW($B161),3+2*COLUMN(V$1))),"")</f>
        <v/>
      </c>
      <c r="Z161" s="46" t="str">
        <f t="shared" ref="Z161" ca="1" si="882">IFERROR(INDIRECT("食材支出表!"&amp;ADDRESS(ROW($B161),2+2*COLUMN(W$1)))/INDIRECT("食材支出表!"&amp;ADDRESS(ROW($B161),3+2*COLUMN(W$1))),"")</f>
        <v/>
      </c>
      <c r="AA161" s="46" t="str">
        <f t="shared" ref="AA161" ca="1" si="883">IFERROR(INDIRECT("食材支出表!"&amp;ADDRESS(ROW($B161),2+2*COLUMN(X$1)))/INDIRECT("食材支出表!"&amp;ADDRESS(ROW($B161),3+2*COLUMN(X$1))),"")</f>
        <v/>
      </c>
      <c r="AB161" s="46" t="str">
        <f t="shared" ref="AB161" ca="1" si="884">IFERROR(INDIRECT("食材支出表!"&amp;ADDRESS(ROW($B161),2+2*COLUMN(Y$1)))/INDIRECT("食材支出表!"&amp;ADDRESS(ROW($B161),3+2*COLUMN(Y$1))),"")</f>
        <v/>
      </c>
      <c r="AC161" s="46" t="str">
        <f t="shared" ref="AC161" ca="1" si="885">IFERROR(INDIRECT("食材支出表!"&amp;ADDRESS(ROW($B161),2+2*COLUMN(Z$1)))/INDIRECT("食材支出表!"&amp;ADDRESS(ROW($B161),3+2*COLUMN(Z$1))),"")</f>
        <v/>
      </c>
      <c r="AD161" s="46" t="str">
        <f t="shared" ref="AD161" ca="1" si="886">IFERROR(INDIRECT("食材支出表!"&amp;ADDRESS(ROW($B161),2+2*COLUMN(AA$1)))/INDIRECT("食材支出表!"&amp;ADDRESS(ROW($B161),3+2*COLUMN(AA$1))),"")</f>
        <v/>
      </c>
      <c r="AE161" s="46" t="str">
        <f t="shared" ref="AE161" ca="1" si="887">IFERROR(INDIRECT("食材支出表!"&amp;ADDRESS(ROW($B161),2+2*COLUMN(AB$1)))/INDIRECT("食材支出表!"&amp;ADDRESS(ROW($B161),3+2*COLUMN(AB$1))),"")</f>
        <v/>
      </c>
      <c r="AF161" s="46" t="str">
        <f t="shared" ref="AF161" ca="1" si="888">IFERROR(INDIRECT("食材支出表!"&amp;ADDRESS(ROW($B161),2+2*COLUMN(AC$1)))/INDIRECT("食材支出表!"&amp;ADDRESS(ROW($B161),3+2*COLUMN(AC$1))),"")</f>
        <v/>
      </c>
      <c r="AG161" s="46" t="str">
        <f t="shared" ref="AG161" ca="1" si="889">IFERROR(INDIRECT("食材支出表!"&amp;ADDRESS(ROW($B161),2+2*COLUMN(AD$1)))/INDIRECT("食材支出表!"&amp;ADDRESS(ROW($B161),3+2*COLUMN(AD$1))),"")</f>
        <v/>
      </c>
      <c r="AH161" s="46" t="str">
        <f t="shared" ref="AH161" ca="1" si="890">IFERROR(INDIRECT("食材支出表!"&amp;ADDRESS(ROW($B161),2+2*COLUMN(AE$1)))/INDIRECT("食材支出表!"&amp;ADDRESS(ROW($B161),3+2*COLUMN(AE$1))),"")</f>
        <v/>
      </c>
    </row>
    <row r="162" spans="1:34">
      <c r="A162" s="74" t="s">
        <v>126</v>
      </c>
      <c r="B162" s="75" t="s">
        <v>45</v>
      </c>
      <c r="C162" s="11" t="s">
        <v>222</v>
      </c>
      <c r="D162" s="46" t="str">
        <f t="shared" ca="1" si="428"/>
        <v/>
      </c>
      <c r="E162" s="46" t="str">
        <f t="shared" ca="1" si="429"/>
        <v/>
      </c>
      <c r="F162" s="46" t="str">
        <f t="shared" ca="1" si="430"/>
        <v/>
      </c>
      <c r="G162" s="46" t="str">
        <f t="shared" ca="1" si="431"/>
        <v/>
      </c>
      <c r="H162" s="46" t="str">
        <f t="shared" ca="1" si="432"/>
        <v/>
      </c>
      <c r="I162" s="46" t="str">
        <f t="shared" ca="1" si="433"/>
        <v/>
      </c>
      <c r="J162" s="46" t="str">
        <f t="shared" ca="1" si="434"/>
        <v/>
      </c>
      <c r="K162" s="46" t="str">
        <f t="shared" ca="1" si="435"/>
        <v/>
      </c>
      <c r="L162" s="46" t="str">
        <f t="shared" ca="1" si="436"/>
        <v/>
      </c>
      <c r="M162" s="46" t="str">
        <f t="shared" ca="1" si="437"/>
        <v/>
      </c>
      <c r="N162" s="46" t="str">
        <f t="shared" ca="1" si="438"/>
        <v/>
      </c>
      <c r="O162" s="46" t="str">
        <f t="shared" ca="1" si="439"/>
        <v/>
      </c>
      <c r="P162" s="46" t="str">
        <f t="shared" ca="1" si="440"/>
        <v/>
      </c>
      <c r="Q162" s="46" t="str">
        <f t="shared" ca="1" si="441"/>
        <v/>
      </c>
      <c r="R162" s="46" t="str">
        <f t="shared" ca="1" si="442"/>
        <v/>
      </c>
      <c r="S162" s="46" t="str">
        <f t="shared" ca="1" si="443"/>
        <v/>
      </c>
      <c r="T162" s="46" t="str">
        <f t="shared" ca="1" si="444"/>
        <v/>
      </c>
      <c r="U162" s="46" t="str">
        <f t="shared" ca="1" si="445"/>
        <v/>
      </c>
      <c r="V162" s="46" t="str">
        <f t="shared" ca="1" si="446"/>
        <v/>
      </c>
      <c r="W162" s="46" t="str">
        <f t="shared" ca="1" si="447"/>
        <v/>
      </c>
      <c r="X162" s="46" t="str">
        <f t="shared" ca="1" si="448"/>
        <v/>
      </c>
      <c r="Y162" s="46" t="str">
        <f t="shared" ca="1" si="449"/>
        <v/>
      </c>
      <c r="Z162" s="46" t="str">
        <f t="shared" ca="1" si="450"/>
        <v/>
      </c>
      <c r="AA162" s="46" t="str">
        <f t="shared" ca="1" si="451"/>
        <v/>
      </c>
      <c r="AB162" s="46" t="str">
        <f t="shared" ca="1" si="452"/>
        <v/>
      </c>
      <c r="AC162" s="46" t="str">
        <f t="shared" ca="1" si="453"/>
        <v/>
      </c>
      <c r="AD162" s="46" t="str">
        <f t="shared" ca="1" si="454"/>
        <v/>
      </c>
      <c r="AE162" s="46" t="str">
        <f t="shared" ca="1" si="455"/>
        <v/>
      </c>
      <c r="AF162" s="46" t="str">
        <f t="shared" ca="1" si="456"/>
        <v/>
      </c>
      <c r="AG162" s="46" t="str">
        <f t="shared" ca="1" si="426"/>
        <v/>
      </c>
      <c r="AH162" s="46" t="str">
        <f t="shared" ca="1" si="427"/>
        <v/>
      </c>
    </row>
    <row r="163" spans="1:34">
      <c r="A163" s="74" t="s">
        <v>126</v>
      </c>
      <c r="B163" s="75" t="s">
        <v>45</v>
      </c>
      <c r="C163" s="11" t="s">
        <v>231</v>
      </c>
      <c r="D163" s="46" t="str">
        <f t="shared" ca="1" si="428"/>
        <v/>
      </c>
      <c r="E163" s="46" t="str">
        <f t="shared" ca="1" si="429"/>
        <v/>
      </c>
      <c r="F163" s="46" t="str">
        <f t="shared" ca="1" si="430"/>
        <v/>
      </c>
      <c r="G163" s="46" t="str">
        <f t="shared" ca="1" si="431"/>
        <v/>
      </c>
      <c r="H163" s="46" t="str">
        <f t="shared" ca="1" si="432"/>
        <v/>
      </c>
      <c r="I163" s="46" t="str">
        <f t="shared" ca="1" si="433"/>
        <v/>
      </c>
      <c r="J163" s="46" t="str">
        <f t="shared" ca="1" si="434"/>
        <v/>
      </c>
      <c r="K163" s="46" t="str">
        <f t="shared" ca="1" si="435"/>
        <v/>
      </c>
      <c r="L163" s="46" t="str">
        <f t="shared" ca="1" si="436"/>
        <v/>
      </c>
      <c r="M163" s="46" t="str">
        <f t="shared" ca="1" si="437"/>
        <v/>
      </c>
      <c r="N163" s="46" t="str">
        <f t="shared" ca="1" si="438"/>
        <v/>
      </c>
      <c r="O163" s="46" t="str">
        <f t="shared" ca="1" si="439"/>
        <v/>
      </c>
      <c r="P163" s="46" t="str">
        <f t="shared" ca="1" si="440"/>
        <v/>
      </c>
      <c r="Q163" s="46" t="str">
        <f t="shared" ca="1" si="441"/>
        <v/>
      </c>
      <c r="R163" s="46" t="str">
        <f t="shared" ca="1" si="442"/>
        <v/>
      </c>
      <c r="S163" s="46" t="str">
        <f t="shared" ca="1" si="443"/>
        <v/>
      </c>
      <c r="T163" s="46" t="str">
        <f t="shared" ca="1" si="444"/>
        <v/>
      </c>
      <c r="U163" s="46" t="str">
        <f t="shared" ca="1" si="445"/>
        <v/>
      </c>
      <c r="V163" s="46" t="str">
        <f t="shared" ca="1" si="446"/>
        <v/>
      </c>
      <c r="W163" s="46" t="str">
        <f t="shared" ca="1" si="447"/>
        <v/>
      </c>
      <c r="X163" s="46" t="str">
        <f t="shared" ca="1" si="448"/>
        <v/>
      </c>
      <c r="Y163" s="46" t="str">
        <f t="shared" ca="1" si="449"/>
        <v/>
      </c>
      <c r="Z163" s="46" t="str">
        <f t="shared" ca="1" si="450"/>
        <v/>
      </c>
      <c r="AA163" s="46" t="str">
        <f t="shared" ca="1" si="451"/>
        <v/>
      </c>
      <c r="AB163" s="46" t="str">
        <f t="shared" ca="1" si="452"/>
        <v/>
      </c>
      <c r="AC163" s="46" t="str">
        <f t="shared" ca="1" si="453"/>
        <v/>
      </c>
      <c r="AD163" s="46" t="str">
        <f t="shared" ca="1" si="454"/>
        <v/>
      </c>
      <c r="AE163" s="46" t="str">
        <f t="shared" ca="1" si="455"/>
        <v/>
      </c>
      <c r="AF163" s="46">
        <f t="shared" ca="1" si="456"/>
        <v>490</v>
      </c>
      <c r="AG163" s="46" t="str">
        <f t="shared" ca="1" si="426"/>
        <v/>
      </c>
      <c r="AH163" s="46" t="str">
        <f t="shared" ca="1" si="427"/>
        <v/>
      </c>
    </row>
    <row r="164" spans="1:34">
      <c r="A164" s="74" t="s">
        <v>126</v>
      </c>
      <c r="B164" s="75" t="s">
        <v>45</v>
      </c>
      <c r="C164" s="29" t="s">
        <v>173</v>
      </c>
      <c r="D164" s="46" t="str">
        <f t="shared" ca="1" si="428"/>
        <v/>
      </c>
      <c r="E164" s="46" t="str">
        <f t="shared" ca="1" si="429"/>
        <v/>
      </c>
      <c r="F164" s="46" t="str">
        <f t="shared" ca="1" si="430"/>
        <v/>
      </c>
      <c r="G164" s="46" t="str">
        <f t="shared" ca="1" si="431"/>
        <v/>
      </c>
      <c r="H164" s="46" t="str">
        <f t="shared" ca="1" si="432"/>
        <v/>
      </c>
      <c r="I164" s="46" t="str">
        <f t="shared" ca="1" si="433"/>
        <v/>
      </c>
      <c r="J164" s="46" t="str">
        <f t="shared" ca="1" si="434"/>
        <v/>
      </c>
      <c r="K164" s="46" t="str">
        <f t="shared" ca="1" si="435"/>
        <v/>
      </c>
      <c r="L164" s="46" t="str">
        <f t="shared" ca="1" si="436"/>
        <v/>
      </c>
      <c r="M164" s="46" t="str">
        <f t="shared" ca="1" si="437"/>
        <v/>
      </c>
      <c r="N164" s="46" t="str">
        <f t="shared" ca="1" si="438"/>
        <v/>
      </c>
      <c r="O164" s="46" t="str">
        <f t="shared" ca="1" si="439"/>
        <v/>
      </c>
      <c r="P164" s="46" t="str">
        <f t="shared" ca="1" si="440"/>
        <v/>
      </c>
      <c r="Q164" s="46" t="str">
        <f t="shared" ca="1" si="441"/>
        <v/>
      </c>
      <c r="R164" s="46" t="str">
        <f t="shared" ca="1" si="442"/>
        <v/>
      </c>
      <c r="S164" s="46" t="str">
        <f t="shared" ca="1" si="443"/>
        <v/>
      </c>
      <c r="T164" s="46" t="str">
        <f t="shared" ca="1" si="444"/>
        <v/>
      </c>
      <c r="U164" s="46" t="str">
        <f t="shared" ca="1" si="445"/>
        <v/>
      </c>
      <c r="V164" s="46" t="str">
        <f t="shared" ca="1" si="446"/>
        <v/>
      </c>
      <c r="W164" s="46" t="str">
        <f t="shared" ca="1" si="447"/>
        <v/>
      </c>
      <c r="X164" s="46" t="str">
        <f t="shared" ca="1" si="448"/>
        <v/>
      </c>
      <c r="Y164" s="46" t="str">
        <f t="shared" ca="1" si="449"/>
        <v/>
      </c>
      <c r="Z164" s="46" t="str">
        <f t="shared" ca="1" si="450"/>
        <v/>
      </c>
      <c r="AA164" s="46" t="str">
        <f t="shared" ca="1" si="451"/>
        <v/>
      </c>
      <c r="AB164" s="46" t="str">
        <f t="shared" ca="1" si="452"/>
        <v/>
      </c>
      <c r="AC164" s="46" t="str">
        <f t="shared" ca="1" si="453"/>
        <v/>
      </c>
      <c r="AD164" s="46" t="str">
        <f t="shared" ca="1" si="454"/>
        <v/>
      </c>
      <c r="AE164" s="46" t="str">
        <f t="shared" ca="1" si="455"/>
        <v/>
      </c>
      <c r="AF164" s="46" t="str">
        <f t="shared" ca="1" si="456"/>
        <v/>
      </c>
      <c r="AG164" s="46" t="str">
        <f t="shared" ca="1" si="426"/>
        <v/>
      </c>
      <c r="AH164" s="46" t="str">
        <f t="shared" ca="1" si="427"/>
        <v/>
      </c>
    </row>
    <row r="165" spans="1:34">
      <c r="A165" s="74" t="s">
        <v>126</v>
      </c>
      <c r="B165" s="75" t="s">
        <v>45</v>
      </c>
      <c r="C165" s="11" t="s">
        <v>236</v>
      </c>
      <c r="D165" s="46" t="str">
        <f t="shared" ca="1" si="428"/>
        <v/>
      </c>
      <c r="E165" s="46" t="str">
        <f t="shared" ca="1" si="429"/>
        <v/>
      </c>
      <c r="F165" s="46" t="str">
        <f t="shared" ca="1" si="430"/>
        <v/>
      </c>
      <c r="G165" s="46" t="str">
        <f t="shared" ca="1" si="431"/>
        <v/>
      </c>
      <c r="H165" s="46" t="str">
        <f t="shared" ca="1" si="432"/>
        <v/>
      </c>
      <c r="I165" s="46" t="str">
        <f t="shared" ca="1" si="433"/>
        <v/>
      </c>
      <c r="J165" s="46" t="str">
        <f t="shared" ca="1" si="434"/>
        <v/>
      </c>
      <c r="K165" s="46" t="str">
        <f t="shared" ca="1" si="435"/>
        <v/>
      </c>
      <c r="L165" s="46" t="str">
        <f t="shared" ca="1" si="436"/>
        <v/>
      </c>
      <c r="M165" s="46" t="str">
        <f t="shared" ca="1" si="437"/>
        <v/>
      </c>
      <c r="N165" s="46" t="str">
        <f t="shared" ca="1" si="438"/>
        <v/>
      </c>
      <c r="O165" s="46" t="str">
        <f t="shared" ca="1" si="439"/>
        <v/>
      </c>
      <c r="P165" s="46" t="str">
        <f t="shared" ca="1" si="440"/>
        <v/>
      </c>
      <c r="Q165" s="46" t="str">
        <f t="shared" ca="1" si="441"/>
        <v/>
      </c>
      <c r="R165" s="46" t="str">
        <f t="shared" ca="1" si="442"/>
        <v/>
      </c>
      <c r="S165" s="46" t="str">
        <f t="shared" ca="1" si="443"/>
        <v/>
      </c>
      <c r="T165" s="46" t="str">
        <f t="shared" ca="1" si="444"/>
        <v/>
      </c>
      <c r="U165" s="46" t="str">
        <f t="shared" ca="1" si="445"/>
        <v/>
      </c>
      <c r="V165" s="46" t="str">
        <f t="shared" ca="1" si="446"/>
        <v/>
      </c>
      <c r="W165" s="46">
        <f t="shared" ca="1" si="447"/>
        <v>418</v>
      </c>
      <c r="X165" s="46" t="str">
        <f t="shared" ca="1" si="448"/>
        <v/>
      </c>
      <c r="Y165" s="46" t="str">
        <f t="shared" ca="1" si="449"/>
        <v/>
      </c>
      <c r="Z165" s="46" t="str">
        <f t="shared" ca="1" si="450"/>
        <v/>
      </c>
      <c r="AA165" s="46" t="str">
        <f t="shared" ca="1" si="451"/>
        <v/>
      </c>
      <c r="AB165" s="46" t="str">
        <f t="shared" ca="1" si="452"/>
        <v/>
      </c>
      <c r="AC165" s="46" t="str">
        <f t="shared" ca="1" si="453"/>
        <v/>
      </c>
      <c r="AD165" s="46" t="str">
        <f t="shared" ca="1" si="454"/>
        <v/>
      </c>
      <c r="AE165" s="46" t="str">
        <f t="shared" ca="1" si="455"/>
        <v/>
      </c>
      <c r="AF165" s="46" t="str">
        <f t="shared" ca="1" si="456"/>
        <v/>
      </c>
      <c r="AG165" s="46" t="str">
        <f t="shared" ca="1" si="426"/>
        <v/>
      </c>
      <c r="AH165" s="46" t="str">
        <f t="shared" ca="1" si="427"/>
        <v/>
      </c>
    </row>
    <row r="166" spans="1:34">
      <c r="A166" s="74" t="s">
        <v>126</v>
      </c>
      <c r="B166" s="75" t="s">
        <v>45</v>
      </c>
      <c r="C166" s="11" t="s">
        <v>235</v>
      </c>
      <c r="D166" s="46" t="str">
        <f t="shared" ca="1" si="428"/>
        <v/>
      </c>
      <c r="E166" s="46" t="str">
        <f t="shared" ca="1" si="429"/>
        <v/>
      </c>
      <c r="F166" s="46" t="str">
        <f t="shared" ca="1" si="430"/>
        <v/>
      </c>
      <c r="G166" s="46" t="str">
        <f t="shared" ca="1" si="431"/>
        <v/>
      </c>
      <c r="H166" s="46" t="str">
        <f t="shared" ca="1" si="432"/>
        <v/>
      </c>
      <c r="I166" s="46" t="str">
        <f t="shared" ca="1" si="433"/>
        <v/>
      </c>
      <c r="J166" s="46" t="str">
        <f t="shared" ca="1" si="434"/>
        <v/>
      </c>
      <c r="K166" s="46" t="str">
        <f t="shared" ca="1" si="435"/>
        <v/>
      </c>
      <c r="L166" s="46" t="str">
        <f t="shared" ca="1" si="436"/>
        <v/>
      </c>
      <c r="M166" s="46" t="str">
        <f t="shared" ca="1" si="437"/>
        <v/>
      </c>
      <c r="N166" s="46" t="str">
        <f t="shared" ca="1" si="438"/>
        <v/>
      </c>
      <c r="O166" s="46" t="str">
        <f t="shared" ca="1" si="439"/>
        <v/>
      </c>
      <c r="P166" s="46" t="str">
        <f t="shared" ca="1" si="440"/>
        <v/>
      </c>
      <c r="Q166" s="46" t="str">
        <f t="shared" ca="1" si="441"/>
        <v/>
      </c>
      <c r="R166" s="46" t="str">
        <f t="shared" ca="1" si="442"/>
        <v/>
      </c>
      <c r="S166" s="46" t="str">
        <f t="shared" ca="1" si="443"/>
        <v/>
      </c>
      <c r="T166" s="46" t="str">
        <f t="shared" ca="1" si="444"/>
        <v/>
      </c>
      <c r="U166" s="46" t="str">
        <f t="shared" ca="1" si="445"/>
        <v/>
      </c>
      <c r="V166" s="46" t="str">
        <f t="shared" ca="1" si="446"/>
        <v/>
      </c>
      <c r="W166" s="46">
        <f t="shared" ca="1" si="447"/>
        <v>125</v>
      </c>
      <c r="X166" s="46" t="str">
        <f t="shared" ca="1" si="448"/>
        <v/>
      </c>
      <c r="Y166" s="46" t="str">
        <f t="shared" ca="1" si="449"/>
        <v/>
      </c>
      <c r="Z166" s="46" t="str">
        <f t="shared" ca="1" si="450"/>
        <v/>
      </c>
      <c r="AA166" s="46" t="str">
        <f t="shared" ca="1" si="451"/>
        <v/>
      </c>
      <c r="AB166" s="46" t="str">
        <f t="shared" ca="1" si="452"/>
        <v/>
      </c>
      <c r="AC166" s="46" t="str">
        <f t="shared" ca="1" si="453"/>
        <v/>
      </c>
      <c r="AD166" s="46" t="str">
        <f t="shared" ca="1" si="454"/>
        <v/>
      </c>
      <c r="AE166" s="46" t="str">
        <f t="shared" ca="1" si="455"/>
        <v/>
      </c>
      <c r="AF166" s="46" t="str">
        <f t="shared" ca="1" si="456"/>
        <v/>
      </c>
      <c r="AG166" s="46" t="str">
        <f t="shared" ca="1" si="426"/>
        <v/>
      </c>
      <c r="AH166" s="46" t="str">
        <f t="shared" ca="1" si="427"/>
        <v/>
      </c>
    </row>
    <row r="167" spans="1:34">
      <c r="A167" s="74" t="s">
        <v>126</v>
      </c>
      <c r="B167" s="75" t="s">
        <v>45</v>
      </c>
      <c r="C167" s="11" t="s">
        <v>368</v>
      </c>
      <c r="D167" s="46" t="str">
        <f t="shared" ref="D167" ca="1" si="891">IFERROR(INDIRECT("食材支出表!"&amp;ADDRESS(ROW($B167),2+2*COLUMN(A$1)))/INDIRECT("食材支出表!"&amp;ADDRESS(ROW($B167),3+2*COLUMN(A$1))),"")</f>
        <v/>
      </c>
      <c r="E167" s="46" t="str">
        <f t="shared" ref="E167" ca="1" si="892">IFERROR(INDIRECT("食材支出表!"&amp;ADDRESS(ROW($B167),2+2*COLUMN(B$1)))/INDIRECT("食材支出表!"&amp;ADDRESS(ROW($B167),3+2*COLUMN(B$1))),"")</f>
        <v/>
      </c>
      <c r="F167" s="46" t="str">
        <f t="shared" ref="F167" ca="1" si="893">IFERROR(INDIRECT("食材支出表!"&amp;ADDRESS(ROW($B167),2+2*COLUMN(C$1)))/INDIRECT("食材支出表!"&amp;ADDRESS(ROW($B167),3+2*COLUMN(C$1))),"")</f>
        <v/>
      </c>
      <c r="G167" s="46" t="str">
        <f t="shared" ref="G167" ca="1" si="894">IFERROR(INDIRECT("食材支出表!"&amp;ADDRESS(ROW($B167),2+2*COLUMN(D$1)))/INDIRECT("食材支出表!"&amp;ADDRESS(ROW($B167),3+2*COLUMN(D$1))),"")</f>
        <v/>
      </c>
      <c r="H167" s="46" t="str">
        <f t="shared" ref="H167" ca="1" si="895">IFERROR(INDIRECT("食材支出表!"&amp;ADDRESS(ROW($B167),2+2*COLUMN(E$1)))/INDIRECT("食材支出表!"&amp;ADDRESS(ROW($B167),3+2*COLUMN(E$1))),"")</f>
        <v/>
      </c>
      <c r="I167" s="46" t="str">
        <f t="shared" ref="I167" ca="1" si="896">IFERROR(INDIRECT("食材支出表!"&amp;ADDRESS(ROW($B167),2+2*COLUMN(F$1)))/INDIRECT("食材支出表!"&amp;ADDRESS(ROW($B167),3+2*COLUMN(F$1))),"")</f>
        <v/>
      </c>
      <c r="J167" s="46" t="str">
        <f t="shared" ref="J167" ca="1" si="897">IFERROR(INDIRECT("食材支出表!"&amp;ADDRESS(ROW($B167),2+2*COLUMN(G$1)))/INDIRECT("食材支出表!"&amp;ADDRESS(ROW($B167),3+2*COLUMN(G$1))),"")</f>
        <v/>
      </c>
      <c r="K167" s="46" t="str">
        <f t="shared" ref="K167" ca="1" si="898">IFERROR(INDIRECT("食材支出表!"&amp;ADDRESS(ROW($B167),2+2*COLUMN(H$1)))/INDIRECT("食材支出表!"&amp;ADDRESS(ROW($B167),3+2*COLUMN(H$1))),"")</f>
        <v/>
      </c>
      <c r="L167" s="46" t="str">
        <f t="shared" ref="L167" ca="1" si="899">IFERROR(INDIRECT("食材支出表!"&amp;ADDRESS(ROW($B167),2+2*COLUMN(I$1)))/INDIRECT("食材支出表!"&amp;ADDRESS(ROW($B167),3+2*COLUMN(I$1))),"")</f>
        <v/>
      </c>
      <c r="M167" s="46" t="str">
        <f t="shared" ref="M167" ca="1" si="900">IFERROR(INDIRECT("食材支出表!"&amp;ADDRESS(ROW($B167),2+2*COLUMN(J$1)))/INDIRECT("食材支出表!"&amp;ADDRESS(ROW($B167),3+2*COLUMN(J$1))),"")</f>
        <v/>
      </c>
      <c r="N167" s="46" t="str">
        <f t="shared" ref="N167" ca="1" si="901">IFERROR(INDIRECT("食材支出表!"&amp;ADDRESS(ROW($B167),2+2*COLUMN(K$1)))/INDIRECT("食材支出表!"&amp;ADDRESS(ROW($B167),3+2*COLUMN(K$1))),"")</f>
        <v/>
      </c>
      <c r="O167" s="46" t="str">
        <f t="shared" ref="O167" ca="1" si="902">IFERROR(INDIRECT("食材支出表!"&amp;ADDRESS(ROW($B167),2+2*COLUMN(L$1)))/INDIRECT("食材支出表!"&amp;ADDRESS(ROW($B167),3+2*COLUMN(L$1))),"")</f>
        <v/>
      </c>
      <c r="P167" s="46" t="str">
        <f t="shared" ref="P167" ca="1" si="903">IFERROR(INDIRECT("食材支出表!"&amp;ADDRESS(ROW($B167),2+2*COLUMN(M$1)))/INDIRECT("食材支出表!"&amp;ADDRESS(ROW($B167),3+2*COLUMN(M$1))),"")</f>
        <v/>
      </c>
      <c r="Q167" s="46" t="str">
        <f t="shared" ref="Q167" ca="1" si="904">IFERROR(INDIRECT("食材支出表!"&amp;ADDRESS(ROW($B167),2+2*COLUMN(N$1)))/INDIRECT("食材支出表!"&amp;ADDRESS(ROW($B167),3+2*COLUMN(N$1))),"")</f>
        <v/>
      </c>
      <c r="R167" s="46" t="str">
        <f t="shared" ref="R167" ca="1" si="905">IFERROR(INDIRECT("食材支出表!"&amp;ADDRESS(ROW($B167),2+2*COLUMN(O$1)))/INDIRECT("食材支出表!"&amp;ADDRESS(ROW($B167),3+2*COLUMN(O$1))),"")</f>
        <v/>
      </c>
      <c r="S167" s="46" t="str">
        <f t="shared" ref="S167" ca="1" si="906">IFERROR(INDIRECT("食材支出表!"&amp;ADDRESS(ROW($B167),2+2*COLUMN(P$1)))/INDIRECT("食材支出表!"&amp;ADDRESS(ROW($B167),3+2*COLUMN(P$1))),"")</f>
        <v/>
      </c>
      <c r="T167" s="46" t="str">
        <f t="shared" ref="T167" ca="1" si="907">IFERROR(INDIRECT("食材支出表!"&amp;ADDRESS(ROW($B167),2+2*COLUMN(Q$1)))/INDIRECT("食材支出表!"&amp;ADDRESS(ROW($B167),3+2*COLUMN(Q$1))),"")</f>
        <v/>
      </c>
      <c r="U167" s="46" t="str">
        <f t="shared" ref="U167" ca="1" si="908">IFERROR(INDIRECT("食材支出表!"&amp;ADDRESS(ROW($B167),2+2*COLUMN(R$1)))/INDIRECT("食材支出表!"&amp;ADDRESS(ROW($B167),3+2*COLUMN(R$1))),"")</f>
        <v/>
      </c>
      <c r="V167" s="46" t="str">
        <f t="shared" ref="V167" ca="1" si="909">IFERROR(INDIRECT("食材支出表!"&amp;ADDRESS(ROW($B167),2+2*COLUMN(S$1)))/INDIRECT("食材支出表!"&amp;ADDRESS(ROW($B167),3+2*COLUMN(S$1))),"")</f>
        <v/>
      </c>
      <c r="W167" s="46" t="str">
        <f t="shared" ref="W167" ca="1" si="910">IFERROR(INDIRECT("食材支出表!"&amp;ADDRESS(ROW($B167),2+2*COLUMN(T$1)))/INDIRECT("食材支出表!"&amp;ADDRESS(ROW($B167),3+2*COLUMN(T$1))),"")</f>
        <v/>
      </c>
      <c r="X167" s="46" t="str">
        <f t="shared" ref="X167" ca="1" si="911">IFERROR(INDIRECT("食材支出表!"&amp;ADDRESS(ROW($B167),2+2*COLUMN(U$1)))/INDIRECT("食材支出表!"&amp;ADDRESS(ROW($B167),3+2*COLUMN(U$1))),"")</f>
        <v/>
      </c>
      <c r="Y167" s="46" t="str">
        <f t="shared" ref="Y167" ca="1" si="912">IFERROR(INDIRECT("食材支出表!"&amp;ADDRESS(ROW($B167),2+2*COLUMN(V$1)))/INDIRECT("食材支出表!"&amp;ADDRESS(ROW($B167),3+2*COLUMN(V$1))),"")</f>
        <v/>
      </c>
      <c r="Z167" s="46" t="str">
        <f t="shared" ref="Z167" ca="1" si="913">IFERROR(INDIRECT("食材支出表!"&amp;ADDRESS(ROW($B167),2+2*COLUMN(W$1)))/INDIRECT("食材支出表!"&amp;ADDRESS(ROW($B167),3+2*COLUMN(W$1))),"")</f>
        <v/>
      </c>
      <c r="AA167" s="46" t="str">
        <f t="shared" ref="AA167" ca="1" si="914">IFERROR(INDIRECT("食材支出表!"&amp;ADDRESS(ROW($B167),2+2*COLUMN(X$1)))/INDIRECT("食材支出表!"&amp;ADDRESS(ROW($B167),3+2*COLUMN(X$1))),"")</f>
        <v/>
      </c>
      <c r="AB167" s="46" t="str">
        <f t="shared" ref="AB167" ca="1" si="915">IFERROR(INDIRECT("食材支出表!"&amp;ADDRESS(ROW($B167),2+2*COLUMN(Y$1)))/INDIRECT("食材支出表!"&amp;ADDRESS(ROW($B167),3+2*COLUMN(Y$1))),"")</f>
        <v/>
      </c>
      <c r="AC167" s="46" t="str">
        <f t="shared" ref="AC167" ca="1" si="916">IFERROR(INDIRECT("食材支出表!"&amp;ADDRESS(ROW($B167),2+2*COLUMN(Z$1)))/INDIRECT("食材支出表!"&amp;ADDRESS(ROW($B167),3+2*COLUMN(Z$1))),"")</f>
        <v/>
      </c>
      <c r="AD167" s="46" t="str">
        <f t="shared" ref="AD167" ca="1" si="917">IFERROR(INDIRECT("食材支出表!"&amp;ADDRESS(ROW($B167),2+2*COLUMN(AA$1)))/INDIRECT("食材支出表!"&amp;ADDRESS(ROW($B167),3+2*COLUMN(AA$1))),"")</f>
        <v/>
      </c>
      <c r="AE167" s="46" t="str">
        <f t="shared" ref="AE167" ca="1" si="918">IFERROR(INDIRECT("食材支出表!"&amp;ADDRESS(ROW($B167),2+2*COLUMN(AB$1)))/INDIRECT("食材支出表!"&amp;ADDRESS(ROW($B167),3+2*COLUMN(AB$1))),"")</f>
        <v/>
      </c>
      <c r="AF167" s="46" t="str">
        <f t="shared" ref="AF167" ca="1" si="919">IFERROR(INDIRECT("食材支出表!"&amp;ADDRESS(ROW($B167),2+2*COLUMN(AC$1)))/INDIRECT("食材支出表!"&amp;ADDRESS(ROW($B167),3+2*COLUMN(AC$1))),"")</f>
        <v/>
      </c>
      <c r="AG167" s="46" t="str">
        <f t="shared" ref="AG167" ca="1" si="920">IFERROR(INDIRECT("食材支出表!"&amp;ADDRESS(ROW($B167),2+2*COLUMN(AD$1)))/INDIRECT("食材支出表!"&amp;ADDRESS(ROW($B167),3+2*COLUMN(AD$1))),"")</f>
        <v/>
      </c>
      <c r="AH167" s="46" t="str">
        <f t="shared" ref="AH167" ca="1" si="921">IFERROR(INDIRECT("食材支出表!"&amp;ADDRESS(ROW($B167),2+2*COLUMN(AE$1)))/INDIRECT("食材支出表!"&amp;ADDRESS(ROW($B167),3+2*COLUMN(AE$1))),"")</f>
        <v/>
      </c>
    </row>
    <row r="168" spans="1:34">
      <c r="A168" s="74" t="s">
        <v>246</v>
      </c>
      <c r="B168" s="75" t="s">
        <v>109</v>
      </c>
      <c r="C168" s="11" t="s">
        <v>247</v>
      </c>
      <c r="D168" s="46" t="str">
        <f t="shared" ref="D168:D176" ca="1" si="922">IFERROR(INDIRECT("食材支出表!"&amp;ADDRESS(ROW($B168),2+2*COLUMN(A$1)))/INDIRECT("食材支出表!"&amp;ADDRESS(ROW($B168),3+2*COLUMN(A$1))),"")</f>
        <v/>
      </c>
      <c r="E168" s="46" t="str">
        <f t="shared" ref="E168:E176" ca="1" si="923">IFERROR(INDIRECT("食材支出表!"&amp;ADDRESS(ROW($B168),2+2*COLUMN(B$1)))/INDIRECT("食材支出表!"&amp;ADDRESS(ROW($B168),3+2*COLUMN(B$1))),"")</f>
        <v/>
      </c>
      <c r="F168" s="46">
        <f t="shared" ref="F168:F176" ca="1" si="924">IFERROR(INDIRECT("食材支出表!"&amp;ADDRESS(ROW($B168),2+2*COLUMN(C$1)))/INDIRECT("食材支出表!"&amp;ADDRESS(ROW($B168),3+2*COLUMN(C$1))),"")</f>
        <v>13</v>
      </c>
      <c r="G168" s="46" t="str">
        <f t="shared" ref="G168:G176" ca="1" si="925">IFERROR(INDIRECT("食材支出表!"&amp;ADDRESS(ROW($B168),2+2*COLUMN(D$1)))/INDIRECT("食材支出表!"&amp;ADDRESS(ROW($B168),3+2*COLUMN(D$1))),"")</f>
        <v/>
      </c>
      <c r="H168" s="46" t="str">
        <f t="shared" ref="H168:H176" ca="1" si="926">IFERROR(INDIRECT("食材支出表!"&amp;ADDRESS(ROW($B168),2+2*COLUMN(E$1)))/INDIRECT("食材支出表!"&amp;ADDRESS(ROW($B168),3+2*COLUMN(E$1))),"")</f>
        <v/>
      </c>
      <c r="I168" s="46" t="str">
        <f t="shared" ref="I168:I176" ca="1" si="927">IFERROR(INDIRECT("食材支出表!"&amp;ADDRESS(ROW($B168),2+2*COLUMN(F$1)))/INDIRECT("食材支出表!"&amp;ADDRESS(ROW($B168),3+2*COLUMN(F$1))),"")</f>
        <v/>
      </c>
      <c r="J168" s="46" t="str">
        <f t="shared" ref="J168:J176" ca="1" si="928">IFERROR(INDIRECT("食材支出表!"&amp;ADDRESS(ROW($B168),2+2*COLUMN(G$1)))/INDIRECT("食材支出表!"&amp;ADDRESS(ROW($B168),3+2*COLUMN(G$1))),"")</f>
        <v/>
      </c>
      <c r="K168" s="46" t="str">
        <f t="shared" ref="K168:K176" ca="1" si="929">IFERROR(INDIRECT("食材支出表!"&amp;ADDRESS(ROW($B168),2+2*COLUMN(H$1)))/INDIRECT("食材支出表!"&amp;ADDRESS(ROW($B168),3+2*COLUMN(H$1))),"")</f>
        <v/>
      </c>
      <c r="L168" s="46" t="str">
        <f t="shared" ref="L168:L176" ca="1" si="930">IFERROR(INDIRECT("食材支出表!"&amp;ADDRESS(ROW($B168),2+2*COLUMN(I$1)))/INDIRECT("食材支出表!"&amp;ADDRESS(ROW($B168),3+2*COLUMN(I$1))),"")</f>
        <v/>
      </c>
      <c r="M168" s="46" t="str">
        <f t="shared" ref="M168:M176" ca="1" si="931">IFERROR(INDIRECT("食材支出表!"&amp;ADDRESS(ROW($B168),2+2*COLUMN(J$1)))/INDIRECT("食材支出表!"&amp;ADDRESS(ROW($B168),3+2*COLUMN(J$1))),"")</f>
        <v/>
      </c>
      <c r="N168" s="46" t="str">
        <f t="shared" ref="N168:N176" ca="1" si="932">IFERROR(INDIRECT("食材支出表!"&amp;ADDRESS(ROW($B168),2+2*COLUMN(K$1)))/INDIRECT("食材支出表!"&amp;ADDRESS(ROW($B168),3+2*COLUMN(K$1))),"")</f>
        <v/>
      </c>
      <c r="O168" s="46">
        <f t="shared" ref="O168:O176" ca="1" si="933">IFERROR(INDIRECT("食材支出表!"&amp;ADDRESS(ROW($B168),2+2*COLUMN(L$1)))/INDIRECT("食材支出表!"&amp;ADDRESS(ROW($B168),3+2*COLUMN(L$1))),"")</f>
        <v>13</v>
      </c>
      <c r="P168" s="46" t="str">
        <f t="shared" ref="P168:P176" ca="1" si="934">IFERROR(INDIRECT("食材支出表!"&amp;ADDRESS(ROW($B168),2+2*COLUMN(M$1)))/INDIRECT("食材支出表!"&amp;ADDRESS(ROW($B168),3+2*COLUMN(M$1))),"")</f>
        <v/>
      </c>
      <c r="Q168" s="46" t="str">
        <f t="shared" ref="Q168:Q176" ca="1" si="935">IFERROR(INDIRECT("食材支出表!"&amp;ADDRESS(ROW($B168),2+2*COLUMN(N$1)))/INDIRECT("食材支出表!"&amp;ADDRESS(ROW($B168),3+2*COLUMN(N$1))),"")</f>
        <v/>
      </c>
      <c r="R168" s="46" t="str">
        <f t="shared" ref="R168:R176" ca="1" si="936">IFERROR(INDIRECT("食材支出表!"&amp;ADDRESS(ROW($B168),2+2*COLUMN(O$1)))/INDIRECT("食材支出表!"&amp;ADDRESS(ROW($B168),3+2*COLUMN(O$1))),"")</f>
        <v/>
      </c>
      <c r="S168" s="46" t="str">
        <f t="shared" ref="S168:S176" ca="1" si="937">IFERROR(INDIRECT("食材支出表!"&amp;ADDRESS(ROW($B168),2+2*COLUMN(P$1)))/INDIRECT("食材支出表!"&amp;ADDRESS(ROW($B168),3+2*COLUMN(P$1))),"")</f>
        <v/>
      </c>
      <c r="T168" s="46">
        <f t="shared" ref="T168:T176" ca="1" si="938">IFERROR(INDIRECT("食材支出表!"&amp;ADDRESS(ROW($B168),2+2*COLUMN(Q$1)))/INDIRECT("食材支出表!"&amp;ADDRESS(ROW($B168),3+2*COLUMN(Q$1))),"")</f>
        <v>13</v>
      </c>
      <c r="U168" s="46" t="str">
        <f t="shared" ref="U168:U176" ca="1" si="939">IFERROR(INDIRECT("食材支出表!"&amp;ADDRESS(ROW($B168),2+2*COLUMN(R$1)))/INDIRECT("食材支出表!"&amp;ADDRESS(ROW($B168),3+2*COLUMN(R$1))),"")</f>
        <v/>
      </c>
      <c r="V168" s="46" t="str">
        <f t="shared" ref="V168:V176" ca="1" si="940">IFERROR(INDIRECT("食材支出表!"&amp;ADDRESS(ROW($B168),2+2*COLUMN(S$1)))/INDIRECT("食材支出表!"&amp;ADDRESS(ROW($B168),3+2*COLUMN(S$1))),"")</f>
        <v/>
      </c>
      <c r="W168" s="46" t="str">
        <f t="shared" ref="W168:W176" ca="1" si="941">IFERROR(INDIRECT("食材支出表!"&amp;ADDRESS(ROW($B168),2+2*COLUMN(T$1)))/INDIRECT("食材支出表!"&amp;ADDRESS(ROW($B168),3+2*COLUMN(T$1))),"")</f>
        <v/>
      </c>
      <c r="X168" s="46" t="str">
        <f t="shared" ref="X168:X176" ca="1" si="942">IFERROR(INDIRECT("食材支出表!"&amp;ADDRESS(ROW($B168),2+2*COLUMN(U$1)))/INDIRECT("食材支出表!"&amp;ADDRESS(ROW($B168),3+2*COLUMN(U$1))),"")</f>
        <v/>
      </c>
      <c r="Y168" s="46" t="str">
        <f t="shared" ref="Y168:Y176" ca="1" si="943">IFERROR(INDIRECT("食材支出表!"&amp;ADDRESS(ROW($B168),2+2*COLUMN(V$1)))/INDIRECT("食材支出表!"&amp;ADDRESS(ROW($B168),3+2*COLUMN(V$1))),"")</f>
        <v/>
      </c>
      <c r="Z168" s="46" t="str">
        <f t="shared" ref="Z168:Z176" ca="1" si="944">IFERROR(INDIRECT("食材支出表!"&amp;ADDRESS(ROW($B168),2+2*COLUMN(W$1)))/INDIRECT("食材支出表!"&amp;ADDRESS(ROW($B168),3+2*COLUMN(W$1))),"")</f>
        <v/>
      </c>
      <c r="AA168" s="46">
        <f t="shared" ref="AA168:AA176" ca="1" si="945">IFERROR(INDIRECT("食材支出表!"&amp;ADDRESS(ROW($B168),2+2*COLUMN(X$1)))/INDIRECT("食材支出表!"&amp;ADDRESS(ROW($B168),3+2*COLUMN(X$1))),"")</f>
        <v>13</v>
      </c>
      <c r="AB168" s="46" t="str">
        <f t="shared" ref="AB168:AB176" ca="1" si="946">IFERROR(INDIRECT("食材支出表!"&amp;ADDRESS(ROW($B168),2+2*COLUMN(Y$1)))/INDIRECT("食材支出表!"&amp;ADDRESS(ROW($B168),3+2*COLUMN(Y$1))),"")</f>
        <v/>
      </c>
      <c r="AC168" s="46" t="str">
        <f t="shared" ref="AC168:AC176" ca="1" si="947">IFERROR(INDIRECT("食材支出表!"&amp;ADDRESS(ROW($B168),2+2*COLUMN(Z$1)))/INDIRECT("食材支出表!"&amp;ADDRESS(ROW($B168),3+2*COLUMN(Z$1))),"")</f>
        <v/>
      </c>
      <c r="AD168" s="46" t="str">
        <f t="shared" ref="AD168:AD176" ca="1" si="948">IFERROR(INDIRECT("食材支出表!"&amp;ADDRESS(ROW($B168),2+2*COLUMN(AA$1)))/INDIRECT("食材支出表!"&amp;ADDRESS(ROW($B168),3+2*COLUMN(AA$1))),"")</f>
        <v/>
      </c>
      <c r="AE168" s="46" t="str">
        <f t="shared" ref="AE168:AE176" ca="1" si="949">IFERROR(INDIRECT("食材支出表!"&amp;ADDRESS(ROW($B168),2+2*COLUMN(AB$1)))/INDIRECT("食材支出表!"&amp;ADDRESS(ROW($B168),3+2*COLUMN(AB$1))),"")</f>
        <v/>
      </c>
      <c r="AF168" s="46" t="str">
        <f t="shared" ref="AF168:AF176" ca="1" si="950">IFERROR(INDIRECT("食材支出表!"&amp;ADDRESS(ROW($B168),2+2*COLUMN(AC$1)))/INDIRECT("食材支出表!"&amp;ADDRESS(ROW($B168),3+2*COLUMN(AC$1))),"")</f>
        <v/>
      </c>
      <c r="AG168" s="46">
        <f t="shared" ref="AG168:AG176" ca="1" si="951">IFERROR(INDIRECT("食材支出表!"&amp;ADDRESS(ROW($B168),2+2*COLUMN(AD$1)))/INDIRECT("食材支出表!"&amp;ADDRESS(ROW($B168),3+2*COLUMN(AD$1))),"")</f>
        <v>13</v>
      </c>
      <c r="AH168" s="46" t="str">
        <f t="shared" ref="AH168:AH176" ca="1" si="952">IFERROR(INDIRECT("食材支出表!"&amp;ADDRESS(ROW($B168),2+2*COLUMN(AE$1)))/INDIRECT("食材支出表!"&amp;ADDRESS(ROW($B168),3+2*COLUMN(AE$1))),"")</f>
        <v/>
      </c>
    </row>
    <row r="169" spans="1:34" ht="18">
      <c r="A169" s="64" t="s">
        <v>397</v>
      </c>
      <c r="B169" s="65" t="s">
        <v>45</v>
      </c>
      <c r="C169" s="69" t="s">
        <v>398</v>
      </c>
      <c r="D169" s="46">
        <f t="shared" ref="D169:D170" ca="1" si="953">IFERROR(INDIRECT("食材支出表!"&amp;ADDRESS(ROW($B169),2+2*COLUMN(A$1)))/INDIRECT("食材支出表!"&amp;ADDRESS(ROW($B169),3+2*COLUMN(A$1))),"")</f>
        <v>34</v>
      </c>
      <c r="E169" s="46" t="str">
        <f t="shared" ref="E169:E170" ca="1" si="954">IFERROR(INDIRECT("食材支出表!"&amp;ADDRESS(ROW($B169),2+2*COLUMN(B$1)))/INDIRECT("食材支出表!"&amp;ADDRESS(ROW($B169),3+2*COLUMN(B$1))),"")</f>
        <v/>
      </c>
      <c r="F169" s="46">
        <f t="shared" ref="F169:F170" ca="1" si="955">IFERROR(INDIRECT("食材支出表!"&amp;ADDRESS(ROW($B169),2+2*COLUMN(C$1)))/INDIRECT("食材支出表!"&amp;ADDRESS(ROW($B169),3+2*COLUMN(C$1))),"")</f>
        <v>34</v>
      </c>
      <c r="G169" s="46" t="str">
        <f t="shared" ref="G169:G170" ca="1" si="956">IFERROR(INDIRECT("食材支出表!"&amp;ADDRESS(ROW($B169),2+2*COLUMN(D$1)))/INDIRECT("食材支出表!"&amp;ADDRESS(ROW($B169),3+2*COLUMN(D$1))),"")</f>
        <v/>
      </c>
      <c r="H169" s="46" t="str">
        <f t="shared" ref="H169:H170" ca="1" si="957">IFERROR(INDIRECT("食材支出表!"&amp;ADDRESS(ROW($B169),2+2*COLUMN(E$1)))/INDIRECT("食材支出表!"&amp;ADDRESS(ROW($B169),3+2*COLUMN(E$1))),"")</f>
        <v/>
      </c>
      <c r="I169" s="46">
        <f t="shared" ref="I169:I170" ca="1" si="958">IFERROR(INDIRECT("食材支出表!"&amp;ADDRESS(ROW($B169),2+2*COLUMN(F$1)))/INDIRECT("食材支出表!"&amp;ADDRESS(ROW($B169),3+2*COLUMN(F$1))),"")</f>
        <v>34</v>
      </c>
      <c r="J169" s="46" t="str">
        <f t="shared" ref="J169:J170" ca="1" si="959">IFERROR(INDIRECT("食材支出表!"&amp;ADDRESS(ROW($B169),2+2*COLUMN(G$1)))/INDIRECT("食材支出表!"&amp;ADDRESS(ROW($B169),3+2*COLUMN(G$1))),"")</f>
        <v/>
      </c>
      <c r="K169" s="46" t="str">
        <f t="shared" ref="K169:K170" ca="1" si="960">IFERROR(INDIRECT("食材支出表!"&amp;ADDRESS(ROW($B169),2+2*COLUMN(H$1)))/INDIRECT("食材支出表!"&amp;ADDRESS(ROW($B169),3+2*COLUMN(H$1))),"")</f>
        <v/>
      </c>
      <c r="L169" s="46">
        <f t="shared" ref="L169:L170" ca="1" si="961">IFERROR(INDIRECT("食材支出表!"&amp;ADDRESS(ROW($B169),2+2*COLUMN(I$1)))/INDIRECT("食材支出表!"&amp;ADDRESS(ROW($B169),3+2*COLUMN(I$1))),"")</f>
        <v>34</v>
      </c>
      <c r="M169" s="46">
        <f t="shared" ref="M169:M170" ca="1" si="962">IFERROR(INDIRECT("食材支出表!"&amp;ADDRESS(ROW($B169),2+2*COLUMN(J$1)))/INDIRECT("食材支出表!"&amp;ADDRESS(ROW($B169),3+2*COLUMN(J$1))),"")</f>
        <v>34</v>
      </c>
      <c r="N169" s="46" t="str">
        <f t="shared" ref="N169:N170" ca="1" si="963">IFERROR(INDIRECT("食材支出表!"&amp;ADDRESS(ROW($B169),2+2*COLUMN(K$1)))/INDIRECT("食材支出表!"&amp;ADDRESS(ROW($B169),3+2*COLUMN(K$1))),"")</f>
        <v/>
      </c>
      <c r="O169" s="46">
        <f t="shared" ref="O169:O170" ca="1" si="964">IFERROR(INDIRECT("食材支出表!"&amp;ADDRESS(ROW($B169),2+2*COLUMN(L$1)))/INDIRECT("食材支出表!"&amp;ADDRESS(ROW($B169),3+2*COLUMN(L$1))),"")</f>
        <v>34</v>
      </c>
      <c r="P169" s="46" t="str">
        <f t="shared" ref="P169:P170" ca="1" si="965">IFERROR(INDIRECT("食材支出表!"&amp;ADDRESS(ROW($B169),2+2*COLUMN(M$1)))/INDIRECT("食材支出表!"&amp;ADDRESS(ROW($B169),3+2*COLUMN(M$1))),"")</f>
        <v/>
      </c>
      <c r="Q169" s="46" t="str">
        <f t="shared" ref="Q169:Q170" ca="1" si="966">IFERROR(INDIRECT("食材支出表!"&amp;ADDRESS(ROW($B169),2+2*COLUMN(N$1)))/INDIRECT("食材支出表!"&amp;ADDRESS(ROW($B169),3+2*COLUMN(N$1))),"")</f>
        <v/>
      </c>
      <c r="R169" s="46" t="str">
        <f t="shared" ref="R169:R170" ca="1" si="967">IFERROR(INDIRECT("食材支出表!"&amp;ADDRESS(ROW($B169),2+2*COLUMN(O$1)))/INDIRECT("食材支出表!"&amp;ADDRESS(ROW($B169),3+2*COLUMN(O$1))),"")</f>
        <v/>
      </c>
      <c r="S169" s="46" t="str">
        <f t="shared" ref="S169:S170" ca="1" si="968">IFERROR(INDIRECT("食材支出表!"&amp;ADDRESS(ROW($B169),2+2*COLUMN(P$1)))/INDIRECT("食材支出表!"&amp;ADDRESS(ROW($B169),3+2*COLUMN(P$1))),"")</f>
        <v/>
      </c>
      <c r="T169" s="46" t="str">
        <f t="shared" ref="T169:T170" ca="1" si="969">IFERROR(INDIRECT("食材支出表!"&amp;ADDRESS(ROW($B169),2+2*COLUMN(Q$1)))/INDIRECT("食材支出表!"&amp;ADDRESS(ROW($B169),3+2*COLUMN(Q$1))),"")</f>
        <v/>
      </c>
      <c r="U169" s="46" t="str">
        <f t="shared" ref="U169:U170" ca="1" si="970">IFERROR(INDIRECT("食材支出表!"&amp;ADDRESS(ROW($B169),2+2*COLUMN(R$1)))/INDIRECT("食材支出表!"&amp;ADDRESS(ROW($B169),3+2*COLUMN(R$1))),"")</f>
        <v/>
      </c>
      <c r="V169" s="46" t="str">
        <f t="shared" ref="V169:V170" ca="1" si="971">IFERROR(INDIRECT("食材支出表!"&amp;ADDRESS(ROW($B169),2+2*COLUMN(S$1)))/INDIRECT("食材支出表!"&amp;ADDRESS(ROW($B169),3+2*COLUMN(S$1))),"")</f>
        <v/>
      </c>
      <c r="W169" s="46" t="str">
        <f t="shared" ref="W169:W170" ca="1" si="972">IFERROR(INDIRECT("食材支出表!"&amp;ADDRESS(ROW($B169),2+2*COLUMN(T$1)))/INDIRECT("食材支出表!"&amp;ADDRESS(ROW($B169),3+2*COLUMN(T$1))),"")</f>
        <v/>
      </c>
      <c r="X169" s="46" t="str">
        <f t="shared" ref="X169:X170" ca="1" si="973">IFERROR(INDIRECT("食材支出表!"&amp;ADDRESS(ROW($B169),2+2*COLUMN(U$1)))/INDIRECT("食材支出表!"&amp;ADDRESS(ROW($B169),3+2*COLUMN(U$1))),"")</f>
        <v/>
      </c>
      <c r="Y169" s="46" t="str">
        <f t="shared" ref="Y169:Y170" ca="1" si="974">IFERROR(INDIRECT("食材支出表!"&amp;ADDRESS(ROW($B169),2+2*COLUMN(V$1)))/INDIRECT("食材支出表!"&amp;ADDRESS(ROW($B169),3+2*COLUMN(V$1))),"")</f>
        <v/>
      </c>
      <c r="Z169" s="46">
        <f t="shared" ref="Z169:Z170" ca="1" si="975">IFERROR(INDIRECT("食材支出表!"&amp;ADDRESS(ROW($B169),2+2*COLUMN(W$1)))/INDIRECT("食材支出表!"&amp;ADDRESS(ROW($B169),3+2*COLUMN(W$1))),"")</f>
        <v>34</v>
      </c>
      <c r="AA169" s="46">
        <f t="shared" ref="AA169:AA170" ca="1" si="976">IFERROR(INDIRECT("食材支出表!"&amp;ADDRESS(ROW($B169),2+2*COLUMN(X$1)))/INDIRECT("食材支出表!"&amp;ADDRESS(ROW($B169),3+2*COLUMN(X$1))),"")</f>
        <v>34</v>
      </c>
      <c r="AB169" s="46" t="str">
        <f t="shared" ref="AB169:AB170" ca="1" si="977">IFERROR(INDIRECT("食材支出表!"&amp;ADDRESS(ROW($B169),2+2*COLUMN(Y$1)))/INDIRECT("食材支出表!"&amp;ADDRESS(ROW($B169),3+2*COLUMN(Y$1))),"")</f>
        <v/>
      </c>
      <c r="AC169" s="46">
        <f t="shared" ref="AC169:AC170" ca="1" si="978">IFERROR(INDIRECT("食材支出表!"&amp;ADDRESS(ROW($B169),2+2*COLUMN(Z$1)))/INDIRECT("食材支出表!"&amp;ADDRESS(ROW($B169),3+2*COLUMN(Z$1))),"")</f>
        <v>34</v>
      </c>
      <c r="AD169" s="46" t="str">
        <f t="shared" ref="AD169:AD170" ca="1" si="979">IFERROR(INDIRECT("食材支出表!"&amp;ADDRESS(ROW($B169),2+2*COLUMN(AA$1)))/INDIRECT("食材支出表!"&amp;ADDRESS(ROW($B169),3+2*COLUMN(AA$1))),"")</f>
        <v/>
      </c>
      <c r="AE169" s="46" t="str">
        <f t="shared" ref="AE169:AE170" ca="1" si="980">IFERROR(INDIRECT("食材支出表!"&amp;ADDRESS(ROW($B169),2+2*COLUMN(AB$1)))/INDIRECT("食材支出表!"&amp;ADDRESS(ROW($B169),3+2*COLUMN(AB$1))),"")</f>
        <v/>
      </c>
      <c r="AF169" s="46" t="str">
        <f t="shared" ref="AF169:AF170" ca="1" si="981">IFERROR(INDIRECT("食材支出表!"&amp;ADDRESS(ROW($B169),2+2*COLUMN(AC$1)))/INDIRECT("食材支出表!"&amp;ADDRESS(ROW($B169),3+2*COLUMN(AC$1))),"")</f>
        <v/>
      </c>
      <c r="AG169" s="46" t="str">
        <f t="shared" ref="AG169:AG170" ca="1" si="982">IFERROR(INDIRECT("食材支出表!"&amp;ADDRESS(ROW($B169),2+2*COLUMN(AD$1)))/INDIRECT("食材支出表!"&amp;ADDRESS(ROW($B169),3+2*COLUMN(AD$1))),"")</f>
        <v/>
      </c>
      <c r="AH169" s="46">
        <f t="shared" ref="AH169:AH170" ca="1" si="983">IFERROR(INDIRECT("食材支出表!"&amp;ADDRESS(ROW($B169),2+2*COLUMN(AE$1)))/INDIRECT("食材支出表!"&amp;ADDRESS(ROW($B169),3+2*COLUMN(AE$1))),"")</f>
        <v>34</v>
      </c>
    </row>
    <row r="170" spans="1:34" ht="18">
      <c r="A170" s="64" t="s">
        <v>397</v>
      </c>
      <c r="B170" s="65" t="s">
        <v>45</v>
      </c>
      <c r="C170" s="69" t="s">
        <v>399</v>
      </c>
      <c r="D170" s="46" t="str">
        <f t="shared" ca="1" si="953"/>
        <v/>
      </c>
      <c r="E170" s="46">
        <f t="shared" ca="1" si="954"/>
        <v>570</v>
      </c>
      <c r="F170" s="46" t="str">
        <f t="shared" ca="1" si="955"/>
        <v/>
      </c>
      <c r="G170" s="46" t="str">
        <f t="shared" ca="1" si="956"/>
        <v/>
      </c>
      <c r="H170" s="46" t="str">
        <f t="shared" ca="1" si="957"/>
        <v/>
      </c>
      <c r="I170" s="46" t="str">
        <f t="shared" ca="1" si="958"/>
        <v/>
      </c>
      <c r="J170" s="46" t="str">
        <f t="shared" ca="1" si="959"/>
        <v/>
      </c>
      <c r="K170" s="46">
        <f t="shared" ca="1" si="960"/>
        <v>570</v>
      </c>
      <c r="L170" s="46" t="str">
        <f t="shared" ca="1" si="961"/>
        <v/>
      </c>
      <c r="M170" s="46" t="str">
        <f t="shared" ca="1" si="962"/>
        <v/>
      </c>
      <c r="N170" s="46" t="str">
        <f t="shared" ca="1" si="963"/>
        <v/>
      </c>
      <c r="O170" s="46" t="str">
        <f t="shared" ca="1" si="964"/>
        <v/>
      </c>
      <c r="P170" s="46" t="str">
        <f t="shared" ca="1" si="965"/>
        <v/>
      </c>
      <c r="Q170" s="46">
        <f t="shared" ca="1" si="966"/>
        <v>570</v>
      </c>
      <c r="R170" s="46" t="str">
        <f t="shared" ca="1" si="967"/>
        <v/>
      </c>
      <c r="S170" s="46" t="str">
        <f t="shared" ca="1" si="968"/>
        <v/>
      </c>
      <c r="T170" s="46" t="str">
        <f t="shared" ca="1" si="969"/>
        <v/>
      </c>
      <c r="U170" s="46" t="str">
        <f t="shared" ca="1" si="970"/>
        <v/>
      </c>
      <c r="V170" s="46" t="str">
        <f t="shared" ca="1" si="971"/>
        <v/>
      </c>
      <c r="W170" s="46" t="str">
        <f t="shared" ca="1" si="972"/>
        <v/>
      </c>
      <c r="X170" s="46" t="str">
        <f t="shared" ca="1" si="973"/>
        <v/>
      </c>
      <c r="Y170" s="46" t="str">
        <f t="shared" ca="1" si="974"/>
        <v/>
      </c>
      <c r="Z170" s="46">
        <f t="shared" ca="1" si="975"/>
        <v>570</v>
      </c>
      <c r="AA170" s="46" t="str">
        <f t="shared" ca="1" si="976"/>
        <v/>
      </c>
      <c r="AB170" s="46" t="str">
        <f t="shared" ca="1" si="977"/>
        <v/>
      </c>
      <c r="AC170" s="46" t="str">
        <f t="shared" ca="1" si="978"/>
        <v/>
      </c>
      <c r="AD170" s="46" t="str">
        <f t="shared" ca="1" si="979"/>
        <v/>
      </c>
      <c r="AE170" s="46" t="str">
        <f t="shared" ca="1" si="980"/>
        <v/>
      </c>
      <c r="AF170" s="46">
        <f t="shared" ca="1" si="981"/>
        <v>570</v>
      </c>
      <c r="AG170" s="46" t="str">
        <f t="shared" ca="1" si="982"/>
        <v/>
      </c>
      <c r="AH170" s="46" t="str">
        <f t="shared" ca="1" si="983"/>
        <v/>
      </c>
    </row>
    <row r="171" spans="1:34">
      <c r="A171" s="74" t="s">
        <v>375</v>
      </c>
      <c r="B171" s="75" t="s">
        <v>45</v>
      </c>
      <c r="C171" s="11" t="s">
        <v>376</v>
      </c>
      <c r="D171" s="46" t="str">
        <f t="shared" ref="D171" ca="1" si="984">IFERROR(INDIRECT("食材支出表!"&amp;ADDRESS(ROW($B171),2+2*COLUMN(A$1)))/INDIRECT("食材支出表!"&amp;ADDRESS(ROW($B171),3+2*COLUMN(A$1))),"")</f>
        <v/>
      </c>
      <c r="E171" s="46" t="str">
        <f t="shared" ref="E171" ca="1" si="985">IFERROR(INDIRECT("食材支出表!"&amp;ADDRESS(ROW($B171),2+2*COLUMN(B$1)))/INDIRECT("食材支出表!"&amp;ADDRESS(ROW($B171),3+2*COLUMN(B$1))),"")</f>
        <v/>
      </c>
      <c r="F171" s="46" t="str">
        <f t="shared" ref="F171" ca="1" si="986">IFERROR(INDIRECT("食材支出表!"&amp;ADDRESS(ROW($B171),2+2*COLUMN(C$1)))/INDIRECT("食材支出表!"&amp;ADDRESS(ROW($B171),3+2*COLUMN(C$1))),"")</f>
        <v/>
      </c>
      <c r="G171" s="46" t="str">
        <f t="shared" ref="G171" ca="1" si="987">IFERROR(INDIRECT("食材支出表!"&amp;ADDRESS(ROW($B171),2+2*COLUMN(D$1)))/INDIRECT("食材支出表!"&amp;ADDRESS(ROW($B171),3+2*COLUMN(D$1))),"")</f>
        <v/>
      </c>
      <c r="H171" s="46">
        <f t="shared" ref="H171" ca="1" si="988">IFERROR(INDIRECT("食材支出表!"&amp;ADDRESS(ROW($B171),2+2*COLUMN(E$1)))/INDIRECT("食材支出表!"&amp;ADDRESS(ROW($B171),3+2*COLUMN(E$1))),"")</f>
        <v>8</v>
      </c>
      <c r="I171" s="46" t="str">
        <f t="shared" ref="I171" ca="1" si="989">IFERROR(INDIRECT("食材支出表!"&amp;ADDRESS(ROW($B171),2+2*COLUMN(F$1)))/INDIRECT("食材支出表!"&amp;ADDRESS(ROW($B171),3+2*COLUMN(F$1))),"")</f>
        <v/>
      </c>
      <c r="J171" s="46" t="str">
        <f t="shared" ref="J171" ca="1" si="990">IFERROR(INDIRECT("食材支出表!"&amp;ADDRESS(ROW($B171),2+2*COLUMN(G$1)))/INDIRECT("食材支出表!"&amp;ADDRESS(ROW($B171),3+2*COLUMN(G$1))),"")</f>
        <v/>
      </c>
      <c r="K171" s="46" t="str">
        <f t="shared" ref="K171" ca="1" si="991">IFERROR(INDIRECT("食材支出表!"&amp;ADDRESS(ROW($B171),2+2*COLUMN(H$1)))/INDIRECT("食材支出表!"&amp;ADDRESS(ROW($B171),3+2*COLUMN(H$1))),"")</f>
        <v/>
      </c>
      <c r="L171" s="46" t="str">
        <f t="shared" ref="L171" ca="1" si="992">IFERROR(INDIRECT("食材支出表!"&amp;ADDRESS(ROW($B171),2+2*COLUMN(I$1)))/INDIRECT("食材支出表!"&amp;ADDRESS(ROW($B171),3+2*COLUMN(I$1))),"")</f>
        <v/>
      </c>
      <c r="M171" s="46" t="str">
        <f t="shared" ref="M171" ca="1" si="993">IFERROR(INDIRECT("食材支出表!"&amp;ADDRESS(ROW($B171),2+2*COLUMN(J$1)))/INDIRECT("食材支出表!"&amp;ADDRESS(ROW($B171),3+2*COLUMN(J$1))),"")</f>
        <v/>
      </c>
      <c r="N171" s="46">
        <f t="shared" ref="N171" ca="1" si="994">IFERROR(INDIRECT("食材支出表!"&amp;ADDRESS(ROW($B171),2+2*COLUMN(K$1)))/INDIRECT("食材支出表!"&amp;ADDRESS(ROW($B171),3+2*COLUMN(K$1))),"")</f>
        <v>8</v>
      </c>
      <c r="O171" s="46" t="str">
        <f t="shared" ref="O171" ca="1" si="995">IFERROR(INDIRECT("食材支出表!"&amp;ADDRESS(ROW($B171),2+2*COLUMN(L$1)))/INDIRECT("食材支出表!"&amp;ADDRESS(ROW($B171),3+2*COLUMN(L$1))),"")</f>
        <v/>
      </c>
      <c r="P171" s="46" t="str">
        <f t="shared" ref="P171" ca="1" si="996">IFERROR(INDIRECT("食材支出表!"&amp;ADDRESS(ROW($B171),2+2*COLUMN(M$1)))/INDIRECT("食材支出表!"&amp;ADDRESS(ROW($B171),3+2*COLUMN(M$1))),"")</f>
        <v/>
      </c>
      <c r="Q171" s="46" t="str">
        <f t="shared" ref="Q171" ca="1" si="997">IFERROR(INDIRECT("食材支出表!"&amp;ADDRESS(ROW($B171),2+2*COLUMN(N$1)))/INDIRECT("食材支出表!"&amp;ADDRESS(ROW($B171),3+2*COLUMN(N$1))),"")</f>
        <v/>
      </c>
      <c r="R171" s="46" t="str">
        <f t="shared" ref="R171" ca="1" si="998">IFERROR(INDIRECT("食材支出表!"&amp;ADDRESS(ROW($B171),2+2*COLUMN(O$1)))/INDIRECT("食材支出表!"&amp;ADDRESS(ROW($B171),3+2*COLUMN(O$1))),"")</f>
        <v/>
      </c>
      <c r="S171" s="46" t="str">
        <f t="shared" ref="S171" ca="1" si="999">IFERROR(INDIRECT("食材支出表!"&amp;ADDRESS(ROW($B171),2+2*COLUMN(P$1)))/INDIRECT("食材支出表!"&amp;ADDRESS(ROW($B171),3+2*COLUMN(P$1))),"")</f>
        <v/>
      </c>
      <c r="T171" s="46" t="str">
        <f t="shared" ref="T171" ca="1" si="1000">IFERROR(INDIRECT("食材支出表!"&amp;ADDRESS(ROW($B171),2+2*COLUMN(Q$1)))/INDIRECT("食材支出表!"&amp;ADDRESS(ROW($B171),3+2*COLUMN(Q$1))),"")</f>
        <v/>
      </c>
      <c r="U171" s="46" t="str">
        <f t="shared" ref="U171" ca="1" si="1001">IFERROR(INDIRECT("食材支出表!"&amp;ADDRESS(ROW($B171),2+2*COLUMN(R$1)))/INDIRECT("食材支出表!"&amp;ADDRESS(ROW($B171),3+2*COLUMN(R$1))),"")</f>
        <v/>
      </c>
      <c r="V171" s="46" t="str">
        <f t="shared" ref="V171" ca="1" si="1002">IFERROR(INDIRECT("食材支出表!"&amp;ADDRESS(ROW($B171),2+2*COLUMN(S$1)))/INDIRECT("食材支出表!"&amp;ADDRESS(ROW($B171),3+2*COLUMN(S$1))),"")</f>
        <v/>
      </c>
      <c r="W171" s="46" t="str">
        <f t="shared" ref="W171" ca="1" si="1003">IFERROR(INDIRECT("食材支出表!"&amp;ADDRESS(ROW($B171),2+2*COLUMN(T$1)))/INDIRECT("食材支出表!"&amp;ADDRESS(ROW($B171),3+2*COLUMN(T$1))),"")</f>
        <v/>
      </c>
      <c r="X171" s="46" t="str">
        <f t="shared" ref="X171" ca="1" si="1004">IFERROR(INDIRECT("食材支出表!"&amp;ADDRESS(ROW($B171),2+2*COLUMN(U$1)))/INDIRECT("食材支出表!"&amp;ADDRESS(ROW($B171),3+2*COLUMN(U$1))),"")</f>
        <v/>
      </c>
      <c r="Y171" s="46" t="str">
        <f t="shared" ref="Y171" ca="1" si="1005">IFERROR(INDIRECT("食材支出表!"&amp;ADDRESS(ROW($B171),2+2*COLUMN(V$1)))/INDIRECT("食材支出表!"&amp;ADDRESS(ROW($B171),3+2*COLUMN(V$1))),"")</f>
        <v/>
      </c>
      <c r="Z171" s="46" t="str">
        <f t="shared" ref="Z171" ca="1" si="1006">IFERROR(INDIRECT("食材支出表!"&amp;ADDRESS(ROW($B171),2+2*COLUMN(W$1)))/INDIRECT("食材支出表!"&amp;ADDRESS(ROW($B171),3+2*COLUMN(W$1))),"")</f>
        <v/>
      </c>
      <c r="AA171" s="46" t="str">
        <f t="shared" ref="AA171" ca="1" si="1007">IFERROR(INDIRECT("食材支出表!"&amp;ADDRESS(ROW($B171),2+2*COLUMN(X$1)))/INDIRECT("食材支出表!"&amp;ADDRESS(ROW($B171),3+2*COLUMN(X$1))),"")</f>
        <v/>
      </c>
      <c r="AB171" s="46">
        <f t="shared" ref="AB171" ca="1" si="1008">IFERROR(INDIRECT("食材支出表!"&amp;ADDRESS(ROW($B171),2+2*COLUMN(Y$1)))/INDIRECT("食材支出表!"&amp;ADDRESS(ROW($B171),3+2*COLUMN(Y$1))),"")</f>
        <v>8</v>
      </c>
      <c r="AC171" s="46" t="str">
        <f t="shared" ref="AC171" ca="1" si="1009">IFERROR(INDIRECT("食材支出表!"&amp;ADDRESS(ROW($B171),2+2*COLUMN(Z$1)))/INDIRECT("食材支出表!"&amp;ADDRESS(ROW($B171),3+2*COLUMN(Z$1))),"")</f>
        <v/>
      </c>
      <c r="AD171" s="46" t="str">
        <f t="shared" ref="AD171" ca="1" si="1010">IFERROR(INDIRECT("食材支出表!"&amp;ADDRESS(ROW($B171),2+2*COLUMN(AA$1)))/INDIRECT("食材支出表!"&amp;ADDRESS(ROW($B171),3+2*COLUMN(AA$1))),"")</f>
        <v/>
      </c>
      <c r="AE171" s="46" t="str">
        <f t="shared" ref="AE171" ca="1" si="1011">IFERROR(INDIRECT("食材支出表!"&amp;ADDRESS(ROW($B171),2+2*COLUMN(AB$1)))/INDIRECT("食材支出表!"&amp;ADDRESS(ROW($B171),3+2*COLUMN(AB$1))),"")</f>
        <v/>
      </c>
      <c r="AF171" s="46" t="str">
        <f t="shared" ref="AF171" ca="1" si="1012">IFERROR(INDIRECT("食材支出表!"&amp;ADDRESS(ROW($B171),2+2*COLUMN(AC$1)))/INDIRECT("食材支出表!"&amp;ADDRESS(ROW($B171),3+2*COLUMN(AC$1))),"")</f>
        <v/>
      </c>
      <c r="AG171" s="46" t="str">
        <f t="shared" ref="AG171" ca="1" si="1013">IFERROR(INDIRECT("食材支出表!"&amp;ADDRESS(ROW($B171),2+2*COLUMN(AD$1)))/INDIRECT("食材支出表!"&amp;ADDRESS(ROW($B171),3+2*COLUMN(AD$1))),"")</f>
        <v/>
      </c>
      <c r="AH171" s="46" t="str">
        <f t="shared" ref="AH171" ca="1" si="1014">IFERROR(INDIRECT("食材支出表!"&amp;ADDRESS(ROW($B171),2+2*COLUMN(AE$1)))/INDIRECT("食材支出表!"&amp;ADDRESS(ROW($B171),3+2*COLUMN(AE$1))),"")</f>
        <v/>
      </c>
    </row>
    <row r="172" spans="1:34">
      <c r="A172" s="74" t="s">
        <v>163</v>
      </c>
      <c r="B172" s="75" t="s">
        <v>109</v>
      </c>
      <c r="C172" s="11" t="s">
        <v>249</v>
      </c>
      <c r="D172" s="46" t="str">
        <f t="shared" ca="1" si="922"/>
        <v/>
      </c>
      <c r="E172" s="46" t="str">
        <f t="shared" ca="1" si="923"/>
        <v/>
      </c>
      <c r="F172" s="46" t="str">
        <f t="shared" ca="1" si="924"/>
        <v/>
      </c>
      <c r="G172" s="46" t="str">
        <f t="shared" ca="1" si="925"/>
        <v/>
      </c>
      <c r="H172" s="46" t="str">
        <f t="shared" ca="1" si="926"/>
        <v/>
      </c>
      <c r="I172" s="46" t="str">
        <f t="shared" ca="1" si="927"/>
        <v/>
      </c>
      <c r="J172" s="46" t="str">
        <f t="shared" ca="1" si="928"/>
        <v/>
      </c>
      <c r="K172" s="46" t="str">
        <f t="shared" ca="1" si="929"/>
        <v/>
      </c>
      <c r="L172" s="46" t="str">
        <f t="shared" ca="1" si="930"/>
        <v/>
      </c>
      <c r="M172" s="46" t="str">
        <f t="shared" ca="1" si="931"/>
        <v/>
      </c>
      <c r="N172" s="46">
        <f t="shared" ca="1" si="932"/>
        <v>8</v>
      </c>
      <c r="O172" s="46" t="str">
        <f t="shared" ca="1" si="933"/>
        <v/>
      </c>
      <c r="P172" s="46" t="str">
        <f t="shared" ca="1" si="934"/>
        <v/>
      </c>
      <c r="Q172" s="46" t="str">
        <f t="shared" ca="1" si="935"/>
        <v/>
      </c>
      <c r="R172" s="46" t="str">
        <f t="shared" ca="1" si="936"/>
        <v/>
      </c>
      <c r="S172" s="46" t="str">
        <f t="shared" ca="1" si="937"/>
        <v/>
      </c>
      <c r="T172" s="46" t="str">
        <f t="shared" ca="1" si="938"/>
        <v/>
      </c>
      <c r="U172" s="46" t="str">
        <f t="shared" ca="1" si="939"/>
        <v/>
      </c>
      <c r="V172" s="46" t="str">
        <f t="shared" ca="1" si="940"/>
        <v/>
      </c>
      <c r="W172" s="46" t="str">
        <f t="shared" ca="1" si="941"/>
        <v/>
      </c>
      <c r="X172" s="46" t="str">
        <f t="shared" ca="1" si="942"/>
        <v/>
      </c>
      <c r="Y172" s="46" t="str">
        <f t="shared" ca="1" si="943"/>
        <v/>
      </c>
      <c r="Z172" s="46" t="str">
        <f t="shared" ca="1" si="944"/>
        <v/>
      </c>
      <c r="AA172" s="46" t="str">
        <f t="shared" ca="1" si="945"/>
        <v/>
      </c>
      <c r="AB172" s="46">
        <f t="shared" ca="1" si="946"/>
        <v>8</v>
      </c>
      <c r="AC172" s="46" t="str">
        <f t="shared" ca="1" si="947"/>
        <v/>
      </c>
      <c r="AD172" s="46" t="str">
        <f t="shared" ca="1" si="948"/>
        <v/>
      </c>
      <c r="AE172" s="46" t="str">
        <f t="shared" ca="1" si="949"/>
        <v/>
      </c>
      <c r="AF172" s="46" t="str">
        <f t="shared" ca="1" si="950"/>
        <v/>
      </c>
      <c r="AG172" s="46" t="str">
        <f t="shared" ca="1" si="951"/>
        <v/>
      </c>
      <c r="AH172" s="46" t="str">
        <f t="shared" ca="1" si="952"/>
        <v/>
      </c>
    </row>
    <row r="173" spans="1:34">
      <c r="A173" s="74" t="s">
        <v>163</v>
      </c>
      <c r="B173" s="75" t="s">
        <v>268</v>
      </c>
      <c r="C173" s="11" t="s">
        <v>250</v>
      </c>
      <c r="D173" s="46" t="str">
        <f t="shared" ca="1" si="922"/>
        <v/>
      </c>
      <c r="E173" s="46" t="str">
        <f t="shared" ca="1" si="923"/>
        <v/>
      </c>
      <c r="F173" s="46" t="str">
        <f t="shared" ca="1" si="924"/>
        <v/>
      </c>
      <c r="G173" s="46" t="str">
        <f t="shared" ca="1" si="925"/>
        <v/>
      </c>
      <c r="H173" s="46" t="str">
        <f t="shared" ca="1" si="926"/>
        <v/>
      </c>
      <c r="I173" s="46" t="str">
        <f t="shared" ca="1" si="927"/>
        <v/>
      </c>
      <c r="J173" s="46" t="str">
        <f t="shared" ca="1" si="928"/>
        <v/>
      </c>
      <c r="K173" s="46" t="str">
        <f t="shared" ca="1" si="929"/>
        <v/>
      </c>
      <c r="L173" s="46" t="str">
        <f t="shared" ca="1" si="930"/>
        <v/>
      </c>
      <c r="M173" s="46" t="str">
        <f t="shared" ca="1" si="931"/>
        <v/>
      </c>
      <c r="N173" s="46" t="str">
        <f t="shared" ca="1" si="932"/>
        <v/>
      </c>
      <c r="O173" s="46" t="str">
        <f t="shared" ca="1" si="933"/>
        <v/>
      </c>
      <c r="P173" s="46" t="str">
        <f t="shared" ca="1" si="934"/>
        <v/>
      </c>
      <c r="Q173" s="46" t="str">
        <f t="shared" ca="1" si="935"/>
        <v/>
      </c>
      <c r="R173" s="46" t="str">
        <f t="shared" ca="1" si="936"/>
        <v/>
      </c>
      <c r="S173" s="46" t="str">
        <f t="shared" ca="1" si="937"/>
        <v/>
      </c>
      <c r="T173" s="46" t="str">
        <f t="shared" ca="1" si="938"/>
        <v/>
      </c>
      <c r="U173" s="46" t="str">
        <f t="shared" ca="1" si="939"/>
        <v/>
      </c>
      <c r="V173" s="46" t="str">
        <f t="shared" ca="1" si="940"/>
        <v/>
      </c>
      <c r="W173" s="46" t="str">
        <f t="shared" ca="1" si="941"/>
        <v/>
      </c>
      <c r="X173" s="46" t="str">
        <f t="shared" ca="1" si="942"/>
        <v/>
      </c>
      <c r="Y173" s="46" t="str">
        <f t="shared" ca="1" si="943"/>
        <v/>
      </c>
      <c r="Z173" s="46" t="str">
        <f t="shared" ca="1" si="944"/>
        <v/>
      </c>
      <c r="AA173" s="46" t="str">
        <f t="shared" ca="1" si="945"/>
        <v/>
      </c>
      <c r="AB173" s="46" t="str">
        <f t="shared" ca="1" si="946"/>
        <v/>
      </c>
      <c r="AC173" s="46" t="str">
        <f t="shared" ca="1" si="947"/>
        <v/>
      </c>
      <c r="AD173" s="46" t="str">
        <f t="shared" ca="1" si="948"/>
        <v/>
      </c>
      <c r="AE173" s="46" t="str">
        <f t="shared" ca="1" si="949"/>
        <v/>
      </c>
      <c r="AF173" s="46" t="str">
        <f t="shared" ca="1" si="950"/>
        <v/>
      </c>
      <c r="AG173" s="46" t="str">
        <f t="shared" ca="1" si="951"/>
        <v/>
      </c>
      <c r="AH173" s="46" t="str">
        <f t="shared" ca="1" si="952"/>
        <v/>
      </c>
    </row>
    <row r="174" spans="1:34">
      <c r="A174" s="74" t="s">
        <v>163</v>
      </c>
      <c r="B174" s="75" t="s">
        <v>109</v>
      </c>
      <c r="C174" s="11" t="s">
        <v>251</v>
      </c>
      <c r="D174" s="46" t="str">
        <f t="shared" ca="1" si="922"/>
        <v/>
      </c>
      <c r="E174" s="46" t="str">
        <f t="shared" ca="1" si="923"/>
        <v/>
      </c>
      <c r="F174" s="46" t="str">
        <f t="shared" ca="1" si="924"/>
        <v/>
      </c>
      <c r="G174" s="46" t="str">
        <f t="shared" ca="1" si="925"/>
        <v/>
      </c>
      <c r="H174" s="46" t="str">
        <f t="shared" ca="1" si="926"/>
        <v/>
      </c>
      <c r="I174" s="46" t="str">
        <f t="shared" ca="1" si="927"/>
        <v/>
      </c>
      <c r="J174" s="46" t="str">
        <f t="shared" ca="1" si="928"/>
        <v/>
      </c>
      <c r="K174" s="46" t="str">
        <f t="shared" ca="1" si="929"/>
        <v/>
      </c>
      <c r="L174" s="46" t="str">
        <f t="shared" ca="1" si="930"/>
        <v/>
      </c>
      <c r="M174" s="46" t="str">
        <f t="shared" ca="1" si="931"/>
        <v/>
      </c>
      <c r="N174" s="46" t="str">
        <f t="shared" ca="1" si="932"/>
        <v/>
      </c>
      <c r="O174" s="46" t="str">
        <f t="shared" ca="1" si="933"/>
        <v/>
      </c>
      <c r="P174" s="46" t="str">
        <f t="shared" ca="1" si="934"/>
        <v/>
      </c>
      <c r="Q174" s="46" t="str">
        <f t="shared" ca="1" si="935"/>
        <v/>
      </c>
      <c r="R174" s="46" t="str">
        <f t="shared" ca="1" si="936"/>
        <v/>
      </c>
      <c r="S174" s="46" t="str">
        <f t="shared" ca="1" si="937"/>
        <v/>
      </c>
      <c r="T174" s="46" t="str">
        <f t="shared" ca="1" si="938"/>
        <v/>
      </c>
      <c r="U174" s="46" t="str">
        <f t="shared" ca="1" si="939"/>
        <v/>
      </c>
      <c r="V174" s="46" t="str">
        <f t="shared" ca="1" si="940"/>
        <v/>
      </c>
      <c r="W174" s="46" t="str">
        <f t="shared" ca="1" si="941"/>
        <v/>
      </c>
      <c r="X174" s="46" t="str">
        <f t="shared" ca="1" si="942"/>
        <v/>
      </c>
      <c r="Y174" s="46" t="str">
        <f t="shared" ca="1" si="943"/>
        <v/>
      </c>
      <c r="Z174" s="46" t="str">
        <f t="shared" ca="1" si="944"/>
        <v/>
      </c>
      <c r="AA174" s="46" t="str">
        <f t="shared" ca="1" si="945"/>
        <v/>
      </c>
      <c r="AB174" s="46" t="str">
        <f t="shared" ca="1" si="946"/>
        <v/>
      </c>
      <c r="AC174" s="46" t="str">
        <f t="shared" ca="1" si="947"/>
        <v/>
      </c>
      <c r="AD174" s="46" t="str">
        <f t="shared" ca="1" si="948"/>
        <v/>
      </c>
      <c r="AE174" s="46" t="str">
        <f t="shared" ca="1" si="949"/>
        <v/>
      </c>
      <c r="AF174" s="46" t="str">
        <f t="shared" ca="1" si="950"/>
        <v/>
      </c>
      <c r="AG174" s="46" t="str">
        <f t="shared" ca="1" si="951"/>
        <v/>
      </c>
      <c r="AH174" s="46" t="str">
        <f t="shared" ca="1" si="952"/>
        <v/>
      </c>
    </row>
    <row r="175" spans="1:34">
      <c r="A175" s="74" t="s">
        <v>163</v>
      </c>
      <c r="B175" s="75" t="s">
        <v>109</v>
      </c>
      <c r="C175" s="11" t="s">
        <v>269</v>
      </c>
      <c r="D175" s="46" t="str">
        <f t="shared" ca="1" si="922"/>
        <v/>
      </c>
      <c r="E175" s="46" t="str">
        <f t="shared" ca="1" si="923"/>
        <v/>
      </c>
      <c r="F175" s="46" t="str">
        <f t="shared" ca="1" si="924"/>
        <v/>
      </c>
      <c r="G175" s="46" t="str">
        <f t="shared" ca="1" si="925"/>
        <v/>
      </c>
      <c r="H175" s="46" t="str">
        <f t="shared" ca="1" si="926"/>
        <v/>
      </c>
      <c r="I175" s="46" t="str">
        <f t="shared" ca="1" si="927"/>
        <v/>
      </c>
      <c r="J175" s="46" t="str">
        <f t="shared" ca="1" si="928"/>
        <v/>
      </c>
      <c r="K175" s="46">
        <f t="shared" ca="1" si="929"/>
        <v>35</v>
      </c>
      <c r="L175" s="46" t="str">
        <f t="shared" ca="1" si="930"/>
        <v/>
      </c>
      <c r="M175" s="46" t="str">
        <f t="shared" ca="1" si="931"/>
        <v/>
      </c>
      <c r="N175" s="46" t="str">
        <f t="shared" ca="1" si="932"/>
        <v/>
      </c>
      <c r="O175" s="46" t="str">
        <f t="shared" ca="1" si="933"/>
        <v/>
      </c>
      <c r="P175" s="46" t="str">
        <f t="shared" ca="1" si="934"/>
        <v/>
      </c>
      <c r="Q175" s="46" t="str">
        <f t="shared" ca="1" si="935"/>
        <v/>
      </c>
      <c r="R175" s="46" t="str">
        <f t="shared" ca="1" si="936"/>
        <v/>
      </c>
      <c r="S175" s="46" t="str">
        <f t="shared" ca="1" si="937"/>
        <v/>
      </c>
      <c r="T175" s="46" t="str">
        <f t="shared" ca="1" si="938"/>
        <v/>
      </c>
      <c r="U175" s="46" t="str">
        <f t="shared" ca="1" si="939"/>
        <v/>
      </c>
      <c r="V175" s="46" t="str">
        <f t="shared" ca="1" si="940"/>
        <v/>
      </c>
      <c r="W175" s="46" t="str">
        <f t="shared" ca="1" si="941"/>
        <v/>
      </c>
      <c r="X175" s="46" t="str">
        <f t="shared" ca="1" si="942"/>
        <v/>
      </c>
      <c r="Y175" s="46" t="str">
        <f t="shared" ca="1" si="943"/>
        <v/>
      </c>
      <c r="Z175" s="46" t="str">
        <f t="shared" ca="1" si="944"/>
        <v/>
      </c>
      <c r="AA175" s="46" t="str">
        <f t="shared" ca="1" si="945"/>
        <v/>
      </c>
      <c r="AB175" s="46" t="str">
        <f t="shared" ca="1" si="946"/>
        <v/>
      </c>
      <c r="AC175" s="46" t="str">
        <f t="shared" ca="1" si="947"/>
        <v/>
      </c>
      <c r="AD175" s="46" t="str">
        <f t="shared" ca="1" si="948"/>
        <v/>
      </c>
      <c r="AE175" s="46" t="str">
        <f t="shared" ca="1" si="949"/>
        <v/>
      </c>
      <c r="AF175" s="46">
        <f t="shared" ca="1" si="950"/>
        <v>35</v>
      </c>
      <c r="AG175" s="46" t="str">
        <f t="shared" ca="1" si="951"/>
        <v/>
      </c>
      <c r="AH175" s="46" t="str">
        <f t="shared" ca="1" si="952"/>
        <v/>
      </c>
    </row>
    <row r="176" spans="1:34">
      <c r="A176" s="74" t="s">
        <v>163</v>
      </c>
      <c r="B176" s="75" t="s">
        <v>109</v>
      </c>
      <c r="C176" s="11" t="s">
        <v>270</v>
      </c>
      <c r="D176" s="46" t="str">
        <f t="shared" ca="1" si="922"/>
        <v/>
      </c>
      <c r="E176" s="46" t="str">
        <f t="shared" ca="1" si="923"/>
        <v/>
      </c>
      <c r="F176" s="46" t="str">
        <f t="shared" ca="1" si="924"/>
        <v/>
      </c>
      <c r="G176" s="46" t="str">
        <f t="shared" ca="1" si="925"/>
        <v/>
      </c>
      <c r="H176" s="46" t="str">
        <f t="shared" ca="1" si="926"/>
        <v/>
      </c>
      <c r="I176" s="46" t="str">
        <f t="shared" ca="1" si="927"/>
        <v/>
      </c>
      <c r="J176" s="46" t="str">
        <f t="shared" ca="1" si="928"/>
        <v/>
      </c>
      <c r="K176" s="46" t="str">
        <f t="shared" ca="1" si="929"/>
        <v/>
      </c>
      <c r="L176" s="46" t="str">
        <f t="shared" ca="1" si="930"/>
        <v/>
      </c>
      <c r="M176" s="46" t="str">
        <f t="shared" ca="1" si="931"/>
        <v/>
      </c>
      <c r="N176" s="46" t="str">
        <f t="shared" ca="1" si="932"/>
        <v/>
      </c>
      <c r="O176" s="46" t="str">
        <f t="shared" ca="1" si="933"/>
        <v/>
      </c>
      <c r="P176" s="46" t="str">
        <f t="shared" ca="1" si="934"/>
        <v/>
      </c>
      <c r="Q176" s="46" t="str">
        <f t="shared" ca="1" si="935"/>
        <v/>
      </c>
      <c r="R176" s="46" t="str">
        <f t="shared" ca="1" si="936"/>
        <v/>
      </c>
      <c r="S176" s="46" t="str">
        <f t="shared" ca="1" si="937"/>
        <v/>
      </c>
      <c r="T176" s="46" t="str">
        <f t="shared" ca="1" si="938"/>
        <v/>
      </c>
      <c r="U176" s="46" t="str">
        <f t="shared" ca="1" si="939"/>
        <v/>
      </c>
      <c r="V176" s="46" t="str">
        <f t="shared" ca="1" si="940"/>
        <v/>
      </c>
      <c r="W176" s="46" t="str">
        <f t="shared" ca="1" si="941"/>
        <v/>
      </c>
      <c r="X176" s="46" t="str">
        <f t="shared" ca="1" si="942"/>
        <v/>
      </c>
      <c r="Y176" s="46" t="str">
        <f t="shared" ca="1" si="943"/>
        <v/>
      </c>
      <c r="Z176" s="46" t="str">
        <f t="shared" ca="1" si="944"/>
        <v/>
      </c>
      <c r="AA176" s="46" t="str">
        <f t="shared" ca="1" si="945"/>
        <v/>
      </c>
      <c r="AB176" s="46" t="str">
        <f t="shared" ca="1" si="946"/>
        <v/>
      </c>
      <c r="AC176" s="46" t="str">
        <f t="shared" ca="1" si="947"/>
        <v/>
      </c>
      <c r="AD176" s="46" t="str">
        <f t="shared" ca="1" si="948"/>
        <v/>
      </c>
      <c r="AE176" s="46" t="str">
        <f t="shared" ca="1" si="949"/>
        <v/>
      </c>
      <c r="AF176" s="46" t="str">
        <f t="shared" ca="1" si="950"/>
        <v/>
      </c>
      <c r="AG176" s="46" t="str">
        <f t="shared" ca="1" si="951"/>
        <v/>
      </c>
      <c r="AH176" s="46" t="str">
        <f t="shared" ca="1" si="952"/>
        <v/>
      </c>
    </row>
    <row r="177" spans="1:34">
      <c r="A177" s="74" t="s">
        <v>163</v>
      </c>
      <c r="B177" s="75" t="s">
        <v>109</v>
      </c>
      <c r="C177" s="11" t="s">
        <v>252</v>
      </c>
      <c r="D177" s="46" t="str">
        <f t="shared" ref="D177" ca="1" si="1015">IFERROR(INDIRECT("食材支出表!"&amp;ADDRESS(ROW($B177),2+2*COLUMN(A$1)))/INDIRECT("食材支出表!"&amp;ADDRESS(ROW($B177),3+2*COLUMN(A$1))),"")</f>
        <v/>
      </c>
      <c r="E177" s="46" t="str">
        <f t="shared" ref="E177" ca="1" si="1016">IFERROR(INDIRECT("食材支出表!"&amp;ADDRESS(ROW($B177),2+2*COLUMN(B$1)))/INDIRECT("食材支出表!"&amp;ADDRESS(ROW($B177),3+2*COLUMN(B$1))),"")</f>
        <v/>
      </c>
      <c r="F177" s="46" t="str">
        <f t="shared" ref="F177" ca="1" si="1017">IFERROR(INDIRECT("食材支出表!"&amp;ADDRESS(ROW($B177),2+2*COLUMN(C$1)))/INDIRECT("食材支出表!"&amp;ADDRESS(ROW($B177),3+2*COLUMN(C$1))),"")</f>
        <v/>
      </c>
      <c r="G177" s="46" t="str">
        <f t="shared" ref="G177" ca="1" si="1018">IFERROR(INDIRECT("食材支出表!"&amp;ADDRESS(ROW($B177),2+2*COLUMN(D$1)))/INDIRECT("食材支出表!"&amp;ADDRESS(ROW($B177),3+2*COLUMN(D$1))),"")</f>
        <v/>
      </c>
      <c r="H177" s="46" t="str">
        <f t="shared" ref="H177" ca="1" si="1019">IFERROR(INDIRECT("食材支出表!"&amp;ADDRESS(ROW($B177),2+2*COLUMN(E$1)))/INDIRECT("食材支出表!"&amp;ADDRESS(ROW($B177),3+2*COLUMN(E$1))),"")</f>
        <v/>
      </c>
      <c r="I177" s="46" t="str">
        <f t="shared" ref="I177" ca="1" si="1020">IFERROR(INDIRECT("食材支出表!"&amp;ADDRESS(ROW($B177),2+2*COLUMN(F$1)))/INDIRECT("食材支出表!"&amp;ADDRESS(ROW($B177),3+2*COLUMN(F$1))),"")</f>
        <v/>
      </c>
      <c r="J177" s="46" t="str">
        <f t="shared" ref="J177" ca="1" si="1021">IFERROR(INDIRECT("食材支出表!"&amp;ADDRESS(ROW($B177),2+2*COLUMN(G$1)))/INDIRECT("食材支出表!"&amp;ADDRESS(ROW($B177),3+2*COLUMN(G$1))),"")</f>
        <v/>
      </c>
      <c r="K177" s="46" t="str">
        <f t="shared" ref="K177" ca="1" si="1022">IFERROR(INDIRECT("食材支出表!"&amp;ADDRESS(ROW($B177),2+2*COLUMN(H$1)))/INDIRECT("食材支出表!"&amp;ADDRESS(ROW($B177),3+2*COLUMN(H$1))),"")</f>
        <v/>
      </c>
      <c r="L177" s="46" t="str">
        <f t="shared" ref="L177" ca="1" si="1023">IFERROR(INDIRECT("食材支出表!"&amp;ADDRESS(ROW($B177),2+2*COLUMN(I$1)))/INDIRECT("食材支出表!"&amp;ADDRESS(ROW($B177),3+2*COLUMN(I$1))),"")</f>
        <v/>
      </c>
      <c r="M177" s="46" t="str">
        <f t="shared" ref="M177" ca="1" si="1024">IFERROR(INDIRECT("食材支出表!"&amp;ADDRESS(ROW($B177),2+2*COLUMN(J$1)))/INDIRECT("食材支出表!"&amp;ADDRESS(ROW($B177),3+2*COLUMN(J$1))),"")</f>
        <v/>
      </c>
      <c r="N177" s="46" t="str">
        <f t="shared" ref="N177" ca="1" si="1025">IFERROR(INDIRECT("食材支出表!"&amp;ADDRESS(ROW($B177),2+2*COLUMN(K$1)))/INDIRECT("食材支出表!"&amp;ADDRESS(ROW($B177),3+2*COLUMN(K$1))),"")</f>
        <v/>
      </c>
      <c r="O177" s="46" t="str">
        <f t="shared" ref="O177" ca="1" si="1026">IFERROR(INDIRECT("食材支出表!"&amp;ADDRESS(ROW($B177),2+2*COLUMN(L$1)))/INDIRECT("食材支出表!"&amp;ADDRESS(ROW($B177),3+2*COLUMN(L$1))),"")</f>
        <v/>
      </c>
      <c r="P177" s="46" t="str">
        <f t="shared" ref="P177" ca="1" si="1027">IFERROR(INDIRECT("食材支出表!"&amp;ADDRESS(ROW($B177),2+2*COLUMN(M$1)))/INDIRECT("食材支出表!"&amp;ADDRESS(ROW($B177),3+2*COLUMN(M$1))),"")</f>
        <v/>
      </c>
      <c r="Q177" s="46" t="str">
        <f t="shared" ref="Q177" ca="1" si="1028">IFERROR(INDIRECT("食材支出表!"&amp;ADDRESS(ROW($B177),2+2*COLUMN(N$1)))/INDIRECT("食材支出表!"&amp;ADDRESS(ROW($B177),3+2*COLUMN(N$1))),"")</f>
        <v/>
      </c>
      <c r="R177" s="46" t="str">
        <f t="shared" ref="R177" ca="1" si="1029">IFERROR(INDIRECT("食材支出表!"&amp;ADDRESS(ROW($B177),2+2*COLUMN(O$1)))/INDIRECT("食材支出表!"&amp;ADDRESS(ROW($B177),3+2*COLUMN(O$1))),"")</f>
        <v/>
      </c>
      <c r="S177" s="46" t="str">
        <f t="shared" ref="S177" ca="1" si="1030">IFERROR(INDIRECT("食材支出表!"&amp;ADDRESS(ROW($B177),2+2*COLUMN(P$1)))/INDIRECT("食材支出表!"&amp;ADDRESS(ROW($B177),3+2*COLUMN(P$1))),"")</f>
        <v/>
      </c>
      <c r="T177" s="46" t="str">
        <f t="shared" ref="T177" ca="1" si="1031">IFERROR(INDIRECT("食材支出表!"&amp;ADDRESS(ROW($B177),2+2*COLUMN(Q$1)))/INDIRECT("食材支出表!"&amp;ADDRESS(ROW($B177),3+2*COLUMN(Q$1))),"")</f>
        <v/>
      </c>
      <c r="U177" s="46" t="str">
        <f t="shared" ref="U177" ca="1" si="1032">IFERROR(INDIRECT("食材支出表!"&amp;ADDRESS(ROW($B177),2+2*COLUMN(R$1)))/INDIRECT("食材支出表!"&amp;ADDRESS(ROW($B177),3+2*COLUMN(R$1))),"")</f>
        <v/>
      </c>
      <c r="V177" s="46" t="str">
        <f t="shared" ref="V177" ca="1" si="1033">IFERROR(INDIRECT("食材支出表!"&amp;ADDRESS(ROW($B177),2+2*COLUMN(S$1)))/INDIRECT("食材支出表!"&amp;ADDRESS(ROW($B177),3+2*COLUMN(S$1))),"")</f>
        <v/>
      </c>
      <c r="W177" s="46" t="str">
        <f t="shared" ref="W177" ca="1" si="1034">IFERROR(INDIRECT("食材支出表!"&amp;ADDRESS(ROW($B177),2+2*COLUMN(T$1)))/INDIRECT("食材支出表!"&amp;ADDRESS(ROW($B177),3+2*COLUMN(T$1))),"")</f>
        <v/>
      </c>
      <c r="X177" s="46" t="str">
        <f t="shared" ref="X177" ca="1" si="1035">IFERROR(INDIRECT("食材支出表!"&amp;ADDRESS(ROW($B177),2+2*COLUMN(U$1)))/INDIRECT("食材支出表!"&amp;ADDRESS(ROW($B177),3+2*COLUMN(U$1))),"")</f>
        <v/>
      </c>
      <c r="Y177" s="46" t="str">
        <f t="shared" ref="Y177" ca="1" si="1036">IFERROR(INDIRECT("食材支出表!"&amp;ADDRESS(ROW($B177),2+2*COLUMN(V$1)))/INDIRECT("食材支出表!"&amp;ADDRESS(ROW($B177),3+2*COLUMN(V$1))),"")</f>
        <v/>
      </c>
      <c r="Z177" s="46" t="str">
        <f t="shared" ref="Z177" ca="1" si="1037">IFERROR(INDIRECT("食材支出表!"&amp;ADDRESS(ROW($B177),2+2*COLUMN(W$1)))/INDIRECT("食材支出表!"&amp;ADDRESS(ROW($B177),3+2*COLUMN(W$1))),"")</f>
        <v/>
      </c>
      <c r="AA177" s="46" t="str">
        <f t="shared" ref="AA177" ca="1" si="1038">IFERROR(INDIRECT("食材支出表!"&amp;ADDRESS(ROW($B177),2+2*COLUMN(X$1)))/INDIRECT("食材支出表!"&amp;ADDRESS(ROW($B177),3+2*COLUMN(X$1))),"")</f>
        <v/>
      </c>
      <c r="AB177" s="46" t="str">
        <f t="shared" ref="AB177" ca="1" si="1039">IFERROR(INDIRECT("食材支出表!"&amp;ADDRESS(ROW($B177),2+2*COLUMN(Y$1)))/INDIRECT("食材支出表!"&amp;ADDRESS(ROW($B177),3+2*COLUMN(Y$1))),"")</f>
        <v/>
      </c>
      <c r="AC177" s="46" t="str">
        <f t="shared" ref="AC177" ca="1" si="1040">IFERROR(INDIRECT("食材支出表!"&amp;ADDRESS(ROW($B177),2+2*COLUMN(Z$1)))/INDIRECT("食材支出表!"&amp;ADDRESS(ROW($B177),3+2*COLUMN(Z$1))),"")</f>
        <v/>
      </c>
      <c r="AD177" s="46" t="str">
        <f t="shared" ref="AD177" ca="1" si="1041">IFERROR(INDIRECT("食材支出表!"&amp;ADDRESS(ROW($B177),2+2*COLUMN(AA$1)))/INDIRECT("食材支出表!"&amp;ADDRESS(ROW($B177),3+2*COLUMN(AA$1))),"")</f>
        <v/>
      </c>
      <c r="AE177" s="46" t="str">
        <f t="shared" ref="AE177" ca="1" si="1042">IFERROR(INDIRECT("食材支出表!"&amp;ADDRESS(ROW($B177),2+2*COLUMN(AB$1)))/INDIRECT("食材支出表!"&amp;ADDRESS(ROW($B177),3+2*COLUMN(AB$1))),"")</f>
        <v/>
      </c>
      <c r="AF177" s="46" t="str">
        <f t="shared" ref="AF177" ca="1" si="1043">IFERROR(INDIRECT("食材支出表!"&amp;ADDRESS(ROW($B177),2+2*COLUMN(AC$1)))/INDIRECT("食材支出表!"&amp;ADDRESS(ROW($B177),3+2*COLUMN(AC$1))),"")</f>
        <v/>
      </c>
      <c r="AG177" s="46" t="str">
        <f t="shared" ref="AG177" ca="1" si="1044">IFERROR(INDIRECT("食材支出表!"&amp;ADDRESS(ROW($B177),2+2*COLUMN(AD$1)))/INDIRECT("食材支出表!"&amp;ADDRESS(ROW($B177),3+2*COLUMN(AD$1))),"")</f>
        <v/>
      </c>
      <c r="AH177" s="46" t="str">
        <f t="shared" ref="AH177" ca="1" si="1045">IFERROR(INDIRECT("食材支出表!"&amp;ADDRESS(ROW($B177),2+2*COLUMN(AE$1)))/INDIRECT("食材支出表!"&amp;ADDRESS(ROW($B177),3+2*COLUMN(AE$1))),"")</f>
        <v/>
      </c>
    </row>
    <row r="178" spans="1:34">
      <c r="A178" s="74" t="s">
        <v>163</v>
      </c>
      <c r="B178" s="75" t="s">
        <v>45</v>
      </c>
      <c r="C178" s="11" t="s">
        <v>496</v>
      </c>
      <c r="D178" s="46" t="str">
        <f t="shared" ref="D178:D181" ca="1" si="1046">IFERROR(INDIRECT("食材支出表!"&amp;ADDRESS(ROW($B178),2+2*COLUMN(A$1)))/INDIRECT("食材支出表!"&amp;ADDRESS(ROW($B178),3+2*COLUMN(A$1))),"")</f>
        <v/>
      </c>
      <c r="E178" s="46" t="str">
        <f t="shared" ref="E178:E181" ca="1" si="1047">IFERROR(INDIRECT("食材支出表!"&amp;ADDRESS(ROW($B178),2+2*COLUMN(B$1)))/INDIRECT("食材支出表!"&amp;ADDRESS(ROW($B178),3+2*COLUMN(B$1))),"")</f>
        <v/>
      </c>
      <c r="F178" s="46" t="str">
        <f t="shared" ref="F178:F181" ca="1" si="1048">IFERROR(INDIRECT("食材支出表!"&amp;ADDRESS(ROW($B178),2+2*COLUMN(C$1)))/INDIRECT("食材支出表!"&amp;ADDRESS(ROW($B178),3+2*COLUMN(C$1))),"")</f>
        <v/>
      </c>
      <c r="G178" s="46" t="str">
        <f t="shared" ref="G178:G181" ca="1" si="1049">IFERROR(INDIRECT("食材支出表!"&amp;ADDRESS(ROW($B178),2+2*COLUMN(D$1)))/INDIRECT("食材支出表!"&amp;ADDRESS(ROW($B178),3+2*COLUMN(D$1))),"")</f>
        <v/>
      </c>
      <c r="H178" s="46" t="str">
        <f t="shared" ref="H178:H181" ca="1" si="1050">IFERROR(INDIRECT("食材支出表!"&amp;ADDRESS(ROW($B178),2+2*COLUMN(E$1)))/INDIRECT("食材支出表!"&amp;ADDRESS(ROW($B178),3+2*COLUMN(E$1))),"")</f>
        <v/>
      </c>
      <c r="I178" s="46" t="str">
        <f t="shared" ref="I178:I181" ca="1" si="1051">IFERROR(INDIRECT("食材支出表!"&amp;ADDRESS(ROW($B178),2+2*COLUMN(F$1)))/INDIRECT("食材支出表!"&amp;ADDRESS(ROW($B178),3+2*COLUMN(F$1))),"")</f>
        <v/>
      </c>
      <c r="J178" s="46" t="str">
        <f t="shared" ref="J178:J181" ca="1" si="1052">IFERROR(INDIRECT("食材支出表!"&amp;ADDRESS(ROW($B178),2+2*COLUMN(G$1)))/INDIRECT("食材支出表!"&amp;ADDRESS(ROW($B178),3+2*COLUMN(G$1))),"")</f>
        <v/>
      </c>
      <c r="K178" s="46" t="str">
        <f t="shared" ref="K178:K181" ca="1" si="1053">IFERROR(INDIRECT("食材支出表!"&amp;ADDRESS(ROW($B178),2+2*COLUMN(H$1)))/INDIRECT("食材支出表!"&amp;ADDRESS(ROW($B178),3+2*COLUMN(H$1))),"")</f>
        <v/>
      </c>
      <c r="L178" s="46" t="str">
        <f t="shared" ref="L178:L181" ca="1" si="1054">IFERROR(INDIRECT("食材支出表!"&amp;ADDRESS(ROW($B178),2+2*COLUMN(I$1)))/INDIRECT("食材支出表!"&amp;ADDRESS(ROW($B178),3+2*COLUMN(I$1))),"")</f>
        <v/>
      </c>
      <c r="M178" s="46" t="str">
        <f t="shared" ref="M178:M181" ca="1" si="1055">IFERROR(INDIRECT("食材支出表!"&amp;ADDRESS(ROW($B178),2+2*COLUMN(J$1)))/INDIRECT("食材支出表!"&amp;ADDRESS(ROW($B178),3+2*COLUMN(J$1))),"")</f>
        <v/>
      </c>
      <c r="N178" s="46" t="str">
        <f t="shared" ref="N178:N181" ca="1" si="1056">IFERROR(INDIRECT("食材支出表!"&amp;ADDRESS(ROW($B178),2+2*COLUMN(K$1)))/INDIRECT("食材支出表!"&amp;ADDRESS(ROW($B178),3+2*COLUMN(K$1))),"")</f>
        <v/>
      </c>
      <c r="O178" s="46" t="str">
        <f t="shared" ref="O178:O181" ca="1" si="1057">IFERROR(INDIRECT("食材支出表!"&amp;ADDRESS(ROW($B178),2+2*COLUMN(L$1)))/INDIRECT("食材支出表!"&amp;ADDRESS(ROW($B178),3+2*COLUMN(L$1))),"")</f>
        <v/>
      </c>
      <c r="P178" s="46" t="str">
        <f t="shared" ref="P178:P181" ca="1" si="1058">IFERROR(INDIRECT("食材支出表!"&amp;ADDRESS(ROW($B178),2+2*COLUMN(M$1)))/INDIRECT("食材支出表!"&amp;ADDRESS(ROW($B178),3+2*COLUMN(M$1))),"")</f>
        <v/>
      </c>
      <c r="Q178" s="46" t="str">
        <f t="shared" ref="Q178:Q181" ca="1" si="1059">IFERROR(INDIRECT("食材支出表!"&amp;ADDRESS(ROW($B178),2+2*COLUMN(N$1)))/INDIRECT("食材支出表!"&amp;ADDRESS(ROW($B178),3+2*COLUMN(N$1))),"")</f>
        <v/>
      </c>
      <c r="R178" s="46" t="str">
        <f t="shared" ref="R178:R181" ca="1" si="1060">IFERROR(INDIRECT("食材支出表!"&amp;ADDRESS(ROW($B178),2+2*COLUMN(O$1)))/INDIRECT("食材支出表!"&amp;ADDRESS(ROW($B178),3+2*COLUMN(O$1))),"")</f>
        <v/>
      </c>
      <c r="S178" s="46" t="str">
        <f t="shared" ref="S178:S181" ca="1" si="1061">IFERROR(INDIRECT("食材支出表!"&amp;ADDRESS(ROW($B178),2+2*COLUMN(P$1)))/INDIRECT("食材支出表!"&amp;ADDRESS(ROW($B178),3+2*COLUMN(P$1))),"")</f>
        <v/>
      </c>
      <c r="T178" s="46" t="str">
        <f t="shared" ref="T178:T181" ca="1" si="1062">IFERROR(INDIRECT("食材支出表!"&amp;ADDRESS(ROW($B178),2+2*COLUMN(Q$1)))/INDIRECT("食材支出表!"&amp;ADDRESS(ROW($B178),3+2*COLUMN(Q$1))),"")</f>
        <v/>
      </c>
      <c r="U178" s="46" t="str">
        <f t="shared" ref="U178:U181" ca="1" si="1063">IFERROR(INDIRECT("食材支出表!"&amp;ADDRESS(ROW($B178),2+2*COLUMN(R$1)))/INDIRECT("食材支出表!"&amp;ADDRESS(ROW($B178),3+2*COLUMN(R$1))),"")</f>
        <v/>
      </c>
      <c r="V178" s="46" t="str">
        <f t="shared" ref="V178:V181" ca="1" si="1064">IFERROR(INDIRECT("食材支出表!"&amp;ADDRESS(ROW($B178),2+2*COLUMN(S$1)))/INDIRECT("食材支出表!"&amp;ADDRESS(ROW($B178),3+2*COLUMN(S$1))),"")</f>
        <v/>
      </c>
      <c r="W178" s="46" t="str">
        <f t="shared" ref="W178:W181" ca="1" si="1065">IFERROR(INDIRECT("食材支出表!"&amp;ADDRESS(ROW($B178),2+2*COLUMN(T$1)))/INDIRECT("食材支出表!"&amp;ADDRESS(ROW($B178),3+2*COLUMN(T$1))),"")</f>
        <v/>
      </c>
      <c r="X178" s="46" t="str">
        <f t="shared" ref="X178:X181" ca="1" si="1066">IFERROR(INDIRECT("食材支出表!"&amp;ADDRESS(ROW($B178),2+2*COLUMN(U$1)))/INDIRECT("食材支出表!"&amp;ADDRESS(ROW($B178),3+2*COLUMN(U$1))),"")</f>
        <v/>
      </c>
      <c r="Y178" s="46" t="str">
        <f t="shared" ref="Y178:Y181" ca="1" si="1067">IFERROR(INDIRECT("食材支出表!"&amp;ADDRESS(ROW($B178),2+2*COLUMN(V$1)))/INDIRECT("食材支出表!"&amp;ADDRESS(ROW($B178),3+2*COLUMN(V$1))),"")</f>
        <v/>
      </c>
      <c r="Z178" s="46" t="str">
        <f t="shared" ref="Z178:Z181" ca="1" si="1068">IFERROR(INDIRECT("食材支出表!"&amp;ADDRESS(ROW($B178),2+2*COLUMN(W$1)))/INDIRECT("食材支出表!"&amp;ADDRESS(ROW($B178),3+2*COLUMN(W$1))),"")</f>
        <v/>
      </c>
      <c r="AA178" s="46" t="str">
        <f t="shared" ref="AA178:AA181" ca="1" si="1069">IFERROR(INDIRECT("食材支出表!"&amp;ADDRESS(ROW($B178),2+2*COLUMN(X$1)))/INDIRECT("食材支出表!"&amp;ADDRESS(ROW($B178),3+2*COLUMN(X$1))),"")</f>
        <v/>
      </c>
      <c r="AB178" s="46" t="str">
        <f t="shared" ref="AB178:AB181" ca="1" si="1070">IFERROR(INDIRECT("食材支出表!"&amp;ADDRESS(ROW($B178),2+2*COLUMN(Y$1)))/INDIRECT("食材支出表!"&amp;ADDRESS(ROW($B178),3+2*COLUMN(Y$1))),"")</f>
        <v/>
      </c>
      <c r="AC178" s="46" t="str">
        <f t="shared" ref="AC178:AC181" ca="1" si="1071">IFERROR(INDIRECT("食材支出表!"&amp;ADDRESS(ROW($B178),2+2*COLUMN(Z$1)))/INDIRECT("食材支出表!"&amp;ADDRESS(ROW($B178),3+2*COLUMN(Z$1))),"")</f>
        <v/>
      </c>
      <c r="AD178" s="46" t="str">
        <f t="shared" ref="AD178:AD181" ca="1" si="1072">IFERROR(INDIRECT("食材支出表!"&amp;ADDRESS(ROW($B178),2+2*COLUMN(AA$1)))/INDIRECT("食材支出表!"&amp;ADDRESS(ROW($B178),3+2*COLUMN(AA$1))),"")</f>
        <v/>
      </c>
      <c r="AE178" s="46" t="str">
        <f t="shared" ref="AE178:AE181" ca="1" si="1073">IFERROR(INDIRECT("食材支出表!"&amp;ADDRESS(ROW($B178),2+2*COLUMN(AB$1)))/INDIRECT("食材支出表!"&amp;ADDRESS(ROW($B178),3+2*COLUMN(AB$1))),"")</f>
        <v/>
      </c>
      <c r="AF178" s="46" t="str">
        <f t="shared" ref="AF178:AF181" ca="1" si="1074">IFERROR(INDIRECT("食材支出表!"&amp;ADDRESS(ROW($B178),2+2*COLUMN(AC$1)))/INDIRECT("食材支出表!"&amp;ADDRESS(ROW($B178),3+2*COLUMN(AC$1))),"")</f>
        <v/>
      </c>
      <c r="AG178" s="46" t="str">
        <f t="shared" ref="AG178:AG181" ca="1" si="1075">IFERROR(INDIRECT("食材支出表!"&amp;ADDRESS(ROW($B178),2+2*COLUMN(AD$1)))/INDIRECT("食材支出表!"&amp;ADDRESS(ROW($B178),3+2*COLUMN(AD$1))),"")</f>
        <v/>
      </c>
      <c r="AH178" s="46" t="str">
        <f t="shared" ref="AH178:AH181" ca="1" si="1076">IFERROR(INDIRECT("食材支出表!"&amp;ADDRESS(ROW($B178),2+2*COLUMN(AE$1)))/INDIRECT("食材支出表!"&amp;ADDRESS(ROW($B178),3+2*COLUMN(AE$1))),"")</f>
        <v/>
      </c>
    </row>
    <row r="179" spans="1:34">
      <c r="A179" s="74" t="s">
        <v>163</v>
      </c>
      <c r="B179" s="75" t="s">
        <v>45</v>
      </c>
      <c r="C179" s="11" t="s">
        <v>497</v>
      </c>
      <c r="D179" s="46" t="str">
        <f t="shared" ca="1" si="1046"/>
        <v/>
      </c>
      <c r="E179" s="46" t="str">
        <f t="shared" ca="1" si="1047"/>
        <v/>
      </c>
      <c r="F179" s="46" t="str">
        <f t="shared" ca="1" si="1048"/>
        <v/>
      </c>
      <c r="G179" s="46" t="str">
        <f t="shared" ca="1" si="1049"/>
        <v/>
      </c>
      <c r="H179" s="46" t="str">
        <f t="shared" ca="1" si="1050"/>
        <v/>
      </c>
      <c r="I179" s="46" t="str">
        <f t="shared" ca="1" si="1051"/>
        <v/>
      </c>
      <c r="J179" s="46" t="str">
        <f t="shared" ca="1" si="1052"/>
        <v/>
      </c>
      <c r="K179" s="46" t="str">
        <f t="shared" ca="1" si="1053"/>
        <v/>
      </c>
      <c r="L179" s="46" t="str">
        <f t="shared" ca="1" si="1054"/>
        <v/>
      </c>
      <c r="M179" s="46" t="str">
        <f t="shared" ca="1" si="1055"/>
        <v/>
      </c>
      <c r="N179" s="46" t="str">
        <f t="shared" ca="1" si="1056"/>
        <v/>
      </c>
      <c r="O179" s="46" t="str">
        <f t="shared" ca="1" si="1057"/>
        <v/>
      </c>
      <c r="P179" s="46" t="str">
        <f t="shared" ca="1" si="1058"/>
        <v/>
      </c>
      <c r="Q179" s="46" t="str">
        <f t="shared" ca="1" si="1059"/>
        <v/>
      </c>
      <c r="R179" s="46" t="str">
        <f t="shared" ca="1" si="1060"/>
        <v/>
      </c>
      <c r="S179" s="46" t="str">
        <f t="shared" ca="1" si="1061"/>
        <v/>
      </c>
      <c r="T179" s="46" t="str">
        <f t="shared" ca="1" si="1062"/>
        <v/>
      </c>
      <c r="U179" s="46" t="str">
        <f t="shared" ca="1" si="1063"/>
        <v/>
      </c>
      <c r="V179" s="46" t="str">
        <f t="shared" ca="1" si="1064"/>
        <v/>
      </c>
      <c r="W179" s="46" t="str">
        <f t="shared" ca="1" si="1065"/>
        <v/>
      </c>
      <c r="X179" s="46" t="str">
        <f t="shared" ca="1" si="1066"/>
        <v/>
      </c>
      <c r="Y179" s="46" t="str">
        <f t="shared" ca="1" si="1067"/>
        <v/>
      </c>
      <c r="Z179" s="46" t="str">
        <f t="shared" ca="1" si="1068"/>
        <v/>
      </c>
      <c r="AA179" s="46" t="str">
        <f t="shared" ca="1" si="1069"/>
        <v/>
      </c>
      <c r="AB179" s="46" t="str">
        <f t="shared" ca="1" si="1070"/>
        <v/>
      </c>
      <c r="AC179" s="46" t="str">
        <f t="shared" ca="1" si="1071"/>
        <v/>
      </c>
      <c r="AD179" s="46">
        <f t="shared" ca="1" si="1072"/>
        <v>100</v>
      </c>
      <c r="AE179" s="46" t="str">
        <f t="shared" ca="1" si="1073"/>
        <v/>
      </c>
      <c r="AF179" s="46" t="str">
        <f t="shared" ca="1" si="1074"/>
        <v/>
      </c>
      <c r="AG179" s="46" t="str">
        <f t="shared" ca="1" si="1075"/>
        <v/>
      </c>
      <c r="AH179" s="46" t="str">
        <f t="shared" ca="1" si="1076"/>
        <v/>
      </c>
    </row>
    <row r="180" spans="1:34">
      <c r="A180" s="74" t="s">
        <v>163</v>
      </c>
      <c r="B180" s="75" t="s">
        <v>45</v>
      </c>
      <c r="C180" s="11" t="s">
        <v>498</v>
      </c>
      <c r="D180" s="46" t="str">
        <f t="shared" ca="1" si="1046"/>
        <v/>
      </c>
      <c r="E180" s="46" t="str">
        <f t="shared" ca="1" si="1047"/>
        <v/>
      </c>
      <c r="F180" s="46" t="str">
        <f t="shared" ca="1" si="1048"/>
        <v/>
      </c>
      <c r="G180" s="46" t="str">
        <f t="shared" ca="1" si="1049"/>
        <v/>
      </c>
      <c r="H180" s="46" t="str">
        <f t="shared" ca="1" si="1050"/>
        <v/>
      </c>
      <c r="I180" s="46" t="str">
        <f t="shared" ca="1" si="1051"/>
        <v/>
      </c>
      <c r="J180" s="46" t="str">
        <f t="shared" ca="1" si="1052"/>
        <v/>
      </c>
      <c r="K180" s="46">
        <f t="shared" ca="1" si="1053"/>
        <v>45.00502008032128</v>
      </c>
      <c r="L180" s="46" t="str">
        <f t="shared" ca="1" si="1054"/>
        <v/>
      </c>
      <c r="M180" s="46" t="str">
        <f t="shared" ca="1" si="1055"/>
        <v/>
      </c>
      <c r="N180" s="46" t="str">
        <f t="shared" ca="1" si="1056"/>
        <v/>
      </c>
      <c r="O180" s="46" t="str">
        <f t="shared" ca="1" si="1057"/>
        <v/>
      </c>
      <c r="P180" s="46" t="str">
        <f t="shared" ca="1" si="1058"/>
        <v/>
      </c>
      <c r="Q180" s="46" t="str">
        <f t="shared" ca="1" si="1059"/>
        <v/>
      </c>
      <c r="R180" s="46">
        <f t="shared" ca="1" si="1060"/>
        <v>45.008935409752361</v>
      </c>
      <c r="S180" s="46" t="str">
        <f t="shared" ca="1" si="1061"/>
        <v/>
      </c>
      <c r="T180" s="46" t="str">
        <f t="shared" ca="1" si="1062"/>
        <v/>
      </c>
      <c r="U180" s="46" t="str">
        <f t="shared" ca="1" si="1063"/>
        <v/>
      </c>
      <c r="V180" s="46" t="str">
        <f t="shared" ca="1" si="1064"/>
        <v/>
      </c>
      <c r="W180" s="46" t="str">
        <f t="shared" ca="1" si="1065"/>
        <v/>
      </c>
      <c r="X180" s="46" t="str">
        <f t="shared" ca="1" si="1066"/>
        <v/>
      </c>
      <c r="Y180" s="46">
        <f t="shared" ca="1" si="1067"/>
        <v>44.994703389830512</v>
      </c>
      <c r="Z180" s="46" t="str">
        <f t="shared" ca="1" si="1068"/>
        <v/>
      </c>
      <c r="AA180" s="46" t="str">
        <f t="shared" ca="1" si="1069"/>
        <v/>
      </c>
      <c r="AB180" s="46">
        <f t="shared" ca="1" si="1070"/>
        <v>45.00716674629718</v>
      </c>
      <c r="AC180" s="46" t="str">
        <f t="shared" ca="1" si="1071"/>
        <v/>
      </c>
      <c r="AD180" s="46" t="str">
        <f t="shared" ca="1" si="1072"/>
        <v/>
      </c>
      <c r="AE180" s="46" t="str">
        <f t="shared" ca="1" si="1073"/>
        <v/>
      </c>
      <c r="AF180" s="46" t="str">
        <f t="shared" ca="1" si="1074"/>
        <v/>
      </c>
      <c r="AG180" s="46">
        <f t="shared" ca="1" si="1075"/>
        <v>44.995590828924165</v>
      </c>
      <c r="AH180" s="46" t="str">
        <f t="shared" ca="1" si="1076"/>
        <v/>
      </c>
    </row>
    <row r="181" spans="1:34">
      <c r="A181" s="74" t="s">
        <v>516</v>
      </c>
      <c r="B181" s="75" t="s">
        <v>45</v>
      </c>
      <c r="C181" s="11" t="s">
        <v>518</v>
      </c>
      <c r="D181" s="46" t="str">
        <f t="shared" ca="1" si="1046"/>
        <v/>
      </c>
      <c r="E181" s="46" t="str">
        <f t="shared" ca="1" si="1047"/>
        <v/>
      </c>
      <c r="F181" s="46" t="str">
        <f t="shared" ca="1" si="1048"/>
        <v/>
      </c>
      <c r="G181" s="46" t="str">
        <f t="shared" ca="1" si="1049"/>
        <v/>
      </c>
      <c r="H181" s="46" t="str">
        <f t="shared" ca="1" si="1050"/>
        <v/>
      </c>
      <c r="I181" s="46" t="str">
        <f t="shared" ca="1" si="1051"/>
        <v/>
      </c>
      <c r="J181" s="46" t="str">
        <f t="shared" ca="1" si="1052"/>
        <v/>
      </c>
      <c r="K181" s="46">
        <f t="shared" ca="1" si="1053"/>
        <v>940</v>
      </c>
      <c r="L181" s="46" t="str">
        <f t="shared" ca="1" si="1054"/>
        <v/>
      </c>
      <c r="M181" s="46" t="str">
        <f t="shared" ca="1" si="1055"/>
        <v/>
      </c>
      <c r="N181" s="46" t="str">
        <f t="shared" ca="1" si="1056"/>
        <v/>
      </c>
      <c r="O181" s="46" t="str">
        <f t="shared" ca="1" si="1057"/>
        <v/>
      </c>
      <c r="P181" s="46" t="str">
        <f t="shared" ca="1" si="1058"/>
        <v/>
      </c>
      <c r="Q181" s="46" t="str">
        <f t="shared" ca="1" si="1059"/>
        <v/>
      </c>
      <c r="R181" s="46" t="str">
        <f t="shared" ca="1" si="1060"/>
        <v/>
      </c>
      <c r="S181" s="46" t="str">
        <f t="shared" ca="1" si="1061"/>
        <v/>
      </c>
      <c r="T181" s="46" t="str">
        <f t="shared" ca="1" si="1062"/>
        <v/>
      </c>
      <c r="U181" s="46" t="str">
        <f t="shared" ca="1" si="1063"/>
        <v/>
      </c>
      <c r="V181" s="46" t="str">
        <f t="shared" ca="1" si="1064"/>
        <v/>
      </c>
      <c r="W181" s="46" t="str">
        <f t="shared" ca="1" si="1065"/>
        <v/>
      </c>
      <c r="X181" s="46" t="str">
        <f t="shared" ca="1" si="1066"/>
        <v/>
      </c>
      <c r="Y181" s="46" t="str">
        <f t="shared" ca="1" si="1067"/>
        <v/>
      </c>
      <c r="Z181" s="46" t="str">
        <f t="shared" ca="1" si="1068"/>
        <v/>
      </c>
      <c r="AA181" s="46" t="str">
        <f t="shared" ca="1" si="1069"/>
        <v/>
      </c>
      <c r="AB181" s="46">
        <f t="shared" ca="1" si="1070"/>
        <v>987</v>
      </c>
      <c r="AC181" s="46" t="str">
        <f t="shared" ca="1" si="1071"/>
        <v/>
      </c>
      <c r="AD181" s="46" t="str">
        <f t="shared" ca="1" si="1072"/>
        <v/>
      </c>
      <c r="AE181" s="46" t="str">
        <f t="shared" ca="1" si="1073"/>
        <v/>
      </c>
      <c r="AF181" s="46" t="str">
        <f t="shared" ca="1" si="1074"/>
        <v/>
      </c>
      <c r="AG181" s="46" t="str">
        <f t="shared" ca="1" si="1075"/>
        <v/>
      </c>
      <c r="AH181" s="46" t="str">
        <f t="shared" ca="1" si="1076"/>
        <v/>
      </c>
    </row>
    <row r="182" spans="1:34">
      <c r="A182" s="74" t="s">
        <v>158</v>
      </c>
      <c r="B182" s="75" t="s">
        <v>45</v>
      </c>
      <c r="C182" s="29" t="s">
        <v>174</v>
      </c>
      <c r="D182" s="46" t="str">
        <f t="shared" ca="1" si="428"/>
        <v/>
      </c>
      <c r="E182" s="46" t="str">
        <f t="shared" ca="1" si="429"/>
        <v/>
      </c>
      <c r="F182" s="46" t="str">
        <f t="shared" ca="1" si="430"/>
        <v/>
      </c>
      <c r="G182" s="46" t="str">
        <f t="shared" ca="1" si="431"/>
        <v/>
      </c>
      <c r="H182" s="46" t="str">
        <f t="shared" ca="1" si="432"/>
        <v/>
      </c>
      <c r="I182" s="46" t="str">
        <f t="shared" ca="1" si="433"/>
        <v/>
      </c>
      <c r="J182" s="46" t="str">
        <f t="shared" ca="1" si="434"/>
        <v/>
      </c>
      <c r="K182" s="46" t="str">
        <f t="shared" ca="1" si="435"/>
        <v/>
      </c>
      <c r="L182" s="46" t="str">
        <f t="shared" ca="1" si="436"/>
        <v/>
      </c>
      <c r="M182" s="46" t="str">
        <f t="shared" ca="1" si="437"/>
        <v/>
      </c>
      <c r="N182" s="46" t="str">
        <f t="shared" ca="1" si="438"/>
        <v/>
      </c>
      <c r="O182" s="46" t="str">
        <f t="shared" ca="1" si="439"/>
        <v/>
      </c>
      <c r="P182" s="46" t="str">
        <f t="shared" ca="1" si="440"/>
        <v/>
      </c>
      <c r="Q182" s="46" t="str">
        <f t="shared" ca="1" si="441"/>
        <v/>
      </c>
      <c r="R182" s="46" t="str">
        <f t="shared" ca="1" si="442"/>
        <v/>
      </c>
      <c r="S182" s="46" t="str">
        <f t="shared" ca="1" si="443"/>
        <v/>
      </c>
      <c r="T182" s="46" t="str">
        <f t="shared" ca="1" si="444"/>
        <v/>
      </c>
      <c r="U182" s="46" t="str">
        <f t="shared" ca="1" si="445"/>
        <v/>
      </c>
      <c r="V182" s="46" t="str">
        <f t="shared" ca="1" si="446"/>
        <v/>
      </c>
      <c r="W182" s="46" t="str">
        <f t="shared" ca="1" si="447"/>
        <v/>
      </c>
      <c r="X182" s="46" t="str">
        <f t="shared" ca="1" si="448"/>
        <v/>
      </c>
      <c r="Y182" s="46" t="str">
        <f t="shared" ca="1" si="449"/>
        <v/>
      </c>
      <c r="Z182" s="46" t="str">
        <f t="shared" ca="1" si="450"/>
        <v/>
      </c>
      <c r="AA182" s="46" t="str">
        <f t="shared" ca="1" si="451"/>
        <v/>
      </c>
      <c r="AB182" s="46" t="str">
        <f t="shared" ca="1" si="452"/>
        <v/>
      </c>
      <c r="AC182" s="46" t="str">
        <f t="shared" ca="1" si="453"/>
        <v/>
      </c>
      <c r="AD182" s="46" t="str">
        <f t="shared" ca="1" si="454"/>
        <v/>
      </c>
      <c r="AE182" s="46" t="str">
        <f t="shared" ca="1" si="455"/>
        <v/>
      </c>
      <c r="AF182" s="46" t="str">
        <f t="shared" ca="1" si="456"/>
        <v/>
      </c>
      <c r="AG182" s="46" t="str">
        <f t="shared" ca="1" si="426"/>
        <v/>
      </c>
      <c r="AH182" s="46" t="str">
        <f t="shared" ca="1" si="427"/>
        <v/>
      </c>
    </row>
    <row r="183" spans="1:34">
      <c r="A183" s="74" t="s">
        <v>158</v>
      </c>
      <c r="B183" s="75" t="s">
        <v>45</v>
      </c>
      <c r="C183" s="29" t="s">
        <v>175</v>
      </c>
      <c r="D183" s="46" t="str">
        <f t="shared" ca="1" si="428"/>
        <v/>
      </c>
      <c r="E183" s="46" t="str">
        <f t="shared" ca="1" si="429"/>
        <v/>
      </c>
      <c r="F183" s="46" t="str">
        <f t="shared" ca="1" si="430"/>
        <v/>
      </c>
      <c r="G183" s="46" t="str">
        <f t="shared" ca="1" si="431"/>
        <v/>
      </c>
      <c r="H183" s="46" t="str">
        <f t="shared" ca="1" si="432"/>
        <v/>
      </c>
      <c r="I183" s="46" t="str">
        <f t="shared" ca="1" si="433"/>
        <v/>
      </c>
      <c r="J183" s="46" t="str">
        <f t="shared" ca="1" si="434"/>
        <v/>
      </c>
      <c r="K183" s="46" t="str">
        <f t="shared" ca="1" si="435"/>
        <v/>
      </c>
      <c r="L183" s="46" t="str">
        <f t="shared" ca="1" si="436"/>
        <v/>
      </c>
      <c r="M183" s="46" t="str">
        <f t="shared" ca="1" si="437"/>
        <v/>
      </c>
      <c r="N183" s="46" t="str">
        <f t="shared" ca="1" si="438"/>
        <v/>
      </c>
      <c r="O183" s="46" t="str">
        <f t="shared" ca="1" si="439"/>
        <v/>
      </c>
      <c r="P183" s="46" t="str">
        <f t="shared" ca="1" si="440"/>
        <v/>
      </c>
      <c r="Q183" s="46" t="str">
        <f t="shared" ca="1" si="441"/>
        <v/>
      </c>
      <c r="R183" s="46" t="str">
        <f t="shared" ca="1" si="442"/>
        <v/>
      </c>
      <c r="S183" s="46" t="str">
        <f t="shared" ca="1" si="443"/>
        <v/>
      </c>
      <c r="T183" s="46" t="str">
        <f t="shared" ca="1" si="444"/>
        <v/>
      </c>
      <c r="U183" s="46" t="str">
        <f t="shared" ca="1" si="445"/>
        <v/>
      </c>
      <c r="V183" s="46" t="str">
        <f t="shared" ca="1" si="446"/>
        <v/>
      </c>
      <c r="W183" s="46" t="str">
        <f t="shared" ca="1" si="447"/>
        <v/>
      </c>
      <c r="X183" s="46" t="str">
        <f t="shared" ca="1" si="448"/>
        <v/>
      </c>
      <c r="Y183" s="46" t="str">
        <f t="shared" ca="1" si="449"/>
        <v/>
      </c>
      <c r="Z183" s="46" t="str">
        <f t="shared" ca="1" si="450"/>
        <v/>
      </c>
      <c r="AA183" s="46" t="str">
        <f t="shared" ca="1" si="451"/>
        <v/>
      </c>
      <c r="AB183" s="46" t="str">
        <f t="shared" ca="1" si="452"/>
        <v/>
      </c>
      <c r="AC183" s="46" t="str">
        <f t="shared" ca="1" si="453"/>
        <v/>
      </c>
      <c r="AD183" s="46" t="str">
        <f t="shared" ca="1" si="454"/>
        <v/>
      </c>
      <c r="AE183" s="46" t="str">
        <f t="shared" ca="1" si="455"/>
        <v/>
      </c>
      <c r="AF183" s="46" t="str">
        <f t="shared" ca="1" si="456"/>
        <v/>
      </c>
      <c r="AG183" s="46" t="str">
        <f t="shared" ca="1" si="426"/>
        <v/>
      </c>
      <c r="AH183" s="46" t="str">
        <f t="shared" ca="1" si="427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總表</vt:lpstr>
      <vt:lpstr>食材支出表</vt:lpstr>
      <vt:lpstr>食材折讓及退貨</vt:lpstr>
      <vt:lpstr>月固定支出及管銷費用表</vt:lpstr>
      <vt:lpstr>人事薪資清單 </vt:lpstr>
      <vt:lpstr>其他支出</vt:lpstr>
      <vt:lpstr>各廠商貨款總和</vt:lpstr>
      <vt:lpstr>食材單價表(不用填)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Tim-pc</dc:creator>
  <cp:lastModifiedBy>Chih Ting Chen</cp:lastModifiedBy>
  <dcterms:created xsi:type="dcterms:W3CDTF">2018-02-04T16:37:32Z</dcterms:created>
  <dcterms:modified xsi:type="dcterms:W3CDTF">2019-04-24T23:23:44Z</dcterms:modified>
</cp:coreProperties>
</file>