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60" tabRatio="500"/>
  </bookViews>
  <sheets>
    <sheet name="Chest Pa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8" i="1"/>
  <c r="C19" i="1"/>
  <c r="C20" i="1"/>
  <c r="C16" i="1"/>
  <c r="C17" i="1"/>
  <c r="C10" i="1"/>
  <c r="C11" i="1"/>
  <c r="D8" i="1"/>
  <c r="D6" i="1"/>
  <c r="D17" i="1"/>
  <c r="D16" i="1"/>
  <c r="D15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</calcChain>
</file>

<file path=xl/sharedStrings.xml><?xml version="1.0" encoding="utf-8"?>
<sst xmlns="http://schemas.openxmlformats.org/spreadsheetml/2006/main" count="88" uniqueCount="82">
  <si>
    <t>STEMI</t>
  </si>
  <si>
    <t>NSTEMI</t>
  </si>
  <si>
    <t>Unstable Angina</t>
  </si>
  <si>
    <t>Stable Angina</t>
  </si>
  <si>
    <t>Substernal</t>
  </si>
  <si>
    <t>Better with rest/nitroglycerin</t>
  </si>
  <si>
    <t>Worse with exercise</t>
  </si>
  <si>
    <t>Radiation to left arm</t>
  </si>
  <si>
    <t>Radiation to left jaw</t>
  </si>
  <si>
    <t>Left</t>
  </si>
  <si>
    <t>Right</t>
  </si>
  <si>
    <t>Location - substernal</t>
  </si>
  <si>
    <t>Location - right</t>
  </si>
  <si>
    <t>Location - left</t>
  </si>
  <si>
    <t>Severity of pain</t>
  </si>
  <si>
    <t>Likelihood Score</t>
  </si>
  <si>
    <t>Question</t>
  </si>
  <si>
    <t>What is the location of the pain?</t>
  </si>
  <si>
    <t>Does it get better with rest or nitroglycerin?</t>
  </si>
  <si>
    <t>Parameter</t>
  </si>
  <si>
    <t>Yes / No</t>
  </si>
  <si>
    <t>Does it get worse with exercise?</t>
  </si>
  <si>
    <t>How severe is the pain?</t>
  </si>
  <si>
    <t>0-10</t>
  </si>
  <si>
    <t>Onset</t>
  </si>
  <si>
    <t>Location</t>
  </si>
  <si>
    <t>Duration</t>
  </si>
  <si>
    <t>Characteristic</t>
  </si>
  <si>
    <t>Aggravating Factors</t>
  </si>
  <si>
    <t>Relieving Factors</t>
  </si>
  <si>
    <t>Timing</t>
  </si>
  <si>
    <t>Severity</t>
  </si>
  <si>
    <t>Aortic Disection</t>
  </si>
  <si>
    <t>Pericardial Tamponade</t>
  </si>
  <si>
    <t>Tension Pneumothorax</t>
  </si>
  <si>
    <t>Esophageal Tear</t>
  </si>
  <si>
    <t>Myocarditis</t>
  </si>
  <si>
    <t>Pericarditis</t>
  </si>
  <si>
    <t>Aortic Stenosis</t>
  </si>
  <si>
    <t>Mitral regurgitation</t>
  </si>
  <si>
    <t>Pneumonia</t>
  </si>
  <si>
    <t>Mitral valve prolapse</t>
  </si>
  <si>
    <t>Pleuritis</t>
  </si>
  <si>
    <t>Esophagitis</t>
  </si>
  <si>
    <t>Rib Fracture</t>
  </si>
  <si>
    <t>Costochondritis</t>
  </si>
  <si>
    <t>Herpes Zoster</t>
  </si>
  <si>
    <t>Peptic Ulcer Disease</t>
  </si>
  <si>
    <t>Cholecystitis</t>
  </si>
  <si>
    <t>Acute Pancreatitis</t>
  </si>
  <si>
    <t>Lung tumors</t>
  </si>
  <si>
    <t>Cocaine / Amphetamine use</t>
  </si>
  <si>
    <t>Pleurodynia</t>
  </si>
  <si>
    <t>Pulmonary Embolism</t>
  </si>
  <si>
    <t>When did the pain start?</t>
  </si>
  <si>
    <t>Acute</t>
  </si>
  <si>
    <t>Chronic</t>
  </si>
  <si>
    <t>Response</t>
  </si>
  <si>
    <t>Answer Possibilities</t>
  </si>
  <si>
    <t>What type of pain is it?</t>
  </si>
  <si>
    <t>Sharp</t>
  </si>
  <si>
    <t>Aching</t>
  </si>
  <si>
    <t>Pressure</t>
  </si>
  <si>
    <t>Category</t>
  </si>
  <si>
    <t>Is it associated with eating?</t>
  </si>
  <si>
    <t>Targeted Q</t>
  </si>
  <si>
    <t>Have you ever had a heart attack?</t>
  </si>
  <si>
    <t>Hx of MI</t>
  </si>
  <si>
    <t>Does it radiate?</t>
  </si>
  <si>
    <t>Left arm</t>
  </si>
  <si>
    <t>Jaw</t>
  </si>
  <si>
    <t>Throat</t>
  </si>
  <si>
    <t>Radiation to throat</t>
  </si>
  <si>
    <t>Has it happened before?</t>
  </si>
  <si>
    <t>Associated with eating</t>
  </si>
  <si>
    <t>Happened before</t>
  </si>
  <si>
    <t>How long has the pain been there?</t>
  </si>
  <si>
    <t>Have you ever had a DVT?</t>
  </si>
  <si>
    <t>Hx of DVT</t>
  </si>
  <si>
    <t>Have you ever had a PE?</t>
  </si>
  <si>
    <t>Hx of PE</t>
  </si>
  <si>
    <t>Subacute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</si>
</sst>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0" fillId="0" borderId="1" xfId="0" applyBorder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6"/>
  <sheetViews>
    <sheetView tabSelected="1" topLeftCell="A2" workbookViewId="0">
      <pane xSplit="7" topLeftCell="H1" activePane="topRight" state="frozen"/>
      <selection pane="topRight" activeCell="M13" sqref="M13"/>
    </sheetView>
  </sheetViews>
  <sheetFormatPr baseColWidth="10" defaultRowHeight="15" x14ac:dyDescent="0"/>
  <cols>
    <col min="1" max="1" width="4.1640625" customWidth="1"/>
    <col min="2" max="2" width="15.5" customWidth="1"/>
    <col min="3" max="3" width="45.6640625" customWidth="1"/>
    <col min="4" max="4" width="10.83203125" customWidth="1"/>
    <col min="5" max="5" width="3.83203125" customWidth="1"/>
    <col min="6" max="6" width="28.1640625" customWidth="1"/>
    <col min="7" max="7" width="10" style="4" customWidth="1"/>
    <col min="8" max="8" width="4.33203125" customWidth="1"/>
    <col min="9" max="9" width="6.33203125" customWidth="1"/>
    <col min="10" max="10" width="7.6640625" customWidth="1"/>
    <col min="11" max="11" width="14.5" bestFit="1" customWidth="1"/>
    <col min="12" max="12" width="12.33203125" bestFit="1" customWidth="1"/>
    <col min="13" max="13" width="18.5" customWidth="1"/>
    <col min="14" max="14" width="14.1640625" bestFit="1" customWidth="1"/>
    <col min="15" max="15" width="20" bestFit="1" customWidth="1"/>
    <col min="16" max="16" width="20.1640625" bestFit="1" customWidth="1"/>
    <col min="17" max="17" width="14.5" bestFit="1" customWidth="1"/>
    <col min="19" max="19" width="10.33203125" customWidth="1"/>
    <col min="20" max="20" width="13.33203125" bestFit="1" customWidth="1"/>
    <col min="21" max="21" width="17.33203125" bestFit="1" customWidth="1"/>
    <col min="22" max="22" width="10.5" customWidth="1"/>
    <col min="23" max="23" width="18.33203125" bestFit="1" customWidth="1"/>
    <col min="24" max="24" width="7.83203125" customWidth="1"/>
    <col min="25" max="25" width="10.5" customWidth="1"/>
    <col min="26" max="26" width="11.1640625" bestFit="1" customWidth="1"/>
    <col min="27" max="27" width="14" bestFit="1" customWidth="1"/>
    <col min="28" max="28" width="12.5" bestFit="1" customWidth="1"/>
    <col min="29" max="29" width="17.6640625" bestFit="1" customWidth="1"/>
    <col min="30" max="30" width="11.5" bestFit="1" customWidth="1"/>
    <col min="31" max="31" width="16" bestFit="1" customWidth="1"/>
    <col min="32" max="32" width="11.5" bestFit="1" customWidth="1"/>
    <col min="33" max="33" width="24.1640625" bestFit="1" customWidth="1"/>
    <col min="34" max="34" width="11" bestFit="1" customWidth="1"/>
  </cols>
  <sheetData>
    <row r="2" spans="2:34">
      <c r="I2" t="s">
        <v>15</v>
      </c>
    </row>
    <row r="3" spans="2:34">
      <c r="I3">
        <f>SUMPRODUCT($G6:$G2002,I6:I2002)</f>
        <v>15</v>
      </c>
      <c r="J3">
        <f>SUMPRODUCT($G6:$G2002,J6:J2002)</f>
        <v>15</v>
      </c>
      <c r="K3">
        <f>SUMPRODUCT($G6:$G2002,K6:K2002)</f>
        <v>15</v>
      </c>
      <c r="L3">
        <f>SUMPRODUCT($G6:$G2002,L6:L2002)</f>
        <v>15</v>
      </c>
      <c r="M3">
        <f>SUMPRODUCT($G6:$G2002,M6:M2002)</f>
        <v>10</v>
      </c>
      <c r="N3">
        <f>SUMPRODUCT($G6:$G2002,N6:N2002)</f>
        <v>2</v>
      </c>
      <c r="O3">
        <f>SUMPRODUCT($G6:$G2002,O6:O2002)</f>
        <v>2</v>
      </c>
      <c r="P3">
        <f>SUMPRODUCT($G6:$G2002,P6:P2002)</f>
        <v>1</v>
      </c>
      <c r="Q3">
        <f>SUMPRODUCT($G6:$G2002,Q6:Q2002)</f>
        <v>2</v>
      </c>
      <c r="R3">
        <f>SUMPRODUCT($G6:$G2002,R6:R2002)</f>
        <v>2</v>
      </c>
      <c r="S3">
        <f>SUMPRODUCT($G6:$G2002,S6:S2002)</f>
        <v>2</v>
      </c>
      <c r="T3">
        <f>SUMPRODUCT($G6:$G2002,T6:T2002)</f>
        <v>1</v>
      </c>
      <c r="U3">
        <f>SUMPRODUCT($G6:$G2002,U6:U2002)</f>
        <v>1</v>
      </c>
      <c r="V3">
        <f>SUMPRODUCT($G6:$G2002,V6:V2002)</f>
        <v>0</v>
      </c>
      <c r="W3">
        <f>SUMPRODUCT($G6:$G2002,W6:W2002)</f>
        <v>1</v>
      </c>
      <c r="X3">
        <f>SUMPRODUCT($G6:$G2002,X6:X2002)</f>
        <v>0</v>
      </c>
      <c r="Y3">
        <f>SUMPRODUCT($G6:$G2002,Y6:Y2002)</f>
        <v>1</v>
      </c>
      <c r="Z3">
        <f>SUMPRODUCT($G6:$G2002,Z6:Z2002)</f>
        <v>1</v>
      </c>
      <c r="AA3">
        <f>SUMPRODUCT($G6:$G2002,AA6:AA2002)</f>
        <v>1</v>
      </c>
      <c r="AB3">
        <f>SUMPRODUCT($G6:$G2002,AB6:AB2002)</f>
        <v>1</v>
      </c>
      <c r="AC3">
        <f>SUMPRODUCT($G6:$G2002,AC6:AC2002)</f>
        <v>2</v>
      </c>
      <c r="AD3">
        <f>SUMPRODUCT($G6:$G2002,AD6:AD2002)</f>
        <v>1</v>
      </c>
      <c r="AE3">
        <f>SUMPRODUCT($G6:$G2002,AE6:AE2002)</f>
        <v>2</v>
      </c>
      <c r="AF3">
        <f>SUMPRODUCT($G6:$G2002,AF6:AF2002)</f>
        <v>0</v>
      </c>
      <c r="AG3">
        <f>SUMPRODUCT($G6:$G2002,AG6:AG2002)</f>
        <v>2</v>
      </c>
      <c r="AH3">
        <f>SUMPRODUCT($G6:$G2002,AH6:AH2002)</f>
        <v>1</v>
      </c>
    </row>
    <row r="5" spans="2:34">
      <c r="B5" t="s">
        <v>63</v>
      </c>
      <c r="C5" t="s">
        <v>16</v>
      </c>
      <c r="D5" t="s">
        <v>19</v>
      </c>
      <c r="F5" t="s">
        <v>58</v>
      </c>
      <c r="G5" s="4" t="s">
        <v>57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53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41</v>
      </c>
      <c r="X5" s="1" t="s">
        <v>42</v>
      </c>
      <c r="Y5" s="1" t="s">
        <v>43</v>
      </c>
      <c r="Z5" s="1" t="s">
        <v>44</v>
      </c>
      <c r="AA5" s="1" t="s">
        <v>45</v>
      </c>
      <c r="AB5" s="3" t="s">
        <v>46</v>
      </c>
      <c r="AC5" s="3" t="s">
        <v>47</v>
      </c>
      <c r="AD5" s="2" t="s">
        <v>48</v>
      </c>
      <c r="AE5" s="2" t="s">
        <v>49</v>
      </c>
      <c r="AF5" s="2" t="s">
        <v>50</v>
      </c>
      <c r="AG5" s="2" t="s">
        <v>51</v>
      </c>
      <c r="AH5" s="2" t="s">
        <v>52</v>
      </c>
    </row>
    <row r="6" spans="2:34">
      <c r="B6" t="s">
        <v>24</v>
      </c>
      <c r="C6" t="s">
        <v>54</v>
      </c>
      <c r="D6" t="str">
        <f>F6</f>
        <v>Acute</v>
      </c>
      <c r="F6" t="s">
        <v>55</v>
      </c>
      <c r="G6" s="4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1</v>
      </c>
      <c r="AC6" s="3">
        <v>1</v>
      </c>
      <c r="AD6" s="2">
        <v>1</v>
      </c>
      <c r="AE6" s="2">
        <v>1</v>
      </c>
      <c r="AF6" s="2">
        <v>0</v>
      </c>
      <c r="AG6" s="2">
        <v>1</v>
      </c>
      <c r="AH6" s="2">
        <v>1</v>
      </c>
    </row>
    <row r="7" spans="2:34">
      <c r="C7" t="str">
        <f>C6</f>
        <v>When did the pain start?</v>
      </c>
      <c r="D7" t="s">
        <v>81</v>
      </c>
      <c r="F7" t="s">
        <v>81</v>
      </c>
      <c r="G7" s="4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3">
        <v>0</v>
      </c>
      <c r="AD7" s="2">
        <v>0</v>
      </c>
      <c r="AE7" s="2">
        <v>0</v>
      </c>
      <c r="AF7" s="2">
        <v>1</v>
      </c>
      <c r="AG7" s="2">
        <v>1</v>
      </c>
      <c r="AH7" s="2">
        <v>1</v>
      </c>
    </row>
    <row r="8" spans="2:34">
      <c r="C8" t="str">
        <f>C7</f>
        <v>When did the pain start?</v>
      </c>
      <c r="D8" t="str">
        <f>F8</f>
        <v>Chronic</v>
      </c>
      <c r="F8" t="s">
        <v>56</v>
      </c>
      <c r="G8" s="4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1</v>
      </c>
      <c r="AB8" s="1">
        <v>1</v>
      </c>
      <c r="AC8" s="3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</row>
    <row r="9" spans="2:34">
      <c r="B9" t="s">
        <v>25</v>
      </c>
      <c r="C9" t="s">
        <v>17</v>
      </c>
      <c r="D9" t="s">
        <v>4</v>
      </c>
      <c r="F9" t="s">
        <v>11</v>
      </c>
      <c r="G9" s="4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1</v>
      </c>
      <c r="AB9" s="1">
        <v>0</v>
      </c>
      <c r="AC9" s="2">
        <v>1</v>
      </c>
      <c r="AD9" s="2">
        <v>0</v>
      </c>
      <c r="AE9" s="2">
        <v>1</v>
      </c>
      <c r="AF9" s="2">
        <v>0</v>
      </c>
      <c r="AG9" s="2">
        <v>1</v>
      </c>
      <c r="AH9" s="2">
        <v>0</v>
      </c>
    </row>
    <row r="10" spans="2:34">
      <c r="C10" t="str">
        <f>C9</f>
        <v>What is the location of the pain?</v>
      </c>
      <c r="D10" t="s">
        <v>9</v>
      </c>
      <c r="F10" t="s">
        <v>13</v>
      </c>
      <c r="G10" s="4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1</v>
      </c>
      <c r="AC10" s="2">
        <v>1</v>
      </c>
      <c r="AD10" s="2">
        <v>0</v>
      </c>
      <c r="AE10" s="2">
        <v>0</v>
      </c>
      <c r="AF10" s="2">
        <v>1</v>
      </c>
      <c r="AG10" s="2">
        <v>0</v>
      </c>
      <c r="AH10" s="2">
        <v>1</v>
      </c>
    </row>
    <row r="11" spans="2:34">
      <c r="C11" t="str">
        <f>C10</f>
        <v>What is the location of the pain?</v>
      </c>
      <c r="D11" t="s">
        <v>10</v>
      </c>
      <c r="F11" t="s">
        <v>12</v>
      </c>
      <c r="G11" s="4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2">
        <v>0</v>
      </c>
      <c r="AD11" s="2">
        <v>1</v>
      </c>
      <c r="AE11" s="2">
        <v>0</v>
      </c>
      <c r="AF11" s="2">
        <v>1</v>
      </c>
      <c r="AG11" s="2">
        <v>0</v>
      </c>
      <c r="AH11" s="2">
        <v>1</v>
      </c>
    </row>
    <row r="12" spans="2:34">
      <c r="B12" t="s">
        <v>26</v>
      </c>
      <c r="C12" t="s">
        <v>76</v>
      </c>
      <c r="I12" s="1"/>
      <c r="J12" s="1"/>
      <c r="K12" s="1"/>
      <c r="L12" s="1"/>
      <c r="M12" s="1"/>
    </row>
    <row r="13" spans="2:34">
      <c r="B13" t="s">
        <v>28</v>
      </c>
      <c r="C13" t="s">
        <v>21</v>
      </c>
      <c r="D13" t="s">
        <v>20</v>
      </c>
      <c r="F13" t="s">
        <v>6</v>
      </c>
      <c r="G13" s="4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2:34">
      <c r="B14" t="s">
        <v>29</v>
      </c>
      <c r="C14" t="s">
        <v>18</v>
      </c>
      <c r="D14" t="s">
        <v>20</v>
      </c>
      <c r="F14" t="s">
        <v>5</v>
      </c>
      <c r="G14" s="4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</row>
    <row r="15" spans="2:34">
      <c r="B15" t="s">
        <v>27</v>
      </c>
      <c r="C15" t="s">
        <v>59</v>
      </c>
      <c r="D15" t="str">
        <f>F15</f>
        <v>Sharp</v>
      </c>
      <c r="F15" t="s">
        <v>60</v>
      </c>
      <c r="I15" s="1"/>
      <c r="J15" s="1"/>
      <c r="K15" s="1"/>
      <c r="L15" s="1"/>
      <c r="M15" s="1"/>
    </row>
    <row r="16" spans="2:34">
      <c r="C16" t="str">
        <f>C15</f>
        <v>What type of pain is it?</v>
      </c>
      <c r="D16" t="str">
        <f>F16</f>
        <v>Aching</v>
      </c>
      <c r="F16" t="s">
        <v>61</v>
      </c>
      <c r="I16" s="1"/>
      <c r="J16" s="1"/>
      <c r="K16" s="1"/>
      <c r="L16" s="1"/>
      <c r="M16" s="1"/>
    </row>
    <row r="17" spans="2:13">
      <c r="C17" t="str">
        <f>C16</f>
        <v>What type of pain is it?</v>
      </c>
      <c r="D17" t="str">
        <f>F17</f>
        <v>Pressure</v>
      </c>
      <c r="F17" t="s">
        <v>62</v>
      </c>
      <c r="I17" s="1"/>
      <c r="J17" s="1"/>
      <c r="K17" s="1"/>
      <c r="L17" s="1"/>
      <c r="M17" s="1"/>
    </row>
    <row r="18" spans="2:13">
      <c r="C18" t="s">
        <v>68</v>
      </c>
      <c r="D18" t="s">
        <v>69</v>
      </c>
      <c r="F18" t="s">
        <v>7</v>
      </c>
      <c r="G18" s="4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</row>
    <row r="19" spans="2:13">
      <c r="C19" t="str">
        <f>C18</f>
        <v>Does it radiate?</v>
      </c>
      <c r="D19" t="s">
        <v>70</v>
      </c>
      <c r="F19" t="s">
        <v>8</v>
      </c>
      <c r="G19" s="4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</row>
    <row r="20" spans="2:13">
      <c r="C20" t="str">
        <f>C19</f>
        <v>Does it radiate?</v>
      </c>
      <c r="D20" t="s">
        <v>71</v>
      </c>
      <c r="F20" t="s">
        <v>72</v>
      </c>
      <c r="I20" s="1"/>
      <c r="J20" s="1"/>
      <c r="K20" s="1"/>
      <c r="L20" s="1"/>
      <c r="M20" s="1"/>
    </row>
    <row r="21" spans="2:13">
      <c r="B21" t="s">
        <v>30</v>
      </c>
      <c r="C21" t="s">
        <v>64</v>
      </c>
      <c r="D21" t="s">
        <v>20</v>
      </c>
      <c r="F21" t="s">
        <v>74</v>
      </c>
      <c r="G21" s="4">
        <v>1</v>
      </c>
      <c r="I21" s="1"/>
      <c r="J21" s="1"/>
      <c r="K21" s="1"/>
      <c r="L21" s="1"/>
      <c r="M21" s="1"/>
    </row>
    <row r="22" spans="2:13">
      <c r="C22" t="s">
        <v>73</v>
      </c>
      <c r="D22" t="s">
        <v>20</v>
      </c>
      <c r="F22" t="s">
        <v>75</v>
      </c>
      <c r="I22" s="1"/>
      <c r="J22" s="1"/>
      <c r="K22" s="1"/>
      <c r="L22" s="1"/>
      <c r="M22" s="1"/>
    </row>
    <row r="23" spans="2:13">
      <c r="B23" t="s">
        <v>31</v>
      </c>
      <c r="C23" t="s">
        <v>22</v>
      </c>
      <c r="D23" t="s">
        <v>23</v>
      </c>
      <c r="F23" t="s">
        <v>14</v>
      </c>
      <c r="G23" s="4">
        <v>8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2:13">
      <c r="B24" t="s">
        <v>65</v>
      </c>
      <c r="C24" t="s">
        <v>66</v>
      </c>
      <c r="F24" t="s">
        <v>67</v>
      </c>
      <c r="G24" s="4">
        <v>1</v>
      </c>
      <c r="I24">
        <v>1</v>
      </c>
      <c r="J24">
        <v>1</v>
      </c>
      <c r="K24">
        <v>1</v>
      </c>
      <c r="L24">
        <v>1</v>
      </c>
      <c r="M24">
        <v>0</v>
      </c>
    </row>
    <row r="25" spans="2:13">
      <c r="B25" t="s">
        <v>65</v>
      </c>
      <c r="C25" t="s">
        <v>77</v>
      </c>
      <c r="F25" t="s">
        <v>78</v>
      </c>
    </row>
    <row r="26" spans="2:13">
      <c r="B26" t="s">
        <v>65</v>
      </c>
      <c r="C26" t="s">
        <v>79</v>
      </c>
      <c r="F26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 Pain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</dc:creator>
  <cp:lastModifiedBy>Charles Lin</cp:lastModifiedBy>
  <dcterms:created xsi:type="dcterms:W3CDTF">2016-08-07T01:02:39Z</dcterms:created>
  <dcterms:modified xsi:type="dcterms:W3CDTF">2016-08-07T17:00:17Z</dcterms:modified>
</cp:coreProperties>
</file>