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bip-my.sharepoint.com/personal/cristianfelice_cuffari_bip-group_com/Documents/Desktop/"/>
    </mc:Choice>
  </mc:AlternateContent>
  <xr:revisionPtr revIDLastSave="23" documentId="8_{5515B9FA-5248-4981-A5A7-9F560CC07040}" xr6:coauthVersionLast="47" xr6:coauthVersionMax="47" xr10:uidLastSave="{8B6197F0-E6E6-41E9-965D-7660663A5967}"/>
  <bookViews>
    <workbookView xWindow="-110" yWindow="-110" windowWidth="19420" windowHeight="11500" firstSheet="12" activeTab="15" xr2:uid="{5CCBF86A-9B6D-487E-A24C-C7E4E7B0AF5E}"/>
  </bookViews>
  <sheets>
    <sheet name="dates.dates" sheetId="1" r:id="rId1"/>
    <sheet name="salaries.salaries" sheetId="2" r:id="rId2"/>
    <sheet name="savings.savings" sheetId="11" r:id="rId3"/>
    <sheet name="needs.financials" sheetId="3" r:id="rId4"/>
    <sheet name="needs.insurances" sheetId="4" r:id="rId5"/>
    <sheet name="needs.rents" sheetId="5" r:id="rId6"/>
    <sheet name="needs.loans" sheetId="6" r:id="rId7"/>
    <sheet name="needs.fines" sheetId="7" r:id="rId8"/>
    <sheet name="needs.cdc" sheetId="9" r:id="rId9"/>
    <sheet name="needs.installments" sheetId="10" r:id="rId10"/>
    <sheet name="wishes.holidays" sheetId="12" r:id="rId11"/>
    <sheet name="wishes.subscriptions" sheetId="13" r:id="rId12"/>
    <sheet name="wishes.parties" sheetId="14" r:id="rId13"/>
    <sheet name="wishes.beauty" sheetId="15" r:id="rId14"/>
    <sheet name="needs.connections" sheetId="16" r:id="rId15"/>
    <sheet name="public.overview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2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I3" i="13"/>
  <c r="I4" i="13"/>
  <c r="I5" i="13"/>
  <c r="I6" i="13"/>
  <c r="I7" i="13"/>
  <c r="I8" i="13"/>
  <c r="O8" i="8" s="1"/>
  <c r="I9" i="13"/>
  <c r="I10" i="13"/>
  <c r="I11" i="13"/>
  <c r="I12" i="13"/>
  <c r="I13" i="13"/>
  <c r="O13" i="8" s="1"/>
  <c r="I14" i="13"/>
  <c r="O14" i="8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O32" i="8" s="1"/>
  <c r="I33" i="13"/>
  <c r="I34" i="13"/>
  <c r="I35" i="13"/>
  <c r="I36" i="13"/>
  <c r="I37" i="13"/>
  <c r="O37" i="8" s="1"/>
  <c r="I38" i="13"/>
  <c r="O38" i="8" s="1"/>
  <c r="I39" i="13"/>
  <c r="I40" i="13"/>
  <c r="I41" i="13"/>
  <c r="I42" i="13"/>
  <c r="I43" i="13"/>
  <c r="I44" i="13"/>
  <c r="O44" i="8" s="1"/>
  <c r="I45" i="13"/>
  <c r="I46" i="13"/>
  <c r="I47" i="13"/>
  <c r="I48" i="13"/>
  <c r="I49" i="13"/>
  <c r="O49" i="8" s="1"/>
  <c r="I50" i="13"/>
  <c r="O50" i="8" s="1"/>
  <c r="I51" i="13"/>
  <c r="I52" i="13"/>
  <c r="I53" i="13"/>
  <c r="I54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I2" i="13"/>
  <c r="B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E50" i="3" s="1"/>
  <c r="F50" i="8" s="1"/>
  <c r="C51" i="3"/>
  <c r="C52" i="3"/>
  <c r="C53" i="3"/>
  <c r="C54" i="3"/>
  <c r="C2" i="3"/>
  <c r="E2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2" i="15"/>
  <c r="B3" i="15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C2" i="15"/>
  <c r="B2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2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O9" i="8"/>
  <c r="O17" i="8"/>
  <c r="O20" i="8"/>
  <c r="O21" i="8"/>
  <c r="O24" i="8"/>
  <c r="O29" i="8"/>
  <c r="O33" i="8"/>
  <c r="O36" i="8"/>
  <c r="O41" i="8"/>
  <c r="O45" i="8"/>
  <c r="O48" i="8"/>
  <c r="O53" i="8"/>
  <c r="O3" i="8"/>
  <c r="O4" i="8"/>
  <c r="O5" i="8"/>
  <c r="O6" i="8"/>
  <c r="O7" i="8"/>
  <c r="O10" i="8"/>
  <c r="O11" i="8"/>
  <c r="O12" i="8"/>
  <c r="O15" i="8"/>
  <c r="O16" i="8"/>
  <c r="O18" i="8"/>
  <c r="O19" i="8"/>
  <c r="O22" i="8"/>
  <c r="O23" i="8"/>
  <c r="O25" i="8"/>
  <c r="O26" i="8"/>
  <c r="O27" i="8"/>
  <c r="O28" i="8"/>
  <c r="O30" i="8"/>
  <c r="O31" i="8"/>
  <c r="O34" i="8"/>
  <c r="O35" i="8"/>
  <c r="O39" i="8"/>
  <c r="O40" i="8"/>
  <c r="O42" i="8"/>
  <c r="O43" i="8"/>
  <c r="O46" i="8"/>
  <c r="O47" i="8"/>
  <c r="O51" i="8"/>
  <c r="O52" i="8"/>
  <c r="O54" i="8"/>
  <c r="O2" i="8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E54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2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B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2" i="11"/>
  <c r="B54" i="11"/>
  <c r="C54" i="11" s="1"/>
  <c r="D54" i="11" s="1"/>
  <c r="E54" i="11" s="1"/>
  <c r="B53" i="11"/>
  <c r="C53" i="11" s="1"/>
  <c r="D53" i="11" s="1"/>
  <c r="C52" i="11"/>
  <c r="D52" i="11" s="1"/>
  <c r="B52" i="11"/>
  <c r="C51" i="11"/>
  <c r="D51" i="11" s="1"/>
  <c r="B51" i="11"/>
  <c r="B50" i="11"/>
  <c r="C50" i="11" s="1"/>
  <c r="D50" i="11" s="1"/>
  <c r="B49" i="11"/>
  <c r="C49" i="11" s="1"/>
  <c r="D49" i="11" s="1"/>
  <c r="C48" i="11"/>
  <c r="D48" i="11" s="1"/>
  <c r="B48" i="11"/>
  <c r="C47" i="11"/>
  <c r="D47" i="11" s="1"/>
  <c r="B47" i="11"/>
  <c r="B46" i="11"/>
  <c r="C46" i="11" s="1"/>
  <c r="D46" i="11" s="1"/>
  <c r="B45" i="11"/>
  <c r="C45" i="11" s="1"/>
  <c r="D45" i="11" s="1"/>
  <c r="C44" i="11"/>
  <c r="D44" i="11" s="1"/>
  <c r="B44" i="11"/>
  <c r="C43" i="11"/>
  <c r="D43" i="11" s="1"/>
  <c r="B43" i="11"/>
  <c r="B42" i="11"/>
  <c r="C42" i="11" s="1"/>
  <c r="D42" i="11" s="1"/>
  <c r="E42" i="11" s="1"/>
  <c r="C41" i="11"/>
  <c r="D41" i="11" s="1"/>
  <c r="B41" i="11"/>
  <c r="B40" i="11"/>
  <c r="C40" i="11" s="1"/>
  <c r="D40" i="11" s="1"/>
  <c r="B39" i="11"/>
  <c r="C39" i="11" s="1"/>
  <c r="D39" i="11" s="1"/>
  <c r="B38" i="11"/>
  <c r="C38" i="11" s="1"/>
  <c r="D38" i="11" s="1"/>
  <c r="C37" i="11"/>
  <c r="D37" i="11" s="1"/>
  <c r="B37" i="11"/>
  <c r="B36" i="11"/>
  <c r="C36" i="11" s="1"/>
  <c r="D36" i="11" s="1"/>
  <c r="B35" i="11"/>
  <c r="C35" i="11" s="1"/>
  <c r="D35" i="11" s="1"/>
  <c r="B34" i="11"/>
  <c r="C34" i="11" s="1"/>
  <c r="D34" i="11" s="1"/>
  <c r="C33" i="11"/>
  <c r="D33" i="11" s="1"/>
  <c r="B33" i="11"/>
  <c r="B32" i="11"/>
  <c r="C32" i="11" s="1"/>
  <c r="D32" i="11" s="1"/>
  <c r="B31" i="11"/>
  <c r="C31" i="11" s="1"/>
  <c r="D31" i="11" s="1"/>
  <c r="C30" i="11"/>
  <c r="D30" i="11" s="1"/>
  <c r="E30" i="11" s="1"/>
  <c r="B30" i="11"/>
  <c r="B29" i="11"/>
  <c r="C29" i="11" s="1"/>
  <c r="D29" i="11" s="1"/>
  <c r="B28" i="11"/>
  <c r="C28" i="11" s="1"/>
  <c r="D28" i="11" s="1"/>
  <c r="C27" i="11"/>
  <c r="D27" i="11" s="1"/>
  <c r="B27" i="11"/>
  <c r="C26" i="11"/>
  <c r="D26" i="11" s="1"/>
  <c r="B26" i="11"/>
  <c r="B25" i="11"/>
  <c r="C25" i="11" s="1"/>
  <c r="D25" i="11" s="1"/>
  <c r="B24" i="11"/>
  <c r="C24" i="11" s="1"/>
  <c r="D24" i="11" s="1"/>
  <c r="C23" i="11"/>
  <c r="D23" i="11" s="1"/>
  <c r="B23" i="11"/>
  <c r="C22" i="11"/>
  <c r="D22" i="11" s="1"/>
  <c r="B22" i="11"/>
  <c r="B21" i="11"/>
  <c r="C21" i="11" s="1"/>
  <c r="D21" i="11" s="1"/>
  <c r="B20" i="11"/>
  <c r="C20" i="11" s="1"/>
  <c r="D20" i="11" s="1"/>
  <c r="C19" i="11"/>
  <c r="D19" i="11" s="1"/>
  <c r="B19" i="11"/>
  <c r="B18" i="11"/>
  <c r="C18" i="11" s="1"/>
  <c r="D18" i="11" s="1"/>
  <c r="E18" i="11" s="1"/>
  <c r="C17" i="11"/>
  <c r="D17" i="11" s="1"/>
  <c r="B17" i="11"/>
  <c r="C16" i="11"/>
  <c r="D16" i="11" s="1"/>
  <c r="B16" i="11"/>
  <c r="B15" i="11"/>
  <c r="C15" i="11" s="1"/>
  <c r="D15" i="11" s="1"/>
  <c r="B14" i="11"/>
  <c r="C14" i="11" s="1"/>
  <c r="D14" i="11" s="1"/>
  <c r="C13" i="11"/>
  <c r="D13" i="11" s="1"/>
  <c r="B13" i="11"/>
  <c r="C12" i="11"/>
  <c r="D12" i="11" s="1"/>
  <c r="B12" i="11"/>
  <c r="B11" i="11"/>
  <c r="C11" i="11" s="1"/>
  <c r="D11" i="11" s="1"/>
  <c r="B10" i="11"/>
  <c r="C10" i="11" s="1"/>
  <c r="D10" i="11" s="1"/>
  <c r="C9" i="11"/>
  <c r="D9" i="11" s="1"/>
  <c r="B9" i="11"/>
  <c r="C8" i="11"/>
  <c r="D8" i="11" s="1"/>
  <c r="B8" i="11"/>
  <c r="B7" i="11"/>
  <c r="C7" i="11" s="1"/>
  <c r="D7" i="11" s="1"/>
  <c r="C6" i="11"/>
  <c r="D6" i="11" s="1"/>
  <c r="E6" i="11" s="1"/>
  <c r="B6" i="11"/>
  <c r="B5" i="11"/>
  <c r="C5" i="11" s="1"/>
  <c r="D5" i="11" s="1"/>
  <c r="B4" i="11"/>
  <c r="C4" i="11" s="1"/>
  <c r="D4" i="11" s="1"/>
  <c r="B3" i="11"/>
  <c r="C3" i="11" s="1"/>
  <c r="D3" i="11" s="1"/>
  <c r="C2" i="11"/>
  <c r="D2" i="11" s="1"/>
  <c r="B2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2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2" i="9"/>
  <c r="D3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2" i="4"/>
  <c r="A51" i="8"/>
  <c r="B51" i="8"/>
  <c r="A52" i="8"/>
  <c r="B52" i="8"/>
  <c r="A53" i="8"/>
  <c r="B53" i="8"/>
  <c r="A54" i="8"/>
  <c r="B54" i="8"/>
  <c r="A46" i="8"/>
  <c r="B46" i="8"/>
  <c r="A47" i="8"/>
  <c r="B47" i="8"/>
  <c r="A48" i="8"/>
  <c r="B48" i="8"/>
  <c r="A49" i="8"/>
  <c r="B49" i="8"/>
  <c r="A50" i="8"/>
  <c r="B50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3" i="8"/>
  <c r="B4" i="8"/>
  <c r="B5" i="8"/>
  <c r="B6" i="8"/>
  <c r="B7" i="8"/>
  <c r="B8" i="8"/>
  <c r="B9" i="8"/>
  <c r="B10" i="8"/>
  <c r="B1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2" i="6"/>
  <c r="D2" i="6"/>
  <c r="C2" i="6"/>
  <c r="B2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2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2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4" i="3"/>
  <c r="F4" i="8" s="1"/>
  <c r="E5" i="3"/>
  <c r="F5" i="8" s="1"/>
  <c r="E8" i="3"/>
  <c r="F8" i="8" s="1"/>
  <c r="E10" i="3"/>
  <c r="F10" i="8" s="1"/>
  <c r="E16" i="3"/>
  <c r="F16" i="8" s="1"/>
  <c r="E17" i="3"/>
  <c r="F17" i="8" s="1"/>
  <c r="E20" i="3"/>
  <c r="F20" i="8" s="1"/>
  <c r="E22" i="3"/>
  <c r="F22" i="8" s="1"/>
  <c r="E28" i="3"/>
  <c r="F28" i="8" s="1"/>
  <c r="E29" i="3"/>
  <c r="F29" i="8" s="1"/>
  <c r="E32" i="3"/>
  <c r="F32" i="8" s="1"/>
  <c r="E34" i="3"/>
  <c r="F34" i="8" s="1"/>
  <c r="E40" i="3"/>
  <c r="F40" i="8" s="1"/>
  <c r="E41" i="3"/>
  <c r="F41" i="8" s="1"/>
  <c r="E44" i="3"/>
  <c r="F44" i="8" s="1"/>
  <c r="E46" i="3"/>
  <c r="F46" i="8" s="1"/>
  <c r="E49" i="3"/>
  <c r="F49" i="8" s="1"/>
  <c r="E51" i="3"/>
  <c r="F51" i="8" s="1"/>
  <c r="E52" i="3"/>
  <c r="F52" i="8" s="1"/>
  <c r="E53" i="3"/>
  <c r="F53" i="8" s="1"/>
  <c r="E54" i="3"/>
  <c r="F54" i="8" s="1"/>
  <c r="D3" i="3"/>
  <c r="D2" i="3"/>
  <c r="B3" i="3"/>
  <c r="E3" i="3" s="1"/>
  <c r="F3" i="8" s="1"/>
  <c r="B4" i="3"/>
  <c r="B5" i="3"/>
  <c r="B6" i="3"/>
  <c r="E6" i="3" s="1"/>
  <c r="F6" i="8" s="1"/>
  <c r="B7" i="3"/>
  <c r="E7" i="3" s="1"/>
  <c r="F7" i="8" s="1"/>
  <c r="B8" i="3"/>
  <c r="B9" i="3"/>
  <c r="E9" i="3" s="1"/>
  <c r="F9" i="8" s="1"/>
  <c r="B10" i="3"/>
  <c r="B11" i="3"/>
  <c r="E11" i="3" s="1"/>
  <c r="F11" i="8" s="1"/>
  <c r="B12" i="3"/>
  <c r="B13" i="3"/>
  <c r="B14" i="3"/>
  <c r="B15" i="3"/>
  <c r="E15" i="3" s="1"/>
  <c r="F15" i="8" s="1"/>
  <c r="B16" i="3"/>
  <c r="B17" i="3"/>
  <c r="B18" i="3"/>
  <c r="E18" i="3" s="1"/>
  <c r="F18" i="8" s="1"/>
  <c r="B19" i="3"/>
  <c r="E19" i="3" s="1"/>
  <c r="F19" i="8" s="1"/>
  <c r="B20" i="3"/>
  <c r="B21" i="3"/>
  <c r="E21" i="3" s="1"/>
  <c r="F21" i="8" s="1"/>
  <c r="B22" i="3"/>
  <c r="B23" i="3"/>
  <c r="E23" i="3" s="1"/>
  <c r="F23" i="8" s="1"/>
  <c r="B24" i="3"/>
  <c r="B25" i="3"/>
  <c r="B26" i="3"/>
  <c r="B27" i="3"/>
  <c r="E27" i="3" s="1"/>
  <c r="F27" i="8" s="1"/>
  <c r="B28" i="3"/>
  <c r="B29" i="3"/>
  <c r="B30" i="3"/>
  <c r="E30" i="3" s="1"/>
  <c r="F30" i="8" s="1"/>
  <c r="B31" i="3"/>
  <c r="E31" i="3" s="1"/>
  <c r="F31" i="8" s="1"/>
  <c r="B32" i="3"/>
  <c r="B33" i="3"/>
  <c r="E33" i="3" s="1"/>
  <c r="F33" i="8" s="1"/>
  <c r="B34" i="3"/>
  <c r="B35" i="3"/>
  <c r="E35" i="3" s="1"/>
  <c r="F35" i="8" s="1"/>
  <c r="B36" i="3"/>
  <c r="B37" i="3"/>
  <c r="B38" i="3"/>
  <c r="B39" i="3"/>
  <c r="E39" i="3" s="1"/>
  <c r="F39" i="8" s="1"/>
  <c r="B40" i="3"/>
  <c r="B41" i="3"/>
  <c r="B42" i="3"/>
  <c r="E42" i="3" s="1"/>
  <c r="F42" i="8" s="1"/>
  <c r="B43" i="3"/>
  <c r="E43" i="3" s="1"/>
  <c r="F43" i="8" s="1"/>
  <c r="B44" i="3"/>
  <c r="B45" i="3"/>
  <c r="E45" i="3" s="1"/>
  <c r="F45" i="8" s="1"/>
  <c r="B46" i="3"/>
  <c r="B47" i="3"/>
  <c r="E47" i="3" s="1"/>
  <c r="F47" i="8" s="1"/>
  <c r="B48" i="3"/>
  <c r="B2" i="3"/>
  <c r="E2" i="3" s="1"/>
  <c r="F2" i="8" s="1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54" i="2"/>
  <c r="E42" i="2"/>
  <c r="E30" i="2"/>
  <c r="E18" i="2"/>
  <c r="E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B3" i="2"/>
  <c r="C3" i="2" s="1"/>
  <c r="D3" i="2" s="1"/>
  <c r="F3" i="2" s="1"/>
  <c r="B4" i="2"/>
  <c r="C4" i="2" s="1"/>
  <c r="D4" i="2" s="1"/>
  <c r="F4" i="2" s="1"/>
  <c r="B5" i="2"/>
  <c r="C5" i="2"/>
  <c r="D5" i="2"/>
  <c r="F5" i="2"/>
  <c r="B6" i="2"/>
  <c r="C6" i="2" s="1"/>
  <c r="D6" i="2" s="1"/>
  <c r="F6" i="2" s="1"/>
  <c r="B7" i="2"/>
  <c r="C7" i="2"/>
  <c r="D7" i="2"/>
  <c r="F7" i="2"/>
  <c r="B8" i="2"/>
  <c r="C8" i="2"/>
  <c r="D8" i="2"/>
  <c r="F8" i="2"/>
  <c r="B9" i="2"/>
  <c r="C9" i="2" s="1"/>
  <c r="D9" i="2" s="1"/>
  <c r="F9" i="2" s="1"/>
  <c r="B10" i="2"/>
  <c r="C10" i="2"/>
  <c r="D10" i="2"/>
  <c r="F10" i="2"/>
  <c r="B11" i="2"/>
  <c r="C11" i="2"/>
  <c r="D11" i="2"/>
  <c r="F11" i="2"/>
  <c r="B12" i="2"/>
  <c r="C12" i="2" s="1"/>
  <c r="D12" i="2" s="1"/>
  <c r="F12" i="2" s="1"/>
  <c r="B13" i="2"/>
  <c r="C13" i="2"/>
  <c r="D13" i="2"/>
  <c r="F13" i="2"/>
  <c r="B14" i="2"/>
  <c r="C14" i="2"/>
  <c r="D14" i="2"/>
  <c r="F14" i="2"/>
  <c r="B15" i="2"/>
  <c r="C15" i="2" s="1"/>
  <c r="D15" i="2" s="1"/>
  <c r="F15" i="2" s="1"/>
  <c r="B16" i="2"/>
  <c r="C16" i="2"/>
  <c r="D16" i="2"/>
  <c r="F16" i="2"/>
  <c r="B17" i="2"/>
  <c r="C17" i="2"/>
  <c r="D17" i="2"/>
  <c r="F17" i="2"/>
  <c r="B18" i="2"/>
  <c r="C18" i="2" s="1"/>
  <c r="D18" i="2" s="1"/>
  <c r="B19" i="2"/>
  <c r="C19" i="2"/>
  <c r="D19" i="2"/>
  <c r="F19" i="2"/>
  <c r="B20" i="2"/>
  <c r="C20" i="2"/>
  <c r="D20" i="2"/>
  <c r="F20" i="2" s="1"/>
  <c r="B21" i="2"/>
  <c r="C21" i="2" s="1"/>
  <c r="D21" i="2" s="1"/>
  <c r="F21" i="2" s="1"/>
  <c r="B22" i="2"/>
  <c r="C22" i="2"/>
  <c r="D22" i="2"/>
  <c r="F22" i="2"/>
  <c r="B23" i="2"/>
  <c r="C23" i="2"/>
  <c r="D23" i="2"/>
  <c r="F23" i="2"/>
  <c r="B24" i="2"/>
  <c r="C24" i="2" s="1"/>
  <c r="D24" i="2" s="1"/>
  <c r="F24" i="2" s="1"/>
  <c r="B25" i="2"/>
  <c r="C25" i="2"/>
  <c r="D25" i="2"/>
  <c r="F25" i="2"/>
  <c r="B26" i="2"/>
  <c r="C26" i="2"/>
  <c r="D26" i="2"/>
  <c r="F26" i="2" s="1"/>
  <c r="B27" i="2"/>
  <c r="C27" i="2" s="1"/>
  <c r="D27" i="2" s="1"/>
  <c r="F27" i="2" s="1"/>
  <c r="B28" i="2"/>
  <c r="C28" i="2"/>
  <c r="D28" i="2"/>
  <c r="F28" i="2"/>
  <c r="B29" i="2"/>
  <c r="C29" i="2"/>
  <c r="D29" i="2"/>
  <c r="F29" i="2"/>
  <c r="B30" i="2"/>
  <c r="C30" i="2" s="1"/>
  <c r="D30" i="2" s="1"/>
  <c r="B31" i="2"/>
  <c r="C31" i="2"/>
  <c r="D31" i="2"/>
  <c r="F31" i="2"/>
  <c r="B32" i="2"/>
  <c r="C32" i="2"/>
  <c r="D32" i="2"/>
  <c r="F32" i="2"/>
  <c r="B33" i="2"/>
  <c r="C33" i="2" s="1"/>
  <c r="D33" i="2" s="1"/>
  <c r="F33" i="2" s="1"/>
  <c r="B34" i="2"/>
  <c r="C34" i="2"/>
  <c r="D34" i="2"/>
  <c r="F34" i="2"/>
  <c r="B35" i="2"/>
  <c r="C35" i="2"/>
  <c r="D35" i="2"/>
  <c r="F35" i="2"/>
  <c r="B36" i="2"/>
  <c r="C36" i="2" s="1"/>
  <c r="D36" i="2" s="1"/>
  <c r="F36" i="2" s="1"/>
  <c r="B37" i="2"/>
  <c r="C37" i="2"/>
  <c r="D37" i="2"/>
  <c r="F37" i="2"/>
  <c r="B38" i="2"/>
  <c r="C38" i="2"/>
  <c r="D38" i="2" s="1"/>
  <c r="F38" i="2" s="1"/>
  <c r="B39" i="2"/>
  <c r="C39" i="2" s="1"/>
  <c r="D39" i="2" s="1"/>
  <c r="F39" i="2" s="1"/>
  <c r="B40" i="2"/>
  <c r="C40" i="2"/>
  <c r="D40" i="2"/>
  <c r="F40" i="2"/>
  <c r="B41" i="2"/>
  <c r="C41" i="2"/>
  <c r="D41" i="2"/>
  <c r="F41" i="2"/>
  <c r="B42" i="2"/>
  <c r="C42" i="2" s="1"/>
  <c r="D42" i="2" s="1"/>
  <c r="F42" i="2" s="1"/>
  <c r="B43" i="2"/>
  <c r="C43" i="2"/>
  <c r="D43" i="2"/>
  <c r="F43" i="2"/>
  <c r="B44" i="2"/>
  <c r="C44" i="2"/>
  <c r="D44" i="2"/>
  <c r="F44" i="2"/>
  <c r="B45" i="2"/>
  <c r="C45" i="2" s="1"/>
  <c r="D45" i="2" s="1"/>
  <c r="F45" i="2" s="1"/>
  <c r="B46" i="2"/>
  <c r="C46" i="2"/>
  <c r="D46" i="2"/>
  <c r="F46" i="2"/>
  <c r="B47" i="2"/>
  <c r="C47" i="2"/>
  <c r="D47" i="2"/>
  <c r="F47" i="2"/>
  <c r="B48" i="2"/>
  <c r="C48" i="2" s="1"/>
  <c r="D48" i="2" s="1"/>
  <c r="F48" i="2" s="1"/>
  <c r="B49" i="2"/>
  <c r="C49" i="2"/>
  <c r="D49" i="2"/>
  <c r="F49" i="2"/>
  <c r="B50" i="2"/>
  <c r="C50" i="2"/>
  <c r="D50" i="2"/>
  <c r="F50" i="2"/>
  <c r="B51" i="2"/>
  <c r="C51" i="2" s="1"/>
  <c r="D51" i="2" s="1"/>
  <c r="F51" i="2" s="1"/>
  <c r="B52" i="2"/>
  <c r="C52" i="2"/>
  <c r="D52" i="2"/>
  <c r="F52" i="2"/>
  <c r="B53" i="2"/>
  <c r="C53" i="2"/>
  <c r="D53" i="2"/>
  <c r="F53" i="2"/>
  <c r="B54" i="2"/>
  <c r="C54" i="2" s="1"/>
  <c r="D54" i="2" s="1"/>
  <c r="F54" i="2" s="1"/>
  <c r="F2" i="2"/>
  <c r="D2" i="2"/>
  <c r="B2" i="2"/>
  <c r="C2" i="2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3" i="1"/>
  <c r="D49" i="8" l="1"/>
  <c r="E38" i="3"/>
  <c r="F38" i="8" s="1"/>
  <c r="E26" i="3"/>
  <c r="F26" i="8" s="1"/>
  <c r="E14" i="3"/>
  <c r="F14" i="8" s="1"/>
  <c r="E37" i="3"/>
  <c r="F37" i="8" s="1"/>
  <c r="D37" i="8" s="1"/>
  <c r="E25" i="3"/>
  <c r="F25" i="8" s="1"/>
  <c r="D25" i="8" s="1"/>
  <c r="E13" i="3"/>
  <c r="F13" i="8" s="1"/>
  <c r="D13" i="8" s="1"/>
  <c r="E48" i="3"/>
  <c r="F48" i="8" s="1"/>
  <c r="D48" i="8" s="1"/>
  <c r="E36" i="3"/>
  <c r="F36" i="8" s="1"/>
  <c r="D36" i="8" s="1"/>
  <c r="E24" i="3"/>
  <c r="F24" i="8" s="1"/>
  <c r="D24" i="8" s="1"/>
  <c r="E12" i="3"/>
  <c r="F12" i="8" s="1"/>
  <c r="D12" i="8" s="1"/>
  <c r="D14" i="8"/>
  <c r="D6" i="8"/>
  <c r="D54" i="8"/>
  <c r="D5" i="8"/>
  <c r="D7" i="8"/>
  <c r="D4" i="8"/>
  <c r="D35" i="8"/>
  <c r="D23" i="8"/>
  <c r="D50" i="8"/>
  <c r="D53" i="8"/>
  <c r="D3" i="8"/>
  <c r="D34" i="8"/>
  <c r="D22" i="8"/>
  <c r="D38" i="8"/>
  <c r="D45" i="8"/>
  <c r="D33" i="8"/>
  <c r="D21" i="8"/>
  <c r="D52" i="8"/>
  <c r="D44" i="8"/>
  <c r="D32" i="8"/>
  <c r="D20" i="8"/>
  <c r="D43" i="8"/>
  <c r="D31" i="8"/>
  <c r="D19" i="8"/>
  <c r="D51" i="8"/>
  <c r="D2" i="8"/>
  <c r="C3" i="8" s="1"/>
  <c r="D11" i="8"/>
  <c r="D42" i="8"/>
  <c r="D30" i="8"/>
  <c r="D18" i="8"/>
  <c r="D10" i="8"/>
  <c r="D41" i="8"/>
  <c r="D29" i="8"/>
  <c r="D17" i="8"/>
  <c r="D47" i="8"/>
  <c r="D9" i="8"/>
  <c r="D40" i="8"/>
  <c r="D28" i="8"/>
  <c r="D16" i="8"/>
  <c r="D26" i="8"/>
  <c r="D8" i="8"/>
  <c r="D39" i="8"/>
  <c r="D27" i="8"/>
  <c r="D15" i="8"/>
  <c r="D46" i="8"/>
  <c r="F30" i="2"/>
  <c r="F18" i="2"/>
  <c r="C4" i="8" l="1"/>
</calcChain>
</file>

<file path=xl/sharedStrings.xml><?xml version="1.0" encoding="utf-8"?>
<sst xmlns="http://schemas.openxmlformats.org/spreadsheetml/2006/main" count="91" uniqueCount="61">
  <si>
    <t>id</t>
  </si>
  <si>
    <t>date</t>
  </si>
  <si>
    <t>ral</t>
  </si>
  <si>
    <t>gross_salary</t>
  </si>
  <si>
    <t>net_salary</t>
  </si>
  <si>
    <t>13th</t>
  </si>
  <si>
    <t>salary_value</t>
  </si>
  <si>
    <t>financial_value</t>
  </si>
  <si>
    <t>car_insurance</t>
  </si>
  <si>
    <t>car_financial</t>
  </si>
  <si>
    <t>telephone_financial</t>
  </si>
  <si>
    <t>rent_value</t>
  </si>
  <si>
    <t>silvia_loan</t>
  </si>
  <si>
    <t>mom_loan</t>
  </si>
  <si>
    <t>dad_loan</t>
  </si>
  <si>
    <t>andrea_loan</t>
  </si>
  <si>
    <t>loan_value</t>
  </si>
  <si>
    <t>stamp</t>
  </si>
  <si>
    <t>fine</t>
  </si>
  <si>
    <t>fines_value</t>
  </si>
  <si>
    <t>salary_remains</t>
  </si>
  <si>
    <t>insurance_value</t>
  </si>
  <si>
    <t>used</t>
  </si>
  <si>
    <t>cdc_value</t>
  </si>
  <si>
    <t>installment</t>
  </si>
  <si>
    <t>klarna</t>
  </si>
  <si>
    <t>scalapay</t>
  </si>
  <si>
    <t>cofidis</t>
  </si>
  <si>
    <t>installment_value</t>
  </si>
  <si>
    <t>saving_value</t>
  </si>
  <si>
    <t>flight</t>
  </si>
  <si>
    <t>home</t>
  </si>
  <si>
    <t>taxes</t>
  </si>
  <si>
    <t>holidays_value</t>
  </si>
  <si>
    <t>Prime</t>
  </si>
  <si>
    <t>Netflix</t>
  </si>
  <si>
    <t>iCloud</t>
  </si>
  <si>
    <t>ChatGPT</t>
  </si>
  <si>
    <t>Nintendo</t>
  </si>
  <si>
    <t>Microsoft</t>
  </si>
  <si>
    <t>subscriptions_value</t>
  </si>
  <si>
    <t>Monday</t>
  </si>
  <si>
    <t>Tuesday</t>
  </si>
  <si>
    <t>Wednesday</t>
  </si>
  <si>
    <t>Thursday</t>
  </si>
  <si>
    <t>Friday</t>
  </si>
  <si>
    <t>Saturday</t>
  </si>
  <si>
    <t>Sunday</t>
  </si>
  <si>
    <t>parties_value</t>
  </si>
  <si>
    <t>hair</t>
  </si>
  <si>
    <t>profume</t>
  </si>
  <si>
    <t>beauty_value</t>
  </si>
  <si>
    <t>net_worth</t>
  </si>
  <si>
    <t>car_gas</t>
  </si>
  <si>
    <t>cigars</t>
  </si>
  <si>
    <t>sim</t>
  </si>
  <si>
    <t>internet</t>
  </si>
  <si>
    <t>connection_value</t>
  </si>
  <si>
    <t>installments_value</t>
  </si>
  <si>
    <t>conncetion_value</t>
  </si>
  <si>
    <t>subscription_value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</si>
</sst>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[$€-1];[Red]\-#,##0.00\ [$€-1]"/>
    <numFmt numFmtId="165" formatCode="#,##0.00\ [$€-1]_);[Red]\(#,##0.00\ [$€-1]\)"/>
    <numFmt numFmtId="166" formatCode="[$-409]mmm\-yy;@"/>
    <numFmt numFmtId="167" formatCode="#,##0.00\ [$€-410]"/>
    <numFmt numFmtId="168" formatCode="#,##0\ [$€-1];[Red]\-#,##0\ [$€-1]"/>
    <numFmt numFmtId="169" formatCode="#,##0.00\ [$€-410];[Red]\-#,##0.00\ [$€-410]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4" fontId="1" fillId="0" borderId="1" xfId="0" applyNumberFormat="1" applyFont="1" applyBorder="1"/>
    <xf numFmtId="167" fontId="0" fillId="0" borderId="0" xfId="0" applyNumberFormat="1"/>
    <xf numFmtId="168" fontId="0" fillId="0" borderId="0" xfId="0" applyNumberFormat="1"/>
    <xf numFmtId="168" fontId="1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4A52-20E3-447E-AB8E-623BAE8BC9E1}">
  <dimension ref="A1:B54"/>
  <sheetViews>
    <sheetView workbookViewId="0">
      <selection activeCell="A3" sqref="A3:A5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2">
        <v>1</v>
      </c>
      <c r="B2" s="1">
        <v>45901</v>
      </c>
    </row>
    <row r="3" spans="1:2" x14ac:dyDescent="0.35">
      <c r="A3" s="2">
        <f>A2+1</f>
        <v>2</v>
      </c>
      <c r="B3" s="1">
        <v>45931</v>
      </c>
    </row>
    <row r="4" spans="1:2" x14ac:dyDescent="0.35">
      <c r="A4" s="2">
        <f t="shared" ref="A4:A54" si="0">A3+1</f>
        <v>3</v>
      </c>
      <c r="B4" s="1">
        <v>45962</v>
      </c>
    </row>
    <row r="5" spans="1:2" x14ac:dyDescent="0.35">
      <c r="A5" s="2">
        <f t="shared" si="0"/>
        <v>4</v>
      </c>
      <c r="B5" s="1">
        <v>45992</v>
      </c>
    </row>
    <row r="6" spans="1:2" x14ac:dyDescent="0.35">
      <c r="A6" s="2">
        <f t="shared" si="0"/>
        <v>5</v>
      </c>
      <c r="B6" s="1">
        <v>46023</v>
      </c>
    </row>
    <row r="7" spans="1:2" x14ac:dyDescent="0.35">
      <c r="A7" s="2">
        <f t="shared" si="0"/>
        <v>6</v>
      </c>
      <c r="B7" s="1">
        <v>46054</v>
      </c>
    </row>
    <row r="8" spans="1:2" x14ac:dyDescent="0.35">
      <c r="A8" s="2">
        <f t="shared" si="0"/>
        <v>7</v>
      </c>
      <c r="B8" s="1">
        <v>46082</v>
      </c>
    </row>
    <row r="9" spans="1:2" x14ac:dyDescent="0.35">
      <c r="A9" s="2">
        <f t="shared" si="0"/>
        <v>8</v>
      </c>
      <c r="B9" s="1">
        <v>46113</v>
      </c>
    </row>
    <row r="10" spans="1:2" x14ac:dyDescent="0.35">
      <c r="A10" s="2">
        <f t="shared" si="0"/>
        <v>9</v>
      </c>
      <c r="B10" s="1">
        <v>46143</v>
      </c>
    </row>
    <row r="11" spans="1:2" x14ac:dyDescent="0.35">
      <c r="A11" s="2">
        <f t="shared" si="0"/>
        <v>10</v>
      </c>
      <c r="B11" s="1">
        <v>46174</v>
      </c>
    </row>
    <row r="12" spans="1:2" x14ac:dyDescent="0.35">
      <c r="A12" s="2">
        <f t="shared" si="0"/>
        <v>11</v>
      </c>
      <c r="B12" s="1">
        <v>46204</v>
      </c>
    </row>
    <row r="13" spans="1:2" x14ac:dyDescent="0.35">
      <c r="A13" s="2">
        <f t="shared" si="0"/>
        <v>12</v>
      </c>
      <c r="B13" s="1">
        <v>46235</v>
      </c>
    </row>
    <row r="14" spans="1:2" x14ac:dyDescent="0.35">
      <c r="A14" s="2">
        <f t="shared" si="0"/>
        <v>13</v>
      </c>
      <c r="B14" s="1">
        <v>46266</v>
      </c>
    </row>
    <row r="15" spans="1:2" x14ac:dyDescent="0.35">
      <c r="A15" s="2">
        <f t="shared" si="0"/>
        <v>14</v>
      </c>
      <c r="B15" s="1">
        <v>46296</v>
      </c>
    </row>
    <row r="16" spans="1:2" x14ac:dyDescent="0.35">
      <c r="A16" s="2">
        <f t="shared" si="0"/>
        <v>15</v>
      </c>
      <c r="B16" s="1">
        <v>46327</v>
      </c>
    </row>
    <row r="17" spans="1:2" x14ac:dyDescent="0.35">
      <c r="A17" s="2">
        <f t="shared" si="0"/>
        <v>16</v>
      </c>
      <c r="B17" s="1">
        <v>46357</v>
      </c>
    </row>
    <row r="18" spans="1:2" x14ac:dyDescent="0.35">
      <c r="A18" s="2">
        <f t="shared" si="0"/>
        <v>17</v>
      </c>
      <c r="B18" s="1">
        <v>46388</v>
      </c>
    </row>
    <row r="19" spans="1:2" x14ac:dyDescent="0.35">
      <c r="A19" s="2">
        <f t="shared" si="0"/>
        <v>18</v>
      </c>
      <c r="B19" s="1">
        <v>46419</v>
      </c>
    </row>
    <row r="20" spans="1:2" x14ac:dyDescent="0.35">
      <c r="A20" s="2">
        <f t="shared" si="0"/>
        <v>19</v>
      </c>
      <c r="B20" s="1">
        <v>46447</v>
      </c>
    </row>
    <row r="21" spans="1:2" x14ac:dyDescent="0.35">
      <c r="A21" s="2">
        <f t="shared" si="0"/>
        <v>20</v>
      </c>
      <c r="B21" s="1">
        <v>46478</v>
      </c>
    </row>
    <row r="22" spans="1:2" x14ac:dyDescent="0.35">
      <c r="A22" s="2">
        <f t="shared" si="0"/>
        <v>21</v>
      </c>
      <c r="B22" s="1">
        <v>46508</v>
      </c>
    </row>
    <row r="23" spans="1:2" x14ac:dyDescent="0.35">
      <c r="A23" s="2">
        <f t="shared" si="0"/>
        <v>22</v>
      </c>
      <c r="B23" s="1">
        <v>46539</v>
      </c>
    </row>
    <row r="24" spans="1:2" x14ac:dyDescent="0.35">
      <c r="A24" s="2">
        <f t="shared" si="0"/>
        <v>23</v>
      </c>
      <c r="B24" s="1">
        <v>46569</v>
      </c>
    </row>
    <row r="25" spans="1:2" x14ac:dyDescent="0.35">
      <c r="A25" s="2">
        <f t="shared" si="0"/>
        <v>24</v>
      </c>
      <c r="B25" s="1">
        <v>46600</v>
      </c>
    </row>
    <row r="26" spans="1:2" x14ac:dyDescent="0.35">
      <c r="A26" s="2">
        <f t="shared" si="0"/>
        <v>25</v>
      </c>
      <c r="B26" s="1">
        <v>46631</v>
      </c>
    </row>
    <row r="27" spans="1:2" x14ac:dyDescent="0.35">
      <c r="A27" s="2">
        <f t="shared" si="0"/>
        <v>26</v>
      </c>
      <c r="B27" s="1">
        <v>46661</v>
      </c>
    </row>
    <row r="28" spans="1:2" x14ac:dyDescent="0.35">
      <c r="A28" s="2">
        <f t="shared" si="0"/>
        <v>27</v>
      </c>
      <c r="B28" s="1">
        <v>46692</v>
      </c>
    </row>
    <row r="29" spans="1:2" x14ac:dyDescent="0.35">
      <c r="A29" s="2">
        <f t="shared" si="0"/>
        <v>28</v>
      </c>
      <c r="B29" s="1">
        <v>46722</v>
      </c>
    </row>
    <row r="30" spans="1:2" x14ac:dyDescent="0.35">
      <c r="A30" s="2">
        <f t="shared" si="0"/>
        <v>29</v>
      </c>
      <c r="B30" s="1">
        <v>46753</v>
      </c>
    </row>
    <row r="31" spans="1:2" x14ac:dyDescent="0.35">
      <c r="A31" s="2">
        <f t="shared" si="0"/>
        <v>30</v>
      </c>
      <c r="B31" s="1">
        <v>46784</v>
      </c>
    </row>
    <row r="32" spans="1:2" x14ac:dyDescent="0.35">
      <c r="A32" s="2">
        <f t="shared" si="0"/>
        <v>31</v>
      </c>
      <c r="B32" s="1">
        <v>46813</v>
      </c>
    </row>
    <row r="33" spans="1:2" x14ac:dyDescent="0.35">
      <c r="A33" s="2">
        <f t="shared" si="0"/>
        <v>32</v>
      </c>
      <c r="B33" s="1">
        <v>46844</v>
      </c>
    </row>
    <row r="34" spans="1:2" x14ac:dyDescent="0.35">
      <c r="A34" s="2">
        <f t="shared" si="0"/>
        <v>33</v>
      </c>
      <c r="B34" s="1">
        <v>46874</v>
      </c>
    </row>
    <row r="35" spans="1:2" x14ac:dyDescent="0.35">
      <c r="A35" s="2">
        <f t="shared" si="0"/>
        <v>34</v>
      </c>
      <c r="B35" s="1">
        <v>46905</v>
      </c>
    </row>
    <row r="36" spans="1:2" x14ac:dyDescent="0.35">
      <c r="A36" s="2">
        <f t="shared" si="0"/>
        <v>35</v>
      </c>
      <c r="B36" s="1">
        <v>46935</v>
      </c>
    </row>
    <row r="37" spans="1:2" x14ac:dyDescent="0.35">
      <c r="A37" s="2">
        <f t="shared" si="0"/>
        <v>36</v>
      </c>
      <c r="B37" s="1">
        <v>46966</v>
      </c>
    </row>
    <row r="38" spans="1:2" x14ac:dyDescent="0.35">
      <c r="A38" s="2">
        <f t="shared" si="0"/>
        <v>37</v>
      </c>
      <c r="B38" s="1">
        <v>46997</v>
      </c>
    </row>
    <row r="39" spans="1:2" x14ac:dyDescent="0.35">
      <c r="A39" s="2">
        <f t="shared" si="0"/>
        <v>38</v>
      </c>
      <c r="B39" s="1">
        <v>47027</v>
      </c>
    </row>
    <row r="40" spans="1:2" x14ac:dyDescent="0.35">
      <c r="A40" s="2">
        <f t="shared" si="0"/>
        <v>39</v>
      </c>
      <c r="B40" s="1">
        <v>47058</v>
      </c>
    </row>
    <row r="41" spans="1:2" x14ac:dyDescent="0.35">
      <c r="A41" s="2">
        <f t="shared" si="0"/>
        <v>40</v>
      </c>
      <c r="B41" s="1">
        <v>47088</v>
      </c>
    </row>
    <row r="42" spans="1:2" x14ac:dyDescent="0.35">
      <c r="A42" s="2">
        <f t="shared" si="0"/>
        <v>41</v>
      </c>
      <c r="B42" s="1">
        <v>47119</v>
      </c>
    </row>
    <row r="43" spans="1:2" x14ac:dyDescent="0.35">
      <c r="A43" s="2">
        <f t="shared" si="0"/>
        <v>42</v>
      </c>
      <c r="B43" s="1">
        <v>47150</v>
      </c>
    </row>
    <row r="44" spans="1:2" x14ac:dyDescent="0.35">
      <c r="A44" s="2">
        <f t="shared" si="0"/>
        <v>43</v>
      </c>
      <c r="B44" s="1">
        <v>47178</v>
      </c>
    </row>
    <row r="45" spans="1:2" x14ac:dyDescent="0.35">
      <c r="A45" s="2">
        <f t="shared" si="0"/>
        <v>44</v>
      </c>
      <c r="B45" s="1">
        <v>47209</v>
      </c>
    </row>
    <row r="46" spans="1:2" x14ac:dyDescent="0.35">
      <c r="A46" s="2">
        <f t="shared" si="0"/>
        <v>45</v>
      </c>
      <c r="B46" s="1">
        <v>47239</v>
      </c>
    </row>
    <row r="47" spans="1:2" x14ac:dyDescent="0.35">
      <c r="A47" s="2">
        <f t="shared" si="0"/>
        <v>46</v>
      </c>
      <c r="B47" s="1">
        <v>47270</v>
      </c>
    </row>
    <row r="48" spans="1:2" x14ac:dyDescent="0.35">
      <c r="A48" s="2">
        <f t="shared" si="0"/>
        <v>47</v>
      </c>
      <c r="B48" s="1">
        <v>47300</v>
      </c>
    </row>
    <row r="49" spans="1:2" x14ac:dyDescent="0.35">
      <c r="A49" s="2">
        <f t="shared" si="0"/>
        <v>48</v>
      </c>
      <c r="B49" s="1">
        <v>47331</v>
      </c>
    </row>
    <row r="50" spans="1:2" x14ac:dyDescent="0.35">
      <c r="A50" s="2">
        <f t="shared" si="0"/>
        <v>49</v>
      </c>
      <c r="B50" s="1">
        <v>47362</v>
      </c>
    </row>
    <row r="51" spans="1:2" x14ac:dyDescent="0.35">
      <c r="A51" s="2">
        <f t="shared" si="0"/>
        <v>50</v>
      </c>
      <c r="B51" s="1">
        <v>47392</v>
      </c>
    </row>
    <row r="52" spans="1:2" x14ac:dyDescent="0.35">
      <c r="A52" s="2">
        <f t="shared" si="0"/>
        <v>51</v>
      </c>
      <c r="B52" s="1">
        <v>47423</v>
      </c>
    </row>
    <row r="53" spans="1:2" x14ac:dyDescent="0.35">
      <c r="A53" s="2">
        <f t="shared" si="0"/>
        <v>52</v>
      </c>
      <c r="B53" s="1">
        <v>47453</v>
      </c>
    </row>
    <row r="54" spans="1:2" x14ac:dyDescent="0.35">
      <c r="A54" s="2">
        <f t="shared" si="0"/>
        <v>53</v>
      </c>
      <c r="B54" s="1">
        <v>47484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872D-7EF3-45B4-818D-063D1C634811}">
  <dimension ref="A1:E54"/>
  <sheetViews>
    <sheetView workbookViewId="0"/>
  </sheetViews>
  <sheetFormatPr defaultRowHeight="14.5" x14ac:dyDescent="0.35"/>
  <cols>
    <col min="1" max="1" width="6.7265625" style="5" bestFit="1" customWidth="1"/>
  </cols>
  <sheetData>
    <row r="1" spans="1:5" x14ac:dyDescent="0.35">
      <c r="A1" s="5" t="s">
        <v>1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x14ac:dyDescent="0.35">
      <c r="A2" s="5">
        <f>dates.dates!B2</f>
        <v>45901</v>
      </c>
      <c r="B2" s="6">
        <v>100.18</v>
      </c>
      <c r="C2" s="6">
        <v>0</v>
      </c>
      <c r="D2" s="6">
        <v>32.64</v>
      </c>
      <c r="E2" s="3">
        <f>SUM(B2:D2)</f>
        <v>132.82</v>
      </c>
    </row>
    <row r="3" spans="1:5" x14ac:dyDescent="0.35">
      <c r="A3" s="5">
        <f>dates.dates!B3</f>
        <v>45931</v>
      </c>
      <c r="B3" s="6">
        <v>0</v>
      </c>
      <c r="C3" s="6">
        <v>0</v>
      </c>
      <c r="D3" s="6">
        <v>32.64</v>
      </c>
      <c r="E3" s="3">
        <f t="shared" ref="E3:E54" si="0">SUM(B3:D3)</f>
        <v>32.64</v>
      </c>
    </row>
    <row r="4" spans="1:5" x14ac:dyDescent="0.35">
      <c r="A4" s="5">
        <f>dates.dates!B4</f>
        <v>45962</v>
      </c>
      <c r="B4" s="6">
        <v>0</v>
      </c>
      <c r="C4" s="6">
        <v>0</v>
      </c>
      <c r="D4" s="6">
        <v>32.64</v>
      </c>
      <c r="E4" s="3">
        <f t="shared" si="0"/>
        <v>32.64</v>
      </c>
    </row>
    <row r="5" spans="1:5" x14ac:dyDescent="0.35">
      <c r="A5" s="5">
        <f>dates.dates!B5</f>
        <v>45992</v>
      </c>
      <c r="B5" s="6">
        <v>0</v>
      </c>
      <c r="C5" s="6">
        <v>0</v>
      </c>
      <c r="D5" s="6">
        <v>32.64</v>
      </c>
      <c r="E5" s="3">
        <f t="shared" si="0"/>
        <v>32.64</v>
      </c>
    </row>
    <row r="6" spans="1:5" x14ac:dyDescent="0.35">
      <c r="A6" s="5">
        <f>dates.dates!B6</f>
        <v>46023</v>
      </c>
      <c r="B6" s="6">
        <v>0</v>
      </c>
      <c r="C6" s="6">
        <v>0</v>
      </c>
      <c r="D6" s="13"/>
      <c r="E6" s="3">
        <f t="shared" si="0"/>
        <v>0</v>
      </c>
    </row>
    <row r="7" spans="1:5" x14ac:dyDescent="0.35">
      <c r="A7" s="5">
        <f>dates.dates!B7</f>
        <v>46054</v>
      </c>
      <c r="B7" s="6">
        <v>0</v>
      </c>
      <c r="C7" s="6">
        <v>0</v>
      </c>
      <c r="D7" s="13"/>
      <c r="E7" s="3">
        <f t="shared" si="0"/>
        <v>0</v>
      </c>
    </row>
    <row r="8" spans="1:5" x14ac:dyDescent="0.35">
      <c r="A8" s="5">
        <f>dates.dates!B8</f>
        <v>46082</v>
      </c>
      <c r="B8" s="6">
        <v>0</v>
      </c>
      <c r="C8" s="6">
        <v>0</v>
      </c>
      <c r="D8" s="13"/>
      <c r="E8" s="3">
        <f t="shared" si="0"/>
        <v>0</v>
      </c>
    </row>
    <row r="9" spans="1:5" x14ac:dyDescent="0.35">
      <c r="A9" s="5">
        <f>dates.dates!B9</f>
        <v>46113</v>
      </c>
      <c r="B9" s="6">
        <v>0</v>
      </c>
      <c r="C9" s="6">
        <v>0</v>
      </c>
      <c r="D9" s="13"/>
      <c r="E9" s="3">
        <f t="shared" si="0"/>
        <v>0</v>
      </c>
    </row>
    <row r="10" spans="1:5" x14ac:dyDescent="0.35">
      <c r="A10" s="5">
        <f>dates.dates!B10</f>
        <v>46143</v>
      </c>
      <c r="B10" s="6">
        <v>0</v>
      </c>
      <c r="C10" s="6">
        <v>0</v>
      </c>
      <c r="D10" s="13"/>
      <c r="E10" s="3">
        <f t="shared" si="0"/>
        <v>0</v>
      </c>
    </row>
    <row r="11" spans="1:5" x14ac:dyDescent="0.35">
      <c r="A11" s="5">
        <f>dates.dates!B11</f>
        <v>46174</v>
      </c>
      <c r="B11" s="6">
        <v>0</v>
      </c>
      <c r="C11" s="6">
        <v>0</v>
      </c>
      <c r="D11" s="13"/>
      <c r="E11" s="3">
        <f t="shared" si="0"/>
        <v>0</v>
      </c>
    </row>
    <row r="12" spans="1:5" x14ac:dyDescent="0.35">
      <c r="A12" s="5">
        <f>dates.dates!B12</f>
        <v>46204</v>
      </c>
      <c r="B12" s="6">
        <v>0</v>
      </c>
      <c r="C12" s="6">
        <v>0</v>
      </c>
      <c r="D12" s="13"/>
      <c r="E12" s="3">
        <f t="shared" si="0"/>
        <v>0</v>
      </c>
    </row>
    <row r="13" spans="1:5" x14ac:dyDescent="0.35">
      <c r="A13" s="5">
        <f>dates.dates!B13</f>
        <v>46235</v>
      </c>
      <c r="B13" s="6">
        <v>0</v>
      </c>
      <c r="C13" s="6">
        <v>0</v>
      </c>
      <c r="D13" s="13"/>
      <c r="E13" s="3">
        <f t="shared" si="0"/>
        <v>0</v>
      </c>
    </row>
    <row r="14" spans="1:5" x14ac:dyDescent="0.35">
      <c r="A14" s="5">
        <f>dates.dates!B14</f>
        <v>46266</v>
      </c>
      <c r="B14" s="6">
        <v>0</v>
      </c>
      <c r="C14" s="6">
        <v>0</v>
      </c>
      <c r="D14" s="13"/>
      <c r="E14" s="3">
        <f t="shared" si="0"/>
        <v>0</v>
      </c>
    </row>
    <row r="15" spans="1:5" x14ac:dyDescent="0.35">
      <c r="A15" s="5">
        <f>dates.dates!B15</f>
        <v>46296</v>
      </c>
      <c r="B15" s="6">
        <v>0</v>
      </c>
      <c r="C15" s="6">
        <v>0</v>
      </c>
      <c r="D15" s="13"/>
      <c r="E15" s="3">
        <f t="shared" si="0"/>
        <v>0</v>
      </c>
    </row>
    <row r="16" spans="1:5" x14ac:dyDescent="0.35">
      <c r="A16" s="5">
        <f>dates.dates!B16</f>
        <v>46327</v>
      </c>
      <c r="B16" s="6">
        <v>0</v>
      </c>
      <c r="C16" s="6">
        <v>0</v>
      </c>
      <c r="D16" s="13"/>
      <c r="E16" s="3">
        <f t="shared" si="0"/>
        <v>0</v>
      </c>
    </row>
    <row r="17" spans="1:5" x14ac:dyDescent="0.35">
      <c r="A17" s="5">
        <f>dates.dates!B17</f>
        <v>46357</v>
      </c>
      <c r="B17" s="6">
        <v>0</v>
      </c>
      <c r="C17" s="6">
        <v>0</v>
      </c>
      <c r="D17" s="13"/>
      <c r="E17" s="3">
        <f t="shared" si="0"/>
        <v>0</v>
      </c>
    </row>
    <row r="18" spans="1:5" x14ac:dyDescent="0.35">
      <c r="A18" s="5">
        <f>dates.dates!B18</f>
        <v>46388</v>
      </c>
      <c r="B18" s="6">
        <v>0</v>
      </c>
      <c r="C18" s="6">
        <v>0</v>
      </c>
      <c r="D18" s="13"/>
      <c r="E18" s="3">
        <f t="shared" si="0"/>
        <v>0</v>
      </c>
    </row>
    <row r="19" spans="1:5" x14ac:dyDescent="0.35">
      <c r="A19" s="5">
        <f>dates.dates!B19</f>
        <v>46419</v>
      </c>
      <c r="B19" s="6">
        <v>0</v>
      </c>
      <c r="C19" s="6">
        <v>0</v>
      </c>
      <c r="D19" s="13"/>
      <c r="E19" s="3">
        <f t="shared" si="0"/>
        <v>0</v>
      </c>
    </row>
    <row r="20" spans="1:5" x14ac:dyDescent="0.35">
      <c r="A20" s="5">
        <f>dates.dates!B20</f>
        <v>46447</v>
      </c>
      <c r="B20" s="6">
        <v>0</v>
      </c>
      <c r="C20" s="6">
        <v>0</v>
      </c>
      <c r="D20" s="13"/>
      <c r="E20" s="3">
        <f t="shared" si="0"/>
        <v>0</v>
      </c>
    </row>
    <row r="21" spans="1:5" x14ac:dyDescent="0.35">
      <c r="A21" s="5">
        <f>dates.dates!B21</f>
        <v>46478</v>
      </c>
      <c r="B21" s="6">
        <v>0</v>
      </c>
      <c r="C21" s="6">
        <v>0</v>
      </c>
      <c r="D21" s="13"/>
      <c r="E21" s="3">
        <f t="shared" si="0"/>
        <v>0</v>
      </c>
    </row>
    <row r="22" spans="1:5" x14ac:dyDescent="0.35">
      <c r="A22" s="5">
        <f>dates.dates!B22</f>
        <v>46508</v>
      </c>
      <c r="B22" s="6">
        <v>0</v>
      </c>
      <c r="C22" s="6">
        <v>0</v>
      </c>
      <c r="D22" s="13"/>
      <c r="E22" s="3">
        <f t="shared" si="0"/>
        <v>0</v>
      </c>
    </row>
    <row r="23" spans="1:5" x14ac:dyDescent="0.35">
      <c r="A23" s="5">
        <f>dates.dates!B23</f>
        <v>46539</v>
      </c>
      <c r="B23" s="6">
        <v>0</v>
      </c>
      <c r="C23" s="6">
        <v>0</v>
      </c>
      <c r="D23" s="13"/>
      <c r="E23" s="3">
        <f t="shared" si="0"/>
        <v>0</v>
      </c>
    </row>
    <row r="24" spans="1:5" x14ac:dyDescent="0.35">
      <c r="A24" s="5">
        <f>dates.dates!B24</f>
        <v>46569</v>
      </c>
      <c r="B24" s="6">
        <v>0</v>
      </c>
      <c r="C24" s="6">
        <v>0</v>
      </c>
      <c r="D24" s="13"/>
      <c r="E24" s="3">
        <f t="shared" si="0"/>
        <v>0</v>
      </c>
    </row>
    <row r="25" spans="1:5" x14ac:dyDescent="0.35">
      <c r="A25" s="5">
        <f>dates.dates!B25</f>
        <v>46600</v>
      </c>
      <c r="B25" s="6">
        <v>0</v>
      </c>
      <c r="C25" s="6">
        <v>0</v>
      </c>
      <c r="D25" s="13"/>
      <c r="E25" s="3">
        <f t="shared" si="0"/>
        <v>0</v>
      </c>
    </row>
    <row r="26" spans="1:5" x14ac:dyDescent="0.35">
      <c r="A26" s="5">
        <f>dates.dates!B26</f>
        <v>46631</v>
      </c>
      <c r="B26" s="6">
        <v>0</v>
      </c>
      <c r="C26" s="6">
        <v>0</v>
      </c>
      <c r="D26" s="13"/>
      <c r="E26" s="3">
        <f t="shared" si="0"/>
        <v>0</v>
      </c>
    </row>
    <row r="27" spans="1:5" x14ac:dyDescent="0.35">
      <c r="A27" s="5">
        <f>dates.dates!B27</f>
        <v>46661</v>
      </c>
      <c r="B27" s="6">
        <v>0</v>
      </c>
      <c r="C27" s="6">
        <v>0</v>
      </c>
      <c r="D27" s="13"/>
      <c r="E27" s="3">
        <f t="shared" si="0"/>
        <v>0</v>
      </c>
    </row>
    <row r="28" spans="1:5" x14ac:dyDescent="0.35">
      <c r="A28" s="5">
        <f>dates.dates!B28</f>
        <v>46692</v>
      </c>
      <c r="B28" s="6">
        <v>0</v>
      </c>
      <c r="C28" s="6">
        <v>0</v>
      </c>
      <c r="D28" s="13"/>
      <c r="E28" s="3">
        <f t="shared" si="0"/>
        <v>0</v>
      </c>
    </row>
    <row r="29" spans="1:5" x14ac:dyDescent="0.35">
      <c r="A29" s="5">
        <f>dates.dates!B29</f>
        <v>46722</v>
      </c>
      <c r="B29" s="6">
        <v>0</v>
      </c>
      <c r="C29" s="6">
        <v>0</v>
      </c>
      <c r="D29" s="13"/>
      <c r="E29" s="3">
        <f t="shared" si="0"/>
        <v>0</v>
      </c>
    </row>
    <row r="30" spans="1:5" x14ac:dyDescent="0.35">
      <c r="A30" s="5">
        <f>dates.dates!B30</f>
        <v>46753</v>
      </c>
      <c r="B30" s="6">
        <v>0</v>
      </c>
      <c r="C30" s="6">
        <v>0</v>
      </c>
      <c r="D30" s="13"/>
      <c r="E30" s="3">
        <f t="shared" si="0"/>
        <v>0</v>
      </c>
    </row>
    <row r="31" spans="1:5" x14ac:dyDescent="0.35">
      <c r="A31" s="5">
        <f>dates.dates!B31</f>
        <v>46784</v>
      </c>
      <c r="B31" s="6">
        <v>0</v>
      </c>
      <c r="C31" s="6">
        <v>0</v>
      </c>
      <c r="D31" s="13"/>
      <c r="E31" s="3">
        <f t="shared" si="0"/>
        <v>0</v>
      </c>
    </row>
    <row r="32" spans="1:5" x14ac:dyDescent="0.35">
      <c r="A32" s="5">
        <f>dates.dates!B32</f>
        <v>46813</v>
      </c>
      <c r="B32" s="6">
        <v>0</v>
      </c>
      <c r="C32" s="6">
        <v>0</v>
      </c>
      <c r="D32" s="13"/>
      <c r="E32" s="3">
        <f t="shared" si="0"/>
        <v>0</v>
      </c>
    </row>
    <row r="33" spans="1:5" x14ac:dyDescent="0.35">
      <c r="A33" s="5">
        <f>dates.dates!B33</f>
        <v>46844</v>
      </c>
      <c r="B33" s="6">
        <v>0</v>
      </c>
      <c r="C33" s="6">
        <v>0</v>
      </c>
      <c r="D33" s="13"/>
      <c r="E33" s="3">
        <f t="shared" si="0"/>
        <v>0</v>
      </c>
    </row>
    <row r="34" spans="1:5" x14ac:dyDescent="0.35">
      <c r="A34" s="5">
        <f>dates.dates!B34</f>
        <v>46874</v>
      </c>
      <c r="B34" s="6">
        <v>0</v>
      </c>
      <c r="C34" s="6">
        <v>0</v>
      </c>
      <c r="D34" s="13"/>
      <c r="E34" s="3">
        <f t="shared" si="0"/>
        <v>0</v>
      </c>
    </row>
    <row r="35" spans="1:5" x14ac:dyDescent="0.35">
      <c r="A35" s="5">
        <f>dates.dates!B35</f>
        <v>46905</v>
      </c>
      <c r="B35" s="6">
        <v>0</v>
      </c>
      <c r="C35" s="6">
        <v>0</v>
      </c>
      <c r="D35" s="13"/>
      <c r="E35" s="3">
        <f t="shared" si="0"/>
        <v>0</v>
      </c>
    </row>
    <row r="36" spans="1:5" x14ac:dyDescent="0.35">
      <c r="A36" s="5">
        <f>dates.dates!B36</f>
        <v>46935</v>
      </c>
      <c r="B36" s="6">
        <v>0</v>
      </c>
      <c r="C36" s="6">
        <v>0</v>
      </c>
      <c r="D36" s="13"/>
      <c r="E36" s="3">
        <f t="shared" si="0"/>
        <v>0</v>
      </c>
    </row>
    <row r="37" spans="1:5" x14ac:dyDescent="0.35">
      <c r="A37" s="5">
        <f>dates.dates!B37</f>
        <v>46966</v>
      </c>
      <c r="B37" s="6">
        <v>0</v>
      </c>
      <c r="C37" s="6">
        <v>0</v>
      </c>
      <c r="D37" s="13"/>
      <c r="E37" s="3">
        <f t="shared" si="0"/>
        <v>0</v>
      </c>
    </row>
    <row r="38" spans="1:5" x14ac:dyDescent="0.35">
      <c r="A38" s="5">
        <f>dates.dates!B38</f>
        <v>46997</v>
      </c>
      <c r="B38" s="6">
        <v>0</v>
      </c>
      <c r="C38" s="6">
        <v>0</v>
      </c>
      <c r="D38" s="13"/>
      <c r="E38" s="3">
        <f t="shared" si="0"/>
        <v>0</v>
      </c>
    </row>
    <row r="39" spans="1:5" x14ac:dyDescent="0.35">
      <c r="A39" s="5">
        <f>dates.dates!B39</f>
        <v>47027</v>
      </c>
      <c r="B39" s="6">
        <v>0</v>
      </c>
      <c r="C39" s="6">
        <v>0</v>
      </c>
      <c r="D39" s="13"/>
      <c r="E39" s="3">
        <f t="shared" si="0"/>
        <v>0</v>
      </c>
    </row>
    <row r="40" spans="1:5" x14ac:dyDescent="0.35">
      <c r="A40" s="5">
        <f>dates.dates!B40</f>
        <v>47058</v>
      </c>
      <c r="B40" s="6">
        <v>0</v>
      </c>
      <c r="C40" s="6">
        <v>0</v>
      </c>
      <c r="D40" s="13"/>
      <c r="E40" s="3">
        <f t="shared" si="0"/>
        <v>0</v>
      </c>
    </row>
    <row r="41" spans="1:5" x14ac:dyDescent="0.35">
      <c r="A41" s="5">
        <f>dates.dates!B41</f>
        <v>47088</v>
      </c>
      <c r="B41" s="6">
        <v>0</v>
      </c>
      <c r="C41" s="6">
        <v>0</v>
      </c>
      <c r="D41" s="13"/>
      <c r="E41" s="3">
        <f t="shared" si="0"/>
        <v>0</v>
      </c>
    </row>
    <row r="42" spans="1:5" x14ac:dyDescent="0.35">
      <c r="A42" s="5">
        <f>dates.dates!B42</f>
        <v>47119</v>
      </c>
      <c r="B42" s="6">
        <v>0</v>
      </c>
      <c r="C42" s="6">
        <v>0</v>
      </c>
      <c r="D42" s="13"/>
      <c r="E42" s="3">
        <f t="shared" si="0"/>
        <v>0</v>
      </c>
    </row>
    <row r="43" spans="1:5" x14ac:dyDescent="0.35">
      <c r="A43" s="5">
        <f>dates.dates!B43</f>
        <v>47150</v>
      </c>
      <c r="B43" s="6">
        <v>0</v>
      </c>
      <c r="C43" s="6">
        <v>0</v>
      </c>
      <c r="D43" s="13"/>
      <c r="E43" s="3">
        <f t="shared" si="0"/>
        <v>0</v>
      </c>
    </row>
    <row r="44" spans="1:5" x14ac:dyDescent="0.35">
      <c r="A44" s="5">
        <f>dates.dates!B44</f>
        <v>47178</v>
      </c>
      <c r="B44" s="6">
        <v>0</v>
      </c>
      <c r="C44" s="6">
        <v>0</v>
      </c>
      <c r="D44" s="13"/>
      <c r="E44" s="3">
        <f t="shared" si="0"/>
        <v>0</v>
      </c>
    </row>
    <row r="45" spans="1:5" x14ac:dyDescent="0.35">
      <c r="A45" s="5">
        <f>dates.dates!B45</f>
        <v>47209</v>
      </c>
      <c r="B45" s="6">
        <v>0</v>
      </c>
      <c r="C45" s="6">
        <v>0</v>
      </c>
      <c r="D45" s="13"/>
      <c r="E45" s="3">
        <f t="shared" si="0"/>
        <v>0</v>
      </c>
    </row>
    <row r="46" spans="1:5" x14ac:dyDescent="0.35">
      <c r="A46" s="5">
        <f>dates.dates!B46</f>
        <v>47239</v>
      </c>
      <c r="B46" s="6">
        <v>0</v>
      </c>
      <c r="C46" s="6">
        <v>0</v>
      </c>
      <c r="D46" s="13"/>
      <c r="E46" s="3">
        <f t="shared" si="0"/>
        <v>0</v>
      </c>
    </row>
    <row r="47" spans="1:5" x14ac:dyDescent="0.35">
      <c r="A47" s="5">
        <f>dates.dates!B47</f>
        <v>47270</v>
      </c>
      <c r="B47" s="6">
        <v>0</v>
      </c>
      <c r="C47" s="6">
        <v>0</v>
      </c>
      <c r="D47" s="13"/>
      <c r="E47" s="3">
        <f t="shared" si="0"/>
        <v>0</v>
      </c>
    </row>
    <row r="48" spans="1:5" x14ac:dyDescent="0.35">
      <c r="A48" s="5">
        <f>dates.dates!B48</f>
        <v>47300</v>
      </c>
      <c r="B48" s="6">
        <v>0</v>
      </c>
      <c r="C48" s="6">
        <v>0</v>
      </c>
      <c r="D48" s="13"/>
      <c r="E48" s="3">
        <f t="shared" si="0"/>
        <v>0</v>
      </c>
    </row>
    <row r="49" spans="1:5" x14ac:dyDescent="0.35">
      <c r="A49" s="5">
        <f>dates.dates!B49</f>
        <v>47331</v>
      </c>
      <c r="E49" s="3">
        <f t="shared" si="0"/>
        <v>0</v>
      </c>
    </row>
    <row r="50" spans="1:5" x14ac:dyDescent="0.35">
      <c r="A50" s="5">
        <f>dates.dates!B50</f>
        <v>47362</v>
      </c>
      <c r="E50" s="3">
        <f t="shared" si="0"/>
        <v>0</v>
      </c>
    </row>
    <row r="51" spans="1:5" x14ac:dyDescent="0.35">
      <c r="A51" s="5">
        <f>dates.dates!B51</f>
        <v>47392</v>
      </c>
      <c r="E51" s="3">
        <f t="shared" si="0"/>
        <v>0</v>
      </c>
    </row>
    <row r="52" spans="1:5" x14ac:dyDescent="0.35">
      <c r="A52" s="5">
        <f>dates.dates!B52</f>
        <v>47423</v>
      </c>
      <c r="E52" s="3">
        <f t="shared" si="0"/>
        <v>0</v>
      </c>
    </row>
    <row r="53" spans="1:5" x14ac:dyDescent="0.35">
      <c r="A53" s="5">
        <f>dates.dates!B53</f>
        <v>47453</v>
      </c>
      <c r="E53" s="3">
        <f t="shared" si="0"/>
        <v>0</v>
      </c>
    </row>
    <row r="54" spans="1:5" x14ac:dyDescent="0.35">
      <c r="A54" s="5">
        <f>dates.dates!B54</f>
        <v>47484</v>
      </c>
      <c r="E54" s="3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8525-3365-47BF-B309-1AE72726AD01}">
  <dimension ref="A1:E54"/>
  <sheetViews>
    <sheetView workbookViewId="0"/>
  </sheetViews>
  <sheetFormatPr defaultRowHeight="14.5" x14ac:dyDescent="0.35"/>
  <cols>
    <col min="1" max="1" width="6.7265625" style="5" bestFit="1" customWidth="1"/>
  </cols>
  <sheetData>
    <row r="1" spans="1:5" x14ac:dyDescent="0.35">
      <c r="A1" s="5" t="s">
        <v>1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35">
      <c r="A2" s="5">
        <f>dates.dates!B2</f>
        <v>45901</v>
      </c>
      <c r="B2" s="13"/>
      <c r="C2" s="13"/>
      <c r="D2" s="13"/>
      <c r="E2">
        <f>SUM(B2:D2)</f>
        <v>0</v>
      </c>
    </row>
    <row r="3" spans="1:5" x14ac:dyDescent="0.35">
      <c r="A3" s="5">
        <f>dates.dates!B3</f>
        <v>45931</v>
      </c>
      <c r="B3" s="13">
        <v>87.193333330000002</v>
      </c>
      <c r="C3" s="13"/>
      <c r="D3" s="13"/>
      <c r="E3">
        <f t="shared" ref="E3:E54" si="0">SUM(B3:D3)</f>
        <v>87.193333330000002</v>
      </c>
    </row>
    <row r="4" spans="1:5" x14ac:dyDescent="0.35">
      <c r="A4" s="5">
        <f>dates.dates!B4</f>
        <v>45962</v>
      </c>
      <c r="B4" s="13"/>
      <c r="C4" s="13"/>
      <c r="D4" s="13"/>
      <c r="E4">
        <f t="shared" si="0"/>
        <v>0</v>
      </c>
    </row>
    <row r="5" spans="1:5" x14ac:dyDescent="0.35">
      <c r="A5" s="5">
        <f>dates.dates!B5</f>
        <v>45992</v>
      </c>
      <c r="B5" s="13"/>
      <c r="C5" s="13"/>
      <c r="D5" s="13"/>
      <c r="E5">
        <f t="shared" si="0"/>
        <v>0</v>
      </c>
    </row>
    <row r="6" spans="1:5" x14ac:dyDescent="0.35">
      <c r="A6" s="5">
        <f>dates.dates!B6</f>
        <v>46023</v>
      </c>
      <c r="B6" s="13"/>
      <c r="C6" s="13">
        <v>185</v>
      </c>
      <c r="D6" s="13"/>
      <c r="E6">
        <f t="shared" si="0"/>
        <v>185</v>
      </c>
    </row>
    <row r="7" spans="1:5" x14ac:dyDescent="0.35">
      <c r="A7" s="5">
        <f>dates.dates!B7</f>
        <v>46054</v>
      </c>
      <c r="B7" s="13"/>
      <c r="C7" s="13"/>
      <c r="D7" s="13"/>
      <c r="E7">
        <f t="shared" si="0"/>
        <v>0</v>
      </c>
    </row>
    <row r="8" spans="1:5" x14ac:dyDescent="0.35">
      <c r="A8" s="5">
        <f>dates.dates!B8</f>
        <v>46082</v>
      </c>
      <c r="B8" s="13"/>
      <c r="C8" s="13"/>
      <c r="D8" s="13"/>
      <c r="E8">
        <f t="shared" si="0"/>
        <v>0</v>
      </c>
    </row>
    <row r="9" spans="1:5" x14ac:dyDescent="0.35">
      <c r="A9" s="5">
        <f>dates.dates!B9</f>
        <v>46113</v>
      </c>
      <c r="B9" s="13"/>
      <c r="C9" s="13"/>
      <c r="D9" s="13"/>
      <c r="E9">
        <f t="shared" si="0"/>
        <v>0</v>
      </c>
    </row>
    <row r="10" spans="1:5" x14ac:dyDescent="0.35">
      <c r="A10" s="5">
        <f>dates.dates!B10</f>
        <v>46143</v>
      </c>
      <c r="B10" s="13"/>
      <c r="C10" s="13"/>
      <c r="D10" s="13"/>
      <c r="E10">
        <f t="shared" si="0"/>
        <v>0</v>
      </c>
    </row>
    <row r="11" spans="1:5" x14ac:dyDescent="0.35">
      <c r="A11" s="5">
        <f>dates.dates!B11</f>
        <v>46174</v>
      </c>
      <c r="B11" s="13"/>
      <c r="C11" s="13"/>
      <c r="D11" s="13"/>
      <c r="E11">
        <f t="shared" si="0"/>
        <v>0</v>
      </c>
    </row>
    <row r="12" spans="1:5" x14ac:dyDescent="0.35">
      <c r="A12" s="5">
        <f>dates.dates!B12</f>
        <v>46204</v>
      </c>
      <c r="B12" s="13"/>
      <c r="C12" s="13"/>
      <c r="D12" s="13"/>
      <c r="E12">
        <f t="shared" si="0"/>
        <v>0</v>
      </c>
    </row>
    <row r="13" spans="1:5" x14ac:dyDescent="0.35">
      <c r="A13" s="5">
        <f>dates.dates!B13</f>
        <v>46235</v>
      </c>
      <c r="B13" s="13"/>
      <c r="C13" s="13"/>
      <c r="D13" s="13"/>
      <c r="E13">
        <f t="shared" si="0"/>
        <v>0</v>
      </c>
    </row>
    <row r="14" spans="1:5" x14ac:dyDescent="0.35">
      <c r="A14" s="5">
        <f>dates.dates!B14</f>
        <v>46266</v>
      </c>
      <c r="B14" s="13"/>
      <c r="C14" s="13"/>
      <c r="D14" s="13"/>
      <c r="E14">
        <f t="shared" si="0"/>
        <v>0</v>
      </c>
    </row>
    <row r="15" spans="1:5" x14ac:dyDescent="0.35">
      <c r="A15" s="5">
        <f>dates.dates!B15</f>
        <v>46296</v>
      </c>
      <c r="B15" s="13"/>
      <c r="C15" s="13"/>
      <c r="D15" s="13"/>
      <c r="E15">
        <f t="shared" si="0"/>
        <v>0</v>
      </c>
    </row>
    <row r="16" spans="1:5" x14ac:dyDescent="0.35">
      <c r="A16" s="5">
        <f>dates.dates!B16</f>
        <v>46327</v>
      </c>
      <c r="B16" s="13"/>
      <c r="C16" s="13"/>
      <c r="D16" s="13"/>
      <c r="E16">
        <f t="shared" si="0"/>
        <v>0</v>
      </c>
    </row>
    <row r="17" spans="1:5" x14ac:dyDescent="0.35">
      <c r="A17" s="5">
        <f>dates.dates!B17</f>
        <v>46357</v>
      </c>
      <c r="B17" s="13"/>
      <c r="C17" s="13"/>
      <c r="D17" s="13"/>
      <c r="E17">
        <f t="shared" si="0"/>
        <v>0</v>
      </c>
    </row>
    <row r="18" spans="1:5" x14ac:dyDescent="0.35">
      <c r="A18" s="5">
        <f>dates.dates!B18</f>
        <v>46388</v>
      </c>
      <c r="B18" s="13"/>
      <c r="C18" s="13"/>
      <c r="D18" s="13"/>
      <c r="E18">
        <f t="shared" si="0"/>
        <v>0</v>
      </c>
    </row>
    <row r="19" spans="1:5" x14ac:dyDescent="0.35">
      <c r="A19" s="5">
        <f>dates.dates!B19</f>
        <v>46419</v>
      </c>
      <c r="B19" s="13"/>
      <c r="C19" s="13"/>
      <c r="D19" s="13"/>
      <c r="E19">
        <f t="shared" si="0"/>
        <v>0</v>
      </c>
    </row>
    <row r="20" spans="1:5" x14ac:dyDescent="0.35">
      <c r="A20" s="5">
        <f>dates.dates!B20</f>
        <v>46447</v>
      </c>
      <c r="B20" s="13"/>
      <c r="C20" s="13"/>
      <c r="D20" s="13"/>
      <c r="E20">
        <f t="shared" si="0"/>
        <v>0</v>
      </c>
    </row>
    <row r="21" spans="1:5" x14ac:dyDescent="0.35">
      <c r="A21" s="5">
        <f>dates.dates!B21</f>
        <v>46478</v>
      </c>
      <c r="B21" s="13"/>
      <c r="C21" s="13"/>
      <c r="D21" s="13"/>
      <c r="E21">
        <f t="shared" si="0"/>
        <v>0</v>
      </c>
    </row>
    <row r="22" spans="1:5" x14ac:dyDescent="0.35">
      <c r="A22" s="5">
        <f>dates.dates!B22</f>
        <v>46508</v>
      </c>
      <c r="B22" s="13"/>
      <c r="C22" s="13"/>
      <c r="D22" s="13"/>
      <c r="E22">
        <f t="shared" si="0"/>
        <v>0</v>
      </c>
    </row>
    <row r="23" spans="1:5" x14ac:dyDescent="0.35">
      <c r="A23" s="5">
        <f>dates.dates!B23</f>
        <v>46539</v>
      </c>
      <c r="B23" s="13"/>
      <c r="C23" s="13"/>
      <c r="D23" s="13"/>
      <c r="E23">
        <f t="shared" si="0"/>
        <v>0</v>
      </c>
    </row>
    <row r="24" spans="1:5" x14ac:dyDescent="0.35">
      <c r="A24" s="5">
        <f>dates.dates!B24</f>
        <v>46569</v>
      </c>
      <c r="B24" s="13"/>
      <c r="C24" s="13"/>
      <c r="D24" s="13"/>
      <c r="E24">
        <f t="shared" si="0"/>
        <v>0</v>
      </c>
    </row>
    <row r="25" spans="1:5" x14ac:dyDescent="0.35">
      <c r="A25" s="5">
        <f>dates.dates!B25</f>
        <v>46600</v>
      </c>
      <c r="B25" s="13"/>
      <c r="C25" s="13"/>
      <c r="D25" s="13"/>
      <c r="E25">
        <f t="shared" si="0"/>
        <v>0</v>
      </c>
    </row>
    <row r="26" spans="1:5" x14ac:dyDescent="0.35">
      <c r="A26" s="5">
        <f>dates.dates!B26</f>
        <v>46631</v>
      </c>
      <c r="B26" s="13"/>
      <c r="C26" s="13"/>
      <c r="D26" s="13"/>
      <c r="E26">
        <f t="shared" si="0"/>
        <v>0</v>
      </c>
    </row>
    <row r="27" spans="1:5" x14ac:dyDescent="0.35">
      <c r="A27" s="5">
        <f>dates.dates!B27</f>
        <v>46661</v>
      </c>
      <c r="B27" s="13"/>
      <c r="C27" s="13"/>
      <c r="D27" s="13"/>
      <c r="E27">
        <f t="shared" si="0"/>
        <v>0</v>
      </c>
    </row>
    <row r="28" spans="1:5" x14ac:dyDescent="0.35">
      <c r="A28" s="5">
        <f>dates.dates!B28</f>
        <v>46692</v>
      </c>
      <c r="B28" s="13"/>
      <c r="C28" s="13"/>
      <c r="D28" s="13"/>
      <c r="E28">
        <f t="shared" si="0"/>
        <v>0</v>
      </c>
    </row>
    <row r="29" spans="1:5" x14ac:dyDescent="0.35">
      <c r="A29" s="5">
        <f>dates.dates!B29</f>
        <v>46722</v>
      </c>
      <c r="B29" s="13"/>
      <c r="C29" s="13"/>
      <c r="D29" s="13"/>
      <c r="E29">
        <f t="shared" si="0"/>
        <v>0</v>
      </c>
    </row>
    <row r="30" spans="1:5" x14ac:dyDescent="0.35">
      <c r="A30" s="5">
        <f>dates.dates!B30</f>
        <v>46753</v>
      </c>
      <c r="B30" s="13"/>
      <c r="C30" s="13"/>
      <c r="D30" s="13"/>
      <c r="E30">
        <f t="shared" si="0"/>
        <v>0</v>
      </c>
    </row>
    <row r="31" spans="1:5" x14ac:dyDescent="0.35">
      <c r="A31" s="5">
        <f>dates.dates!B31</f>
        <v>46784</v>
      </c>
      <c r="B31" s="13"/>
      <c r="C31" s="13"/>
      <c r="D31" s="13"/>
      <c r="E31">
        <f t="shared" si="0"/>
        <v>0</v>
      </c>
    </row>
    <row r="32" spans="1:5" x14ac:dyDescent="0.35">
      <c r="A32" s="5">
        <f>dates.dates!B32</f>
        <v>46813</v>
      </c>
      <c r="B32" s="13"/>
      <c r="C32" s="13"/>
      <c r="D32" s="13"/>
      <c r="E32">
        <f t="shared" si="0"/>
        <v>0</v>
      </c>
    </row>
    <row r="33" spans="1:5" x14ac:dyDescent="0.35">
      <c r="A33" s="5">
        <f>dates.dates!B33</f>
        <v>46844</v>
      </c>
      <c r="B33" s="13"/>
      <c r="C33" s="13"/>
      <c r="D33" s="13"/>
      <c r="E33">
        <f t="shared" si="0"/>
        <v>0</v>
      </c>
    </row>
    <row r="34" spans="1:5" x14ac:dyDescent="0.35">
      <c r="A34" s="5">
        <f>dates.dates!B34</f>
        <v>46874</v>
      </c>
      <c r="B34" s="13"/>
      <c r="C34" s="13"/>
      <c r="D34" s="13"/>
      <c r="E34">
        <f t="shared" si="0"/>
        <v>0</v>
      </c>
    </row>
    <row r="35" spans="1:5" x14ac:dyDescent="0.35">
      <c r="A35" s="5">
        <f>dates.dates!B35</f>
        <v>46905</v>
      </c>
      <c r="B35" s="13"/>
      <c r="C35" s="13"/>
      <c r="D35" s="13"/>
      <c r="E35">
        <f t="shared" si="0"/>
        <v>0</v>
      </c>
    </row>
    <row r="36" spans="1:5" x14ac:dyDescent="0.35">
      <c r="A36" s="5">
        <f>dates.dates!B36</f>
        <v>46935</v>
      </c>
      <c r="B36" s="13"/>
      <c r="C36" s="13"/>
      <c r="D36" s="13"/>
      <c r="E36">
        <f t="shared" si="0"/>
        <v>0</v>
      </c>
    </row>
    <row r="37" spans="1:5" x14ac:dyDescent="0.35">
      <c r="A37" s="5">
        <f>dates.dates!B37</f>
        <v>46966</v>
      </c>
      <c r="E37">
        <f t="shared" si="0"/>
        <v>0</v>
      </c>
    </row>
    <row r="38" spans="1:5" x14ac:dyDescent="0.35">
      <c r="A38" s="5">
        <f>dates.dates!B38</f>
        <v>46997</v>
      </c>
      <c r="E38">
        <f t="shared" si="0"/>
        <v>0</v>
      </c>
    </row>
    <row r="39" spans="1:5" x14ac:dyDescent="0.35">
      <c r="A39" s="5">
        <f>dates.dates!B39</f>
        <v>47027</v>
      </c>
      <c r="E39">
        <f t="shared" si="0"/>
        <v>0</v>
      </c>
    </row>
    <row r="40" spans="1:5" x14ac:dyDescent="0.35">
      <c r="A40" s="5">
        <f>dates.dates!B40</f>
        <v>47058</v>
      </c>
      <c r="E40">
        <f t="shared" si="0"/>
        <v>0</v>
      </c>
    </row>
    <row r="41" spans="1:5" x14ac:dyDescent="0.35">
      <c r="A41" s="5">
        <f>dates.dates!B41</f>
        <v>47088</v>
      </c>
      <c r="E41">
        <f t="shared" si="0"/>
        <v>0</v>
      </c>
    </row>
    <row r="42" spans="1:5" x14ac:dyDescent="0.35">
      <c r="A42" s="5">
        <f>dates.dates!B42</f>
        <v>47119</v>
      </c>
      <c r="E42">
        <f t="shared" si="0"/>
        <v>0</v>
      </c>
    </row>
    <row r="43" spans="1:5" x14ac:dyDescent="0.35">
      <c r="A43" s="5">
        <f>dates.dates!B43</f>
        <v>47150</v>
      </c>
      <c r="E43">
        <f t="shared" si="0"/>
        <v>0</v>
      </c>
    </row>
    <row r="44" spans="1:5" x14ac:dyDescent="0.35">
      <c r="A44" s="5">
        <f>dates.dates!B44</f>
        <v>47178</v>
      </c>
      <c r="E44">
        <f t="shared" si="0"/>
        <v>0</v>
      </c>
    </row>
    <row r="45" spans="1:5" x14ac:dyDescent="0.35">
      <c r="A45" s="5">
        <f>dates.dates!B45</f>
        <v>47209</v>
      </c>
      <c r="E45">
        <f t="shared" si="0"/>
        <v>0</v>
      </c>
    </row>
    <row r="46" spans="1:5" x14ac:dyDescent="0.35">
      <c r="A46" s="5">
        <f>dates.dates!B46</f>
        <v>47239</v>
      </c>
      <c r="E46">
        <f t="shared" si="0"/>
        <v>0</v>
      </c>
    </row>
    <row r="47" spans="1:5" x14ac:dyDescent="0.35">
      <c r="A47" s="5">
        <f>dates.dates!B47</f>
        <v>47270</v>
      </c>
      <c r="E47">
        <f t="shared" si="0"/>
        <v>0</v>
      </c>
    </row>
    <row r="48" spans="1:5" x14ac:dyDescent="0.35">
      <c r="A48" s="5">
        <f>dates.dates!B48</f>
        <v>47300</v>
      </c>
      <c r="E48">
        <f t="shared" si="0"/>
        <v>0</v>
      </c>
    </row>
    <row r="49" spans="1:5" x14ac:dyDescent="0.35">
      <c r="A49" s="5">
        <f>dates.dates!B49</f>
        <v>47331</v>
      </c>
      <c r="E49">
        <f t="shared" si="0"/>
        <v>0</v>
      </c>
    </row>
    <row r="50" spans="1:5" x14ac:dyDescent="0.35">
      <c r="A50" s="5">
        <f>dates.dates!B50</f>
        <v>47362</v>
      </c>
      <c r="E50">
        <f t="shared" si="0"/>
        <v>0</v>
      </c>
    </row>
    <row r="51" spans="1:5" x14ac:dyDescent="0.35">
      <c r="A51" s="5">
        <f>dates.dates!B51</f>
        <v>47392</v>
      </c>
      <c r="E51">
        <f t="shared" si="0"/>
        <v>0</v>
      </c>
    </row>
    <row r="52" spans="1:5" x14ac:dyDescent="0.35">
      <c r="A52" s="5">
        <f>dates.dates!B52</f>
        <v>47423</v>
      </c>
      <c r="E52">
        <f t="shared" si="0"/>
        <v>0</v>
      </c>
    </row>
    <row r="53" spans="1:5" x14ac:dyDescent="0.35">
      <c r="A53" s="5">
        <f>dates.dates!B53</f>
        <v>47453</v>
      </c>
      <c r="E53">
        <f t="shared" si="0"/>
        <v>0</v>
      </c>
    </row>
    <row r="54" spans="1:5" x14ac:dyDescent="0.35">
      <c r="A54" s="5">
        <f>dates.dates!B54</f>
        <v>47484</v>
      </c>
      <c r="E54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3B2A-06C2-4E15-9A8C-BAF162B96541}">
  <dimension ref="A1:I54"/>
  <sheetViews>
    <sheetView workbookViewId="0"/>
  </sheetViews>
  <sheetFormatPr defaultRowHeight="14.5" x14ac:dyDescent="0.35"/>
  <cols>
    <col min="1" max="1" width="6.7265625" style="5" bestFit="1" customWidth="1"/>
    <col min="2" max="2" width="6.7265625" style="5" customWidth="1"/>
  </cols>
  <sheetData>
    <row r="1" spans="1:9" x14ac:dyDescent="0.35">
      <c r="A1" s="5" t="s">
        <v>1</v>
      </c>
      <c r="B1" s="5" t="s">
        <v>54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t="s">
        <v>40</v>
      </c>
    </row>
    <row r="2" spans="1:9" x14ac:dyDescent="0.35">
      <c r="A2" s="5">
        <f>dates.dates!B2</f>
        <v>45901</v>
      </c>
      <c r="B2" s="6">
        <f>12.5*5</f>
        <v>62.5</v>
      </c>
      <c r="C2" s="6">
        <v>2.4900000000000002</v>
      </c>
      <c r="D2" s="6">
        <v>7</v>
      </c>
      <c r="E2" s="6">
        <v>3</v>
      </c>
      <c r="F2" s="13"/>
      <c r="G2" s="13"/>
      <c r="H2" s="6">
        <v>2.44</v>
      </c>
      <c r="I2" s="3">
        <f>SUM(B2:H2)</f>
        <v>77.429999999999993</v>
      </c>
    </row>
    <row r="3" spans="1:9" x14ac:dyDescent="0.35">
      <c r="A3" s="5">
        <f>dates.dates!B3</f>
        <v>45931</v>
      </c>
      <c r="B3" s="6">
        <f t="shared" ref="B3:B54" si="0">12.5*5</f>
        <v>62.5</v>
      </c>
      <c r="C3" s="6">
        <v>2.4900000000000002</v>
      </c>
      <c r="D3" s="6">
        <v>7</v>
      </c>
      <c r="E3" s="6">
        <v>3</v>
      </c>
      <c r="F3" s="6">
        <v>22</v>
      </c>
      <c r="G3" s="6">
        <v>60</v>
      </c>
      <c r="H3" s="6">
        <v>2.44</v>
      </c>
      <c r="I3" s="3">
        <f t="shared" ref="I3:I54" si="1">SUM(B3:H3)</f>
        <v>159.43</v>
      </c>
    </row>
    <row r="4" spans="1:9" x14ac:dyDescent="0.35">
      <c r="A4" s="5">
        <f>dates.dates!B4</f>
        <v>45962</v>
      </c>
      <c r="B4" s="6">
        <f t="shared" si="0"/>
        <v>62.5</v>
      </c>
      <c r="C4" s="6">
        <v>2.4900000000000002</v>
      </c>
      <c r="D4" s="6">
        <v>7</v>
      </c>
      <c r="E4" s="6">
        <v>3</v>
      </c>
      <c r="F4" s="6">
        <v>22</v>
      </c>
      <c r="G4" s="13"/>
      <c r="H4" s="6">
        <v>2.44</v>
      </c>
      <c r="I4" s="3">
        <f t="shared" si="1"/>
        <v>99.429999999999993</v>
      </c>
    </row>
    <row r="5" spans="1:9" x14ac:dyDescent="0.35">
      <c r="A5" s="5">
        <f>dates.dates!B5</f>
        <v>45992</v>
      </c>
      <c r="B5" s="6">
        <f t="shared" si="0"/>
        <v>62.5</v>
      </c>
      <c r="C5" s="6">
        <v>2.4900000000000002</v>
      </c>
      <c r="D5" s="6">
        <v>7</v>
      </c>
      <c r="E5" s="6">
        <v>3</v>
      </c>
      <c r="F5" s="6">
        <v>22</v>
      </c>
      <c r="G5" s="13"/>
      <c r="H5" s="6">
        <v>2.44</v>
      </c>
      <c r="I5" s="3">
        <f t="shared" si="1"/>
        <v>99.429999999999993</v>
      </c>
    </row>
    <row r="6" spans="1:9" x14ac:dyDescent="0.35">
      <c r="A6" s="5">
        <f>dates.dates!B6</f>
        <v>46023</v>
      </c>
      <c r="B6" s="6">
        <f t="shared" si="0"/>
        <v>62.5</v>
      </c>
      <c r="C6" s="6">
        <v>2.4900000000000002</v>
      </c>
      <c r="D6" s="6">
        <v>7</v>
      </c>
      <c r="E6" s="6">
        <v>3</v>
      </c>
      <c r="F6" s="6">
        <v>22</v>
      </c>
      <c r="G6" s="13"/>
      <c r="H6" s="6">
        <v>2.44</v>
      </c>
      <c r="I6" s="3">
        <f t="shared" si="1"/>
        <v>99.429999999999993</v>
      </c>
    </row>
    <row r="7" spans="1:9" x14ac:dyDescent="0.35">
      <c r="A7" s="5">
        <f>dates.dates!B7</f>
        <v>46054</v>
      </c>
      <c r="B7" s="6">
        <f t="shared" si="0"/>
        <v>62.5</v>
      </c>
      <c r="C7" s="6">
        <v>2.4900000000000002</v>
      </c>
      <c r="D7" s="6">
        <v>7</v>
      </c>
      <c r="E7" s="6">
        <v>3</v>
      </c>
      <c r="F7" s="6">
        <v>22</v>
      </c>
      <c r="G7" s="13"/>
      <c r="H7" s="6">
        <v>2.44</v>
      </c>
      <c r="I7" s="3">
        <f t="shared" si="1"/>
        <v>99.429999999999993</v>
      </c>
    </row>
    <row r="8" spans="1:9" x14ac:dyDescent="0.35">
      <c r="A8" s="5">
        <f>dates.dates!B8</f>
        <v>46082</v>
      </c>
      <c r="B8" s="6">
        <f t="shared" si="0"/>
        <v>62.5</v>
      </c>
      <c r="C8" s="6">
        <v>2.4900000000000002</v>
      </c>
      <c r="D8" s="6">
        <v>7</v>
      </c>
      <c r="E8" s="6">
        <v>3</v>
      </c>
      <c r="F8" s="6">
        <v>22</v>
      </c>
      <c r="G8" s="13"/>
      <c r="H8" s="6">
        <v>2.44</v>
      </c>
      <c r="I8" s="3">
        <f t="shared" si="1"/>
        <v>99.429999999999993</v>
      </c>
    </row>
    <row r="9" spans="1:9" x14ac:dyDescent="0.35">
      <c r="A9" s="5">
        <f>dates.dates!B9</f>
        <v>46113</v>
      </c>
      <c r="B9" s="6">
        <f t="shared" si="0"/>
        <v>62.5</v>
      </c>
      <c r="C9" s="6">
        <v>2.4900000000000002</v>
      </c>
      <c r="D9" s="6">
        <v>7</v>
      </c>
      <c r="E9" s="6">
        <v>3</v>
      </c>
      <c r="F9" s="6">
        <v>22</v>
      </c>
      <c r="G9" s="13"/>
      <c r="H9" s="6">
        <v>2.44</v>
      </c>
      <c r="I9" s="3">
        <f t="shared" si="1"/>
        <v>99.429999999999993</v>
      </c>
    </row>
    <row r="10" spans="1:9" x14ac:dyDescent="0.35">
      <c r="A10" s="5">
        <f>dates.dates!B10</f>
        <v>46143</v>
      </c>
      <c r="B10" s="6">
        <f t="shared" si="0"/>
        <v>62.5</v>
      </c>
      <c r="C10" s="6">
        <v>2.4900000000000002</v>
      </c>
      <c r="D10" s="6">
        <v>7</v>
      </c>
      <c r="E10" s="6">
        <v>3</v>
      </c>
      <c r="F10" s="6">
        <v>22</v>
      </c>
      <c r="G10" s="13"/>
      <c r="H10" s="6">
        <v>2.44</v>
      </c>
      <c r="I10" s="3">
        <f t="shared" si="1"/>
        <v>99.429999999999993</v>
      </c>
    </row>
    <row r="11" spans="1:9" x14ac:dyDescent="0.35">
      <c r="A11" s="5">
        <f>dates.dates!B11</f>
        <v>46174</v>
      </c>
      <c r="B11" s="6">
        <f t="shared" si="0"/>
        <v>62.5</v>
      </c>
      <c r="C11" s="6">
        <v>2.4900000000000002</v>
      </c>
      <c r="D11" s="6">
        <v>7</v>
      </c>
      <c r="E11" s="6">
        <v>3</v>
      </c>
      <c r="F11" s="6">
        <v>22</v>
      </c>
      <c r="G11" s="13"/>
      <c r="H11" s="6">
        <v>2.44</v>
      </c>
      <c r="I11" s="3">
        <f t="shared" si="1"/>
        <v>99.429999999999993</v>
      </c>
    </row>
    <row r="12" spans="1:9" x14ac:dyDescent="0.35">
      <c r="A12" s="5">
        <f>dates.dates!B12</f>
        <v>46204</v>
      </c>
      <c r="B12" s="6">
        <f t="shared" si="0"/>
        <v>62.5</v>
      </c>
      <c r="C12" s="6">
        <v>2.4900000000000002</v>
      </c>
      <c r="D12" s="6">
        <v>7</v>
      </c>
      <c r="E12" s="6">
        <v>3</v>
      </c>
      <c r="F12" s="6">
        <v>22</v>
      </c>
      <c r="G12" s="13"/>
      <c r="H12" s="6">
        <v>2.44</v>
      </c>
      <c r="I12" s="3">
        <f t="shared" si="1"/>
        <v>99.429999999999993</v>
      </c>
    </row>
    <row r="13" spans="1:9" x14ac:dyDescent="0.35">
      <c r="A13" s="5">
        <f>dates.dates!B13</f>
        <v>46235</v>
      </c>
      <c r="B13" s="6">
        <f t="shared" si="0"/>
        <v>62.5</v>
      </c>
      <c r="C13" s="6">
        <v>2.4900000000000002</v>
      </c>
      <c r="D13" s="6">
        <v>7</v>
      </c>
      <c r="E13" s="6">
        <v>3</v>
      </c>
      <c r="F13" s="6">
        <v>22</v>
      </c>
      <c r="G13" s="13"/>
      <c r="H13" s="6">
        <v>2.44</v>
      </c>
      <c r="I13" s="3">
        <f t="shared" si="1"/>
        <v>99.429999999999993</v>
      </c>
    </row>
    <row r="14" spans="1:9" x14ac:dyDescent="0.35">
      <c r="A14" s="5">
        <f>dates.dates!B14</f>
        <v>46266</v>
      </c>
      <c r="B14" s="6">
        <f t="shared" si="0"/>
        <v>62.5</v>
      </c>
      <c r="C14" s="6">
        <v>2.4900000000000002</v>
      </c>
      <c r="D14" s="6">
        <v>7</v>
      </c>
      <c r="E14" s="6">
        <v>3</v>
      </c>
      <c r="F14" s="6">
        <v>22</v>
      </c>
      <c r="G14" s="13"/>
      <c r="H14" s="6">
        <v>2.44</v>
      </c>
      <c r="I14" s="3">
        <f t="shared" si="1"/>
        <v>99.429999999999993</v>
      </c>
    </row>
    <row r="15" spans="1:9" x14ac:dyDescent="0.35">
      <c r="A15" s="5">
        <f>dates.dates!B15</f>
        <v>46296</v>
      </c>
      <c r="B15" s="6">
        <f t="shared" si="0"/>
        <v>62.5</v>
      </c>
      <c r="C15" s="6">
        <v>2.4900000000000002</v>
      </c>
      <c r="D15" s="6">
        <v>7</v>
      </c>
      <c r="E15" s="6">
        <v>3</v>
      </c>
      <c r="F15" s="6">
        <v>22</v>
      </c>
      <c r="G15" s="13"/>
      <c r="H15" s="6">
        <v>2.44</v>
      </c>
      <c r="I15" s="3">
        <f t="shared" si="1"/>
        <v>99.429999999999993</v>
      </c>
    </row>
    <row r="16" spans="1:9" x14ac:dyDescent="0.35">
      <c r="A16" s="5">
        <f>dates.dates!B16</f>
        <v>46327</v>
      </c>
      <c r="B16" s="6">
        <f t="shared" si="0"/>
        <v>62.5</v>
      </c>
      <c r="C16" s="6">
        <v>2.4900000000000002</v>
      </c>
      <c r="D16" s="6">
        <v>7</v>
      </c>
      <c r="E16" s="6">
        <v>3</v>
      </c>
      <c r="F16" s="6">
        <v>22</v>
      </c>
      <c r="G16" s="13"/>
      <c r="H16" s="6">
        <v>2.44</v>
      </c>
      <c r="I16" s="3">
        <f t="shared" si="1"/>
        <v>99.429999999999993</v>
      </c>
    </row>
    <row r="17" spans="1:9" x14ac:dyDescent="0.35">
      <c r="A17" s="5">
        <f>dates.dates!B17</f>
        <v>46357</v>
      </c>
      <c r="B17" s="6">
        <f t="shared" si="0"/>
        <v>62.5</v>
      </c>
      <c r="C17" s="6">
        <v>2.4900000000000002</v>
      </c>
      <c r="D17" s="6">
        <v>7</v>
      </c>
      <c r="E17" s="6">
        <v>3</v>
      </c>
      <c r="F17" s="6">
        <v>22</v>
      </c>
      <c r="G17" s="13"/>
      <c r="H17" s="6">
        <v>2.44</v>
      </c>
      <c r="I17" s="3">
        <f t="shared" si="1"/>
        <v>99.429999999999993</v>
      </c>
    </row>
    <row r="18" spans="1:9" x14ac:dyDescent="0.35">
      <c r="A18" s="5">
        <f>dates.dates!B18</f>
        <v>46388</v>
      </c>
      <c r="B18" s="6">
        <f t="shared" si="0"/>
        <v>62.5</v>
      </c>
      <c r="C18" s="6">
        <v>2.4900000000000002</v>
      </c>
      <c r="D18" s="6">
        <v>7</v>
      </c>
      <c r="E18" s="6">
        <v>3</v>
      </c>
      <c r="F18" s="6">
        <v>22</v>
      </c>
      <c r="G18" s="13"/>
      <c r="H18" s="6">
        <v>2.44</v>
      </c>
      <c r="I18" s="3">
        <f t="shared" si="1"/>
        <v>99.429999999999993</v>
      </c>
    </row>
    <row r="19" spans="1:9" x14ac:dyDescent="0.35">
      <c r="A19" s="5">
        <f>dates.dates!B19</f>
        <v>46419</v>
      </c>
      <c r="B19" s="6">
        <f t="shared" si="0"/>
        <v>62.5</v>
      </c>
      <c r="C19" s="6">
        <v>2.4900000000000002</v>
      </c>
      <c r="D19" s="6">
        <v>7</v>
      </c>
      <c r="E19" s="6">
        <v>3</v>
      </c>
      <c r="F19" s="6">
        <v>22</v>
      </c>
      <c r="G19" s="13"/>
      <c r="H19" s="6">
        <v>2.44</v>
      </c>
      <c r="I19" s="3">
        <f t="shared" si="1"/>
        <v>99.429999999999993</v>
      </c>
    </row>
    <row r="20" spans="1:9" x14ac:dyDescent="0.35">
      <c r="A20" s="5">
        <f>dates.dates!B20</f>
        <v>46447</v>
      </c>
      <c r="B20" s="6">
        <f t="shared" si="0"/>
        <v>62.5</v>
      </c>
      <c r="C20" s="6">
        <v>2.4900000000000002</v>
      </c>
      <c r="D20" s="6">
        <v>7</v>
      </c>
      <c r="E20" s="6">
        <v>3</v>
      </c>
      <c r="F20" s="6">
        <v>22</v>
      </c>
      <c r="G20" s="13"/>
      <c r="H20" s="6">
        <v>2.44</v>
      </c>
      <c r="I20" s="3">
        <f t="shared" si="1"/>
        <v>99.429999999999993</v>
      </c>
    </row>
    <row r="21" spans="1:9" x14ac:dyDescent="0.35">
      <c r="A21" s="5">
        <f>dates.dates!B21</f>
        <v>46478</v>
      </c>
      <c r="B21" s="6">
        <f t="shared" si="0"/>
        <v>62.5</v>
      </c>
      <c r="C21" s="6">
        <v>2.4900000000000002</v>
      </c>
      <c r="D21" s="6">
        <v>7</v>
      </c>
      <c r="E21" s="6">
        <v>3</v>
      </c>
      <c r="F21" s="6">
        <v>22</v>
      </c>
      <c r="G21" s="13"/>
      <c r="H21" s="6">
        <v>2.44</v>
      </c>
      <c r="I21" s="3">
        <f t="shared" si="1"/>
        <v>99.429999999999993</v>
      </c>
    </row>
    <row r="22" spans="1:9" x14ac:dyDescent="0.35">
      <c r="A22" s="5">
        <f>dates.dates!B22</f>
        <v>46508</v>
      </c>
      <c r="B22" s="6">
        <f t="shared" si="0"/>
        <v>62.5</v>
      </c>
      <c r="C22" s="6">
        <v>2.4900000000000002</v>
      </c>
      <c r="D22" s="6">
        <v>7</v>
      </c>
      <c r="E22" s="6">
        <v>3</v>
      </c>
      <c r="F22" s="6">
        <v>22</v>
      </c>
      <c r="G22" s="13"/>
      <c r="H22" s="6">
        <v>2.44</v>
      </c>
      <c r="I22" s="3">
        <f t="shared" si="1"/>
        <v>99.429999999999993</v>
      </c>
    </row>
    <row r="23" spans="1:9" x14ac:dyDescent="0.35">
      <c r="A23" s="5">
        <f>dates.dates!B23</f>
        <v>46539</v>
      </c>
      <c r="B23" s="6">
        <f t="shared" si="0"/>
        <v>62.5</v>
      </c>
      <c r="C23" s="6">
        <v>2.4900000000000002</v>
      </c>
      <c r="D23" s="6">
        <v>7</v>
      </c>
      <c r="E23" s="6">
        <v>3</v>
      </c>
      <c r="F23" s="6">
        <v>22</v>
      </c>
      <c r="G23" s="13"/>
      <c r="H23" s="6">
        <v>2.44</v>
      </c>
      <c r="I23" s="3">
        <f t="shared" si="1"/>
        <v>99.429999999999993</v>
      </c>
    </row>
    <row r="24" spans="1:9" x14ac:dyDescent="0.35">
      <c r="A24" s="5">
        <f>dates.dates!B24</f>
        <v>46569</v>
      </c>
      <c r="B24" s="6">
        <f t="shared" si="0"/>
        <v>62.5</v>
      </c>
      <c r="C24" s="6">
        <v>2.4900000000000002</v>
      </c>
      <c r="D24" s="6">
        <v>7</v>
      </c>
      <c r="E24" s="6">
        <v>3</v>
      </c>
      <c r="F24" s="6">
        <v>22</v>
      </c>
      <c r="G24" s="13"/>
      <c r="H24" s="6">
        <v>2.44</v>
      </c>
      <c r="I24" s="3">
        <f t="shared" si="1"/>
        <v>99.429999999999993</v>
      </c>
    </row>
    <row r="25" spans="1:9" x14ac:dyDescent="0.35">
      <c r="A25" s="5">
        <f>dates.dates!B25</f>
        <v>46600</v>
      </c>
      <c r="B25" s="6">
        <f t="shared" si="0"/>
        <v>62.5</v>
      </c>
      <c r="C25" s="6">
        <v>2.4900000000000002</v>
      </c>
      <c r="D25" s="6">
        <v>7</v>
      </c>
      <c r="E25" s="6">
        <v>3</v>
      </c>
      <c r="F25" s="6">
        <v>22</v>
      </c>
      <c r="G25" s="13"/>
      <c r="H25" s="6">
        <v>2.44</v>
      </c>
      <c r="I25" s="3">
        <f t="shared" si="1"/>
        <v>99.429999999999993</v>
      </c>
    </row>
    <row r="26" spans="1:9" x14ac:dyDescent="0.35">
      <c r="A26" s="5">
        <f>dates.dates!B26</f>
        <v>46631</v>
      </c>
      <c r="B26" s="6">
        <f t="shared" si="0"/>
        <v>62.5</v>
      </c>
      <c r="C26" s="6">
        <v>2.4900000000000002</v>
      </c>
      <c r="D26" s="6">
        <v>7</v>
      </c>
      <c r="E26" s="6">
        <v>3</v>
      </c>
      <c r="F26" s="6">
        <v>22</v>
      </c>
      <c r="G26" s="13"/>
      <c r="H26" s="6">
        <v>2.44</v>
      </c>
      <c r="I26" s="3">
        <f t="shared" si="1"/>
        <v>99.429999999999993</v>
      </c>
    </row>
    <row r="27" spans="1:9" x14ac:dyDescent="0.35">
      <c r="A27" s="5">
        <f>dates.dates!B27</f>
        <v>46661</v>
      </c>
      <c r="B27" s="6">
        <f t="shared" si="0"/>
        <v>62.5</v>
      </c>
      <c r="C27" s="6">
        <v>2.4900000000000002</v>
      </c>
      <c r="D27" s="6">
        <v>7</v>
      </c>
      <c r="E27" s="6">
        <v>3</v>
      </c>
      <c r="F27" s="6">
        <v>22</v>
      </c>
      <c r="G27" s="13"/>
      <c r="H27" s="6">
        <v>2.44</v>
      </c>
      <c r="I27" s="3">
        <f t="shared" si="1"/>
        <v>99.429999999999993</v>
      </c>
    </row>
    <row r="28" spans="1:9" x14ac:dyDescent="0.35">
      <c r="A28" s="5">
        <f>dates.dates!B28</f>
        <v>46692</v>
      </c>
      <c r="B28" s="6">
        <f t="shared" si="0"/>
        <v>62.5</v>
      </c>
      <c r="C28" s="6">
        <v>2.4900000000000002</v>
      </c>
      <c r="D28" s="6">
        <v>7</v>
      </c>
      <c r="E28" s="6">
        <v>3</v>
      </c>
      <c r="F28" s="6">
        <v>22</v>
      </c>
      <c r="G28" s="13"/>
      <c r="H28" s="6">
        <v>2.44</v>
      </c>
      <c r="I28" s="3">
        <f t="shared" si="1"/>
        <v>99.429999999999993</v>
      </c>
    </row>
    <row r="29" spans="1:9" x14ac:dyDescent="0.35">
      <c r="A29" s="5">
        <f>dates.dates!B29</f>
        <v>46722</v>
      </c>
      <c r="B29" s="6">
        <f t="shared" si="0"/>
        <v>62.5</v>
      </c>
      <c r="C29" s="6">
        <v>2.4900000000000002</v>
      </c>
      <c r="D29" s="6">
        <v>7</v>
      </c>
      <c r="E29" s="6">
        <v>3</v>
      </c>
      <c r="F29" s="6">
        <v>22</v>
      </c>
      <c r="G29" s="13"/>
      <c r="H29" s="6">
        <v>2.44</v>
      </c>
      <c r="I29" s="3">
        <f t="shared" si="1"/>
        <v>99.429999999999993</v>
      </c>
    </row>
    <row r="30" spans="1:9" x14ac:dyDescent="0.35">
      <c r="A30" s="5">
        <f>dates.dates!B30</f>
        <v>46753</v>
      </c>
      <c r="B30" s="6">
        <f t="shared" si="0"/>
        <v>62.5</v>
      </c>
      <c r="C30" s="6">
        <v>2.4900000000000002</v>
      </c>
      <c r="D30" s="6">
        <v>7</v>
      </c>
      <c r="E30" s="6">
        <v>3</v>
      </c>
      <c r="F30" s="6">
        <v>22</v>
      </c>
      <c r="G30" s="13"/>
      <c r="H30" s="6">
        <v>2.44</v>
      </c>
      <c r="I30" s="3">
        <f t="shared" si="1"/>
        <v>99.429999999999993</v>
      </c>
    </row>
    <row r="31" spans="1:9" x14ac:dyDescent="0.35">
      <c r="A31" s="5">
        <f>dates.dates!B31</f>
        <v>46784</v>
      </c>
      <c r="B31" s="6">
        <f t="shared" si="0"/>
        <v>62.5</v>
      </c>
      <c r="C31" s="6">
        <v>2.4900000000000002</v>
      </c>
      <c r="D31" s="6">
        <v>7</v>
      </c>
      <c r="E31" s="6">
        <v>3</v>
      </c>
      <c r="F31" s="6">
        <v>22</v>
      </c>
      <c r="G31" s="13"/>
      <c r="H31" s="6">
        <v>2.44</v>
      </c>
      <c r="I31" s="3">
        <f t="shared" si="1"/>
        <v>99.429999999999993</v>
      </c>
    </row>
    <row r="32" spans="1:9" x14ac:dyDescent="0.35">
      <c r="A32" s="5">
        <f>dates.dates!B32</f>
        <v>46813</v>
      </c>
      <c r="B32" s="6">
        <f t="shared" si="0"/>
        <v>62.5</v>
      </c>
      <c r="C32" s="6">
        <v>2.4900000000000002</v>
      </c>
      <c r="D32" s="6">
        <v>7</v>
      </c>
      <c r="E32" s="6">
        <v>3</v>
      </c>
      <c r="F32" s="6">
        <v>22</v>
      </c>
      <c r="G32" s="13"/>
      <c r="H32" s="6">
        <v>2.44</v>
      </c>
      <c r="I32" s="3">
        <f t="shared" si="1"/>
        <v>99.429999999999993</v>
      </c>
    </row>
    <row r="33" spans="1:9" x14ac:dyDescent="0.35">
      <c r="A33" s="5">
        <f>dates.dates!B33</f>
        <v>46844</v>
      </c>
      <c r="B33" s="6">
        <f t="shared" si="0"/>
        <v>62.5</v>
      </c>
      <c r="C33" s="6">
        <v>2.4900000000000002</v>
      </c>
      <c r="D33" s="6">
        <v>7</v>
      </c>
      <c r="E33" s="6">
        <v>3</v>
      </c>
      <c r="F33" s="6">
        <v>22</v>
      </c>
      <c r="G33" s="13"/>
      <c r="H33" s="6">
        <v>2.44</v>
      </c>
      <c r="I33" s="3">
        <f t="shared" si="1"/>
        <v>99.429999999999993</v>
      </c>
    </row>
    <row r="34" spans="1:9" x14ac:dyDescent="0.35">
      <c r="A34" s="5">
        <f>dates.dates!B34</f>
        <v>46874</v>
      </c>
      <c r="B34" s="6">
        <f t="shared" si="0"/>
        <v>62.5</v>
      </c>
      <c r="C34" s="6">
        <v>2.4900000000000002</v>
      </c>
      <c r="D34" s="6">
        <v>7</v>
      </c>
      <c r="E34" s="6">
        <v>3</v>
      </c>
      <c r="F34" s="6">
        <v>22</v>
      </c>
      <c r="G34" s="13"/>
      <c r="H34" s="6">
        <v>2.44</v>
      </c>
      <c r="I34" s="3">
        <f t="shared" si="1"/>
        <v>99.429999999999993</v>
      </c>
    </row>
    <row r="35" spans="1:9" x14ac:dyDescent="0.35">
      <c r="A35" s="5">
        <f>dates.dates!B35</f>
        <v>46905</v>
      </c>
      <c r="B35" s="6">
        <f t="shared" si="0"/>
        <v>62.5</v>
      </c>
      <c r="C35" s="6">
        <v>2.4900000000000002</v>
      </c>
      <c r="D35" s="6">
        <v>7</v>
      </c>
      <c r="E35" s="6">
        <v>3</v>
      </c>
      <c r="F35" s="6">
        <v>22</v>
      </c>
      <c r="G35" s="13"/>
      <c r="H35" s="6">
        <v>2.44</v>
      </c>
      <c r="I35" s="3">
        <f t="shared" si="1"/>
        <v>99.429999999999993</v>
      </c>
    </row>
    <row r="36" spans="1:9" x14ac:dyDescent="0.35">
      <c r="A36" s="5">
        <f>dates.dates!B36</f>
        <v>46935</v>
      </c>
      <c r="B36" s="6">
        <f t="shared" si="0"/>
        <v>62.5</v>
      </c>
      <c r="C36" s="6">
        <v>2.4900000000000002</v>
      </c>
      <c r="D36" s="6">
        <v>7</v>
      </c>
      <c r="E36" s="6">
        <v>3</v>
      </c>
      <c r="F36" s="6">
        <v>22</v>
      </c>
      <c r="G36" s="13"/>
      <c r="H36" s="6">
        <v>2.44</v>
      </c>
      <c r="I36" s="3">
        <f t="shared" si="1"/>
        <v>99.429999999999993</v>
      </c>
    </row>
    <row r="37" spans="1:9" x14ac:dyDescent="0.35">
      <c r="A37" s="5">
        <f>dates.dates!B37</f>
        <v>46966</v>
      </c>
      <c r="B37" s="6">
        <f t="shared" si="0"/>
        <v>62.5</v>
      </c>
      <c r="C37" s="6">
        <v>2.4900000000000002</v>
      </c>
      <c r="D37" s="6">
        <v>7</v>
      </c>
      <c r="E37" s="6">
        <v>3</v>
      </c>
      <c r="F37" s="6">
        <v>22</v>
      </c>
      <c r="G37" s="13"/>
      <c r="H37" s="6">
        <v>2.44</v>
      </c>
      <c r="I37" s="3">
        <f t="shared" si="1"/>
        <v>99.429999999999993</v>
      </c>
    </row>
    <row r="38" spans="1:9" x14ac:dyDescent="0.35">
      <c r="A38" s="5">
        <f>dates.dates!B38</f>
        <v>46997</v>
      </c>
      <c r="B38" s="6">
        <f t="shared" si="0"/>
        <v>62.5</v>
      </c>
      <c r="C38" s="6">
        <v>2.4900000000000002</v>
      </c>
      <c r="D38" s="6">
        <v>7</v>
      </c>
      <c r="E38" s="6">
        <v>3</v>
      </c>
      <c r="F38" s="6">
        <v>22</v>
      </c>
      <c r="G38" s="13"/>
      <c r="H38" s="6">
        <v>2.44</v>
      </c>
      <c r="I38" s="3">
        <f t="shared" si="1"/>
        <v>99.429999999999993</v>
      </c>
    </row>
    <row r="39" spans="1:9" x14ac:dyDescent="0.35">
      <c r="A39" s="5">
        <f>dates.dates!B39</f>
        <v>47027</v>
      </c>
      <c r="B39" s="6">
        <f t="shared" si="0"/>
        <v>62.5</v>
      </c>
      <c r="C39" s="6">
        <v>2.4900000000000002</v>
      </c>
      <c r="D39" s="6">
        <v>7</v>
      </c>
      <c r="E39" s="6">
        <v>3</v>
      </c>
      <c r="F39" s="6">
        <v>22</v>
      </c>
      <c r="G39" s="13"/>
      <c r="H39" s="6">
        <v>2.44</v>
      </c>
      <c r="I39" s="3">
        <f t="shared" si="1"/>
        <v>99.429999999999993</v>
      </c>
    </row>
    <row r="40" spans="1:9" x14ac:dyDescent="0.35">
      <c r="A40" s="5">
        <f>dates.dates!B40</f>
        <v>47058</v>
      </c>
      <c r="B40" s="6">
        <f t="shared" si="0"/>
        <v>62.5</v>
      </c>
      <c r="C40" s="6">
        <v>2.4900000000000002</v>
      </c>
      <c r="D40" s="6">
        <v>7</v>
      </c>
      <c r="E40" s="6">
        <v>3</v>
      </c>
      <c r="F40" s="6">
        <v>22</v>
      </c>
      <c r="G40" s="13"/>
      <c r="H40" s="6">
        <v>2.44</v>
      </c>
      <c r="I40" s="3">
        <f t="shared" si="1"/>
        <v>99.429999999999993</v>
      </c>
    </row>
    <row r="41" spans="1:9" x14ac:dyDescent="0.35">
      <c r="A41" s="5">
        <f>dates.dates!B41</f>
        <v>47088</v>
      </c>
      <c r="B41" s="6">
        <f t="shared" si="0"/>
        <v>62.5</v>
      </c>
      <c r="C41" s="6">
        <v>2.4900000000000002</v>
      </c>
      <c r="D41" s="6">
        <v>7</v>
      </c>
      <c r="E41" s="6">
        <v>3</v>
      </c>
      <c r="F41" s="6">
        <v>22</v>
      </c>
      <c r="G41" s="13"/>
      <c r="H41" s="6">
        <v>2.44</v>
      </c>
      <c r="I41" s="3">
        <f t="shared" si="1"/>
        <v>99.429999999999993</v>
      </c>
    </row>
    <row r="42" spans="1:9" x14ac:dyDescent="0.35">
      <c r="A42" s="5">
        <f>dates.dates!B42</f>
        <v>47119</v>
      </c>
      <c r="B42" s="6">
        <f t="shared" si="0"/>
        <v>62.5</v>
      </c>
      <c r="C42" s="6">
        <v>2.4900000000000002</v>
      </c>
      <c r="D42" s="6">
        <v>7</v>
      </c>
      <c r="E42" s="6">
        <v>3</v>
      </c>
      <c r="F42" s="6">
        <v>22</v>
      </c>
      <c r="G42" s="13"/>
      <c r="H42" s="6">
        <v>2.44</v>
      </c>
      <c r="I42" s="3">
        <f t="shared" si="1"/>
        <v>99.429999999999993</v>
      </c>
    </row>
    <row r="43" spans="1:9" x14ac:dyDescent="0.35">
      <c r="A43" s="5">
        <f>dates.dates!B43</f>
        <v>47150</v>
      </c>
      <c r="B43" s="6">
        <f t="shared" si="0"/>
        <v>62.5</v>
      </c>
      <c r="C43" s="6">
        <v>2.4900000000000002</v>
      </c>
      <c r="D43" s="6">
        <v>7</v>
      </c>
      <c r="E43" s="6">
        <v>3</v>
      </c>
      <c r="F43" s="6">
        <v>22</v>
      </c>
      <c r="G43" s="13"/>
      <c r="H43" s="6">
        <v>2.44</v>
      </c>
      <c r="I43" s="3">
        <f t="shared" si="1"/>
        <v>99.429999999999993</v>
      </c>
    </row>
    <row r="44" spans="1:9" x14ac:dyDescent="0.35">
      <c r="A44" s="5">
        <f>dates.dates!B44</f>
        <v>47178</v>
      </c>
      <c r="B44" s="6">
        <f t="shared" si="0"/>
        <v>62.5</v>
      </c>
      <c r="C44" s="6">
        <v>2.4900000000000002</v>
      </c>
      <c r="D44" s="6">
        <v>7</v>
      </c>
      <c r="E44" s="6">
        <v>3</v>
      </c>
      <c r="F44" s="6">
        <v>22</v>
      </c>
      <c r="G44" s="13"/>
      <c r="H44" s="6">
        <v>2.44</v>
      </c>
      <c r="I44" s="3">
        <f t="shared" si="1"/>
        <v>99.429999999999993</v>
      </c>
    </row>
    <row r="45" spans="1:9" x14ac:dyDescent="0.35">
      <c r="A45" s="5">
        <f>dates.dates!B45</f>
        <v>47209</v>
      </c>
      <c r="B45" s="6">
        <f t="shared" si="0"/>
        <v>62.5</v>
      </c>
      <c r="C45" s="6">
        <v>2.4900000000000002</v>
      </c>
      <c r="D45" s="6">
        <v>7</v>
      </c>
      <c r="E45" s="6">
        <v>3</v>
      </c>
      <c r="F45" s="6">
        <v>22</v>
      </c>
      <c r="G45" s="13"/>
      <c r="H45" s="6">
        <v>2.44</v>
      </c>
      <c r="I45" s="3">
        <f t="shared" si="1"/>
        <v>99.429999999999993</v>
      </c>
    </row>
    <row r="46" spans="1:9" x14ac:dyDescent="0.35">
      <c r="A46" s="5">
        <f>dates.dates!B46</f>
        <v>47239</v>
      </c>
      <c r="B46" s="6">
        <f t="shared" si="0"/>
        <v>62.5</v>
      </c>
      <c r="C46" s="6">
        <v>2.4900000000000002</v>
      </c>
      <c r="D46" s="6">
        <v>7</v>
      </c>
      <c r="E46" s="6">
        <v>3</v>
      </c>
      <c r="F46" s="6">
        <v>22</v>
      </c>
      <c r="G46" s="13"/>
      <c r="H46" s="6">
        <v>2.44</v>
      </c>
      <c r="I46" s="3">
        <f t="shared" si="1"/>
        <v>99.429999999999993</v>
      </c>
    </row>
    <row r="47" spans="1:9" x14ac:dyDescent="0.35">
      <c r="A47" s="5">
        <f>dates.dates!B47</f>
        <v>47270</v>
      </c>
      <c r="B47" s="6">
        <f t="shared" si="0"/>
        <v>62.5</v>
      </c>
      <c r="C47" s="6">
        <v>2.4900000000000002</v>
      </c>
      <c r="D47" s="6">
        <v>7</v>
      </c>
      <c r="E47" s="6">
        <v>3</v>
      </c>
      <c r="F47" s="6">
        <v>22</v>
      </c>
      <c r="G47" s="13"/>
      <c r="H47" s="6">
        <v>2.44</v>
      </c>
      <c r="I47" s="3">
        <f t="shared" si="1"/>
        <v>99.429999999999993</v>
      </c>
    </row>
    <row r="48" spans="1:9" x14ac:dyDescent="0.35">
      <c r="A48" s="5">
        <f>dates.dates!B48</f>
        <v>47300</v>
      </c>
      <c r="B48" s="6">
        <f t="shared" si="0"/>
        <v>62.5</v>
      </c>
      <c r="C48" s="6">
        <v>2.4900000000000002</v>
      </c>
      <c r="D48" s="6">
        <v>7</v>
      </c>
      <c r="E48" s="6">
        <v>3</v>
      </c>
      <c r="F48" s="6">
        <v>22</v>
      </c>
      <c r="G48" s="13"/>
      <c r="H48" s="6">
        <v>2.44</v>
      </c>
      <c r="I48" s="3">
        <f t="shared" si="1"/>
        <v>99.429999999999993</v>
      </c>
    </row>
    <row r="49" spans="1:9" x14ac:dyDescent="0.35">
      <c r="A49" s="5">
        <f>dates.dates!B49</f>
        <v>47331</v>
      </c>
      <c r="B49" s="6">
        <f t="shared" si="0"/>
        <v>62.5</v>
      </c>
      <c r="C49" s="6">
        <v>2.4900000000000002</v>
      </c>
      <c r="D49" s="6">
        <v>7</v>
      </c>
      <c r="E49" s="6">
        <v>3</v>
      </c>
      <c r="F49" s="6">
        <v>22</v>
      </c>
      <c r="G49" s="13"/>
      <c r="H49" s="6">
        <v>2.44</v>
      </c>
      <c r="I49" s="3">
        <f t="shared" si="1"/>
        <v>99.429999999999993</v>
      </c>
    </row>
    <row r="50" spans="1:9" x14ac:dyDescent="0.35">
      <c r="A50" s="5">
        <f>dates.dates!B50</f>
        <v>47362</v>
      </c>
      <c r="B50" s="6">
        <f t="shared" si="0"/>
        <v>62.5</v>
      </c>
      <c r="C50" s="6">
        <v>2.4900000000000002</v>
      </c>
      <c r="D50" s="6">
        <v>7</v>
      </c>
      <c r="E50" s="6">
        <v>3</v>
      </c>
      <c r="F50" s="6">
        <v>22</v>
      </c>
      <c r="G50" s="13"/>
      <c r="H50" s="6">
        <v>2.44</v>
      </c>
      <c r="I50" s="3">
        <f t="shared" si="1"/>
        <v>99.429999999999993</v>
      </c>
    </row>
    <row r="51" spans="1:9" x14ac:dyDescent="0.35">
      <c r="A51" s="5">
        <f>dates.dates!B51</f>
        <v>47392</v>
      </c>
      <c r="B51" s="6">
        <f t="shared" si="0"/>
        <v>62.5</v>
      </c>
      <c r="C51" s="6">
        <v>2.4900000000000002</v>
      </c>
      <c r="D51" s="6">
        <v>7</v>
      </c>
      <c r="E51" s="6">
        <v>3</v>
      </c>
      <c r="F51" s="6">
        <v>22</v>
      </c>
      <c r="G51" s="13"/>
      <c r="H51" s="6">
        <v>2.44</v>
      </c>
      <c r="I51" s="3">
        <f t="shared" si="1"/>
        <v>99.429999999999993</v>
      </c>
    </row>
    <row r="52" spans="1:9" x14ac:dyDescent="0.35">
      <c r="A52" s="5">
        <f>dates.dates!B52</f>
        <v>47423</v>
      </c>
      <c r="B52" s="6">
        <f t="shared" si="0"/>
        <v>62.5</v>
      </c>
      <c r="C52" s="6">
        <v>2.4900000000000002</v>
      </c>
      <c r="D52" s="6">
        <v>7</v>
      </c>
      <c r="E52" s="6">
        <v>3</v>
      </c>
      <c r="F52" s="6">
        <v>22</v>
      </c>
      <c r="G52" s="13"/>
      <c r="H52" s="6">
        <v>2.44</v>
      </c>
      <c r="I52" s="3">
        <f t="shared" si="1"/>
        <v>99.429999999999993</v>
      </c>
    </row>
    <row r="53" spans="1:9" x14ac:dyDescent="0.35">
      <c r="A53" s="5">
        <f>dates.dates!B53</f>
        <v>47453</v>
      </c>
      <c r="B53" s="6">
        <f t="shared" si="0"/>
        <v>62.5</v>
      </c>
      <c r="C53" s="6">
        <v>2.4900000000000002</v>
      </c>
      <c r="D53" s="6">
        <v>7</v>
      </c>
      <c r="E53" s="6">
        <v>3</v>
      </c>
      <c r="F53" s="6">
        <v>22</v>
      </c>
      <c r="G53" s="13"/>
      <c r="H53" s="6">
        <v>2.44</v>
      </c>
      <c r="I53" s="3">
        <f t="shared" si="1"/>
        <v>99.429999999999993</v>
      </c>
    </row>
    <row r="54" spans="1:9" x14ac:dyDescent="0.35">
      <c r="A54" s="5">
        <f>dates.dates!B54</f>
        <v>47484</v>
      </c>
      <c r="B54" s="6">
        <f t="shared" si="0"/>
        <v>62.5</v>
      </c>
      <c r="I54" s="3">
        <f t="shared" si="1"/>
        <v>62.5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E650-4AD2-4E30-9036-FC9C1288D26B}">
  <dimension ref="A1:I104"/>
  <sheetViews>
    <sheetView workbookViewId="0"/>
  </sheetViews>
  <sheetFormatPr defaultRowHeight="14.5" x14ac:dyDescent="0.35"/>
  <cols>
    <col min="1" max="1" width="6.7265625" style="5" bestFit="1" customWidth="1"/>
  </cols>
  <sheetData>
    <row r="1" spans="1:9" x14ac:dyDescent="0.35">
      <c r="A1" s="5" t="s">
        <v>1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</row>
    <row r="2" spans="1:9" x14ac:dyDescent="0.35">
      <c r="A2" s="5">
        <f>dates.dates!B2</f>
        <v>45901</v>
      </c>
      <c r="B2" s="6">
        <v>0</v>
      </c>
      <c r="C2" s="6">
        <v>0</v>
      </c>
      <c r="D2" s="6">
        <v>0</v>
      </c>
      <c r="E2" s="6">
        <v>0</v>
      </c>
      <c r="F2" s="6">
        <v>78</v>
      </c>
      <c r="G2" s="6">
        <v>110</v>
      </c>
      <c r="H2" s="13"/>
      <c r="I2" s="3">
        <f>SUM(B2:H2)</f>
        <v>188</v>
      </c>
    </row>
    <row r="3" spans="1:9" x14ac:dyDescent="0.35">
      <c r="A3" s="5">
        <f>dates.dates!B3</f>
        <v>45931</v>
      </c>
      <c r="B3" s="6">
        <v>0</v>
      </c>
      <c r="C3" s="6">
        <v>0</v>
      </c>
      <c r="D3" s="6">
        <v>0</v>
      </c>
      <c r="E3" s="6">
        <v>0</v>
      </c>
      <c r="F3" s="6">
        <v>168</v>
      </c>
      <c r="G3" s="6">
        <v>88</v>
      </c>
      <c r="H3" s="6">
        <v>70</v>
      </c>
      <c r="I3" s="3">
        <f t="shared" ref="I3:I66" si="0">SUM(B3:H3)</f>
        <v>326</v>
      </c>
    </row>
    <row r="4" spans="1:9" x14ac:dyDescent="0.35">
      <c r="A4" s="5">
        <f>dates.dates!B4</f>
        <v>45962</v>
      </c>
      <c r="B4" s="6">
        <v>0</v>
      </c>
      <c r="C4" s="6">
        <v>0</v>
      </c>
      <c r="D4" s="6">
        <v>0</v>
      </c>
      <c r="E4" s="6">
        <v>0</v>
      </c>
      <c r="F4" s="6">
        <v>168</v>
      </c>
      <c r="G4" s="6">
        <v>88</v>
      </c>
      <c r="H4" s="6">
        <v>140</v>
      </c>
      <c r="I4" s="3">
        <f t="shared" si="0"/>
        <v>396</v>
      </c>
    </row>
    <row r="5" spans="1:9" x14ac:dyDescent="0.35">
      <c r="A5" s="5">
        <f>dates.dates!B5</f>
        <v>45992</v>
      </c>
      <c r="B5" s="6">
        <v>0</v>
      </c>
      <c r="C5" s="6">
        <v>0</v>
      </c>
      <c r="D5" s="6">
        <v>0</v>
      </c>
      <c r="E5" s="6">
        <v>0</v>
      </c>
      <c r="F5" s="6">
        <v>168</v>
      </c>
      <c r="G5" s="6">
        <v>88</v>
      </c>
      <c r="H5" s="6">
        <v>140</v>
      </c>
      <c r="I5" s="3">
        <f t="shared" si="0"/>
        <v>396</v>
      </c>
    </row>
    <row r="6" spans="1:9" x14ac:dyDescent="0.35">
      <c r="A6" s="5">
        <f>dates.dates!B6</f>
        <v>46023</v>
      </c>
      <c r="B6" s="6">
        <v>0</v>
      </c>
      <c r="C6" s="6">
        <v>0</v>
      </c>
      <c r="D6" s="6">
        <v>0</v>
      </c>
      <c r="E6" s="6">
        <v>0</v>
      </c>
      <c r="F6" s="6">
        <v>168</v>
      </c>
      <c r="G6" s="6">
        <v>88</v>
      </c>
      <c r="H6" s="6">
        <v>140</v>
      </c>
      <c r="I6" s="3">
        <f t="shared" si="0"/>
        <v>396</v>
      </c>
    </row>
    <row r="7" spans="1:9" x14ac:dyDescent="0.35">
      <c r="A7" s="5">
        <f>dates.dates!B7</f>
        <v>46054</v>
      </c>
      <c r="B7" s="6">
        <v>0</v>
      </c>
      <c r="C7" s="6">
        <v>0</v>
      </c>
      <c r="D7" s="6">
        <v>0</v>
      </c>
      <c r="E7" s="6">
        <v>0</v>
      </c>
      <c r="F7" s="6">
        <v>168</v>
      </c>
      <c r="G7" s="6">
        <v>88</v>
      </c>
      <c r="H7" s="6">
        <v>140</v>
      </c>
      <c r="I7" s="3">
        <f t="shared" si="0"/>
        <v>396</v>
      </c>
    </row>
    <row r="8" spans="1:9" x14ac:dyDescent="0.35">
      <c r="A8" s="5">
        <f>dates.dates!B8</f>
        <v>46082</v>
      </c>
      <c r="B8" s="6">
        <v>0</v>
      </c>
      <c r="C8" s="6">
        <v>0</v>
      </c>
      <c r="D8" s="6">
        <v>0</v>
      </c>
      <c r="E8" s="6">
        <v>0</v>
      </c>
      <c r="F8" s="6">
        <v>168</v>
      </c>
      <c r="G8" s="6">
        <v>88</v>
      </c>
      <c r="H8" s="6">
        <v>140</v>
      </c>
      <c r="I8" s="3">
        <f t="shared" si="0"/>
        <v>396</v>
      </c>
    </row>
    <row r="9" spans="1:9" x14ac:dyDescent="0.35">
      <c r="A9" s="5">
        <f>dates.dates!B9</f>
        <v>46113</v>
      </c>
      <c r="B9" s="6">
        <v>0</v>
      </c>
      <c r="C9" s="6">
        <v>0</v>
      </c>
      <c r="D9" s="6">
        <v>0</v>
      </c>
      <c r="E9" s="6">
        <v>0</v>
      </c>
      <c r="F9" s="6">
        <v>168</v>
      </c>
      <c r="G9" s="6">
        <v>88</v>
      </c>
      <c r="H9" s="6">
        <v>140</v>
      </c>
      <c r="I9" s="3">
        <f t="shared" si="0"/>
        <v>396</v>
      </c>
    </row>
    <row r="10" spans="1:9" x14ac:dyDescent="0.35">
      <c r="A10" s="5">
        <f>dates.dates!B10</f>
        <v>46143</v>
      </c>
      <c r="B10" s="6">
        <v>0</v>
      </c>
      <c r="C10" s="6">
        <v>0</v>
      </c>
      <c r="D10" s="6">
        <v>0</v>
      </c>
      <c r="E10" s="6">
        <v>0</v>
      </c>
      <c r="F10" s="6">
        <v>168</v>
      </c>
      <c r="G10" s="6">
        <v>88</v>
      </c>
      <c r="H10" s="6">
        <v>140</v>
      </c>
      <c r="I10" s="3">
        <f t="shared" si="0"/>
        <v>396</v>
      </c>
    </row>
    <row r="11" spans="1:9" x14ac:dyDescent="0.35">
      <c r="A11" s="5">
        <f>dates.dates!B11</f>
        <v>46174</v>
      </c>
      <c r="B11" s="6">
        <v>0</v>
      </c>
      <c r="C11" s="6">
        <v>0</v>
      </c>
      <c r="D11" s="6">
        <v>0</v>
      </c>
      <c r="E11" s="6">
        <v>0</v>
      </c>
      <c r="F11" s="6">
        <v>168</v>
      </c>
      <c r="G11" s="6">
        <v>88</v>
      </c>
      <c r="H11" s="6">
        <v>140</v>
      </c>
      <c r="I11" s="3">
        <f t="shared" si="0"/>
        <v>396</v>
      </c>
    </row>
    <row r="12" spans="1:9" x14ac:dyDescent="0.35">
      <c r="A12" s="5">
        <f>dates.dates!B12</f>
        <v>46204</v>
      </c>
      <c r="B12" s="6">
        <v>0</v>
      </c>
      <c r="C12" s="6">
        <v>0</v>
      </c>
      <c r="D12" s="6">
        <v>0</v>
      </c>
      <c r="E12" s="6">
        <v>0</v>
      </c>
      <c r="F12" s="6">
        <v>168</v>
      </c>
      <c r="G12" s="6">
        <v>88</v>
      </c>
      <c r="H12" s="6">
        <v>140</v>
      </c>
      <c r="I12" s="3">
        <f t="shared" si="0"/>
        <v>396</v>
      </c>
    </row>
    <row r="13" spans="1:9" x14ac:dyDescent="0.35">
      <c r="A13" s="5">
        <f>dates.dates!B13</f>
        <v>46235</v>
      </c>
      <c r="B13" s="6">
        <v>0</v>
      </c>
      <c r="C13" s="6">
        <v>0</v>
      </c>
      <c r="D13" s="6">
        <v>0</v>
      </c>
      <c r="E13" s="6">
        <v>0</v>
      </c>
      <c r="F13" s="13"/>
      <c r="G13" s="13"/>
      <c r="H13" s="13"/>
      <c r="I13" s="3">
        <f t="shared" si="0"/>
        <v>0</v>
      </c>
    </row>
    <row r="14" spans="1:9" x14ac:dyDescent="0.35">
      <c r="A14" s="5">
        <f>dates.dates!B14</f>
        <v>46266</v>
      </c>
      <c r="B14" s="6">
        <v>0</v>
      </c>
      <c r="C14" s="6">
        <v>0</v>
      </c>
      <c r="D14" s="6">
        <v>0</v>
      </c>
      <c r="E14" s="6">
        <v>0</v>
      </c>
      <c r="F14" s="6">
        <v>168</v>
      </c>
      <c r="G14" s="6">
        <v>88</v>
      </c>
      <c r="H14" s="6">
        <v>140</v>
      </c>
      <c r="I14" s="3">
        <f t="shared" si="0"/>
        <v>396</v>
      </c>
    </row>
    <row r="15" spans="1:9" x14ac:dyDescent="0.35">
      <c r="A15" s="5">
        <f>dates.dates!B15</f>
        <v>46296</v>
      </c>
      <c r="B15" s="6">
        <v>0</v>
      </c>
      <c r="C15" s="6">
        <v>0</v>
      </c>
      <c r="D15" s="6">
        <v>0</v>
      </c>
      <c r="E15" s="6">
        <v>0</v>
      </c>
      <c r="F15" s="6">
        <v>168</v>
      </c>
      <c r="G15" s="6">
        <v>88</v>
      </c>
      <c r="H15" s="6">
        <v>140</v>
      </c>
      <c r="I15" s="3">
        <f t="shared" si="0"/>
        <v>396</v>
      </c>
    </row>
    <row r="16" spans="1:9" x14ac:dyDescent="0.35">
      <c r="A16" s="5">
        <f>dates.dates!B16</f>
        <v>46327</v>
      </c>
      <c r="B16" s="6">
        <v>0</v>
      </c>
      <c r="C16" s="6">
        <v>0</v>
      </c>
      <c r="D16" s="6">
        <v>0</v>
      </c>
      <c r="E16" s="6">
        <v>0</v>
      </c>
      <c r="F16" s="6">
        <v>168</v>
      </c>
      <c r="G16" s="6">
        <v>88</v>
      </c>
      <c r="H16" s="6">
        <v>140</v>
      </c>
      <c r="I16" s="3">
        <f t="shared" si="0"/>
        <v>396</v>
      </c>
    </row>
    <row r="17" spans="1:9" x14ac:dyDescent="0.35">
      <c r="A17" s="5">
        <f>dates.dates!B17</f>
        <v>46357</v>
      </c>
      <c r="B17" s="6">
        <v>0</v>
      </c>
      <c r="C17" s="6">
        <v>0</v>
      </c>
      <c r="D17" s="6">
        <v>0</v>
      </c>
      <c r="E17" s="6">
        <v>0</v>
      </c>
      <c r="F17" s="6">
        <v>168</v>
      </c>
      <c r="G17" s="6">
        <v>88</v>
      </c>
      <c r="H17" s="6">
        <v>140</v>
      </c>
      <c r="I17" s="3">
        <f t="shared" si="0"/>
        <v>396</v>
      </c>
    </row>
    <row r="18" spans="1:9" x14ac:dyDescent="0.35">
      <c r="A18" s="5">
        <f>dates.dates!B18</f>
        <v>46388</v>
      </c>
      <c r="B18" s="6">
        <v>0</v>
      </c>
      <c r="C18" s="6">
        <v>0</v>
      </c>
      <c r="D18" s="6">
        <v>0</v>
      </c>
      <c r="E18" s="6">
        <v>0</v>
      </c>
      <c r="F18" s="6">
        <v>168</v>
      </c>
      <c r="G18" s="6">
        <v>88</v>
      </c>
      <c r="H18" s="6">
        <v>140</v>
      </c>
      <c r="I18" s="3">
        <f t="shared" si="0"/>
        <v>396</v>
      </c>
    </row>
    <row r="19" spans="1:9" x14ac:dyDescent="0.35">
      <c r="A19" s="5">
        <f>dates.dates!B19</f>
        <v>46419</v>
      </c>
      <c r="B19" s="6">
        <v>0</v>
      </c>
      <c r="C19" s="6">
        <v>0</v>
      </c>
      <c r="D19" s="6">
        <v>0</v>
      </c>
      <c r="E19" s="6">
        <v>0</v>
      </c>
      <c r="F19" s="6">
        <v>168</v>
      </c>
      <c r="G19" s="6">
        <v>88</v>
      </c>
      <c r="H19" s="6">
        <v>140</v>
      </c>
      <c r="I19" s="3">
        <f t="shared" si="0"/>
        <v>396</v>
      </c>
    </row>
    <row r="20" spans="1:9" x14ac:dyDescent="0.35">
      <c r="A20" s="5">
        <f>dates.dates!B20</f>
        <v>46447</v>
      </c>
      <c r="B20" s="6">
        <v>0</v>
      </c>
      <c r="C20" s="6">
        <v>0</v>
      </c>
      <c r="D20" s="6">
        <v>0</v>
      </c>
      <c r="E20" s="6">
        <v>0</v>
      </c>
      <c r="F20" s="6">
        <v>168</v>
      </c>
      <c r="G20" s="6">
        <v>88</v>
      </c>
      <c r="H20" s="6">
        <v>140</v>
      </c>
      <c r="I20" s="3">
        <f t="shared" si="0"/>
        <v>396</v>
      </c>
    </row>
    <row r="21" spans="1:9" x14ac:dyDescent="0.35">
      <c r="A21" s="5">
        <f>dates.dates!B21</f>
        <v>46478</v>
      </c>
      <c r="B21" s="6">
        <v>0</v>
      </c>
      <c r="C21" s="6">
        <v>0</v>
      </c>
      <c r="D21" s="6">
        <v>0</v>
      </c>
      <c r="E21" s="6">
        <v>0</v>
      </c>
      <c r="F21" s="6">
        <v>168</v>
      </c>
      <c r="G21" s="6">
        <v>88</v>
      </c>
      <c r="H21" s="6">
        <v>140</v>
      </c>
      <c r="I21" s="3">
        <f t="shared" si="0"/>
        <v>396</v>
      </c>
    </row>
    <row r="22" spans="1:9" x14ac:dyDescent="0.35">
      <c r="A22" s="5">
        <f>dates.dates!B22</f>
        <v>46508</v>
      </c>
      <c r="B22" s="6">
        <v>0</v>
      </c>
      <c r="C22" s="6">
        <v>0</v>
      </c>
      <c r="D22" s="6">
        <v>0</v>
      </c>
      <c r="E22" s="6">
        <v>0</v>
      </c>
      <c r="F22" s="6">
        <v>168</v>
      </c>
      <c r="G22" s="6">
        <v>88</v>
      </c>
      <c r="H22" s="6">
        <v>140</v>
      </c>
      <c r="I22" s="3">
        <f t="shared" si="0"/>
        <v>396</v>
      </c>
    </row>
    <row r="23" spans="1:9" x14ac:dyDescent="0.35">
      <c r="A23" s="5">
        <f>dates.dates!B23</f>
        <v>46539</v>
      </c>
      <c r="B23" s="6">
        <v>0</v>
      </c>
      <c r="C23" s="6">
        <v>0</v>
      </c>
      <c r="D23" s="6">
        <v>0</v>
      </c>
      <c r="E23" s="6">
        <v>0</v>
      </c>
      <c r="F23" s="6">
        <v>168</v>
      </c>
      <c r="G23" s="6">
        <v>88</v>
      </c>
      <c r="H23" s="6">
        <v>140</v>
      </c>
      <c r="I23" s="3">
        <f t="shared" si="0"/>
        <v>396</v>
      </c>
    </row>
    <row r="24" spans="1:9" x14ac:dyDescent="0.35">
      <c r="A24" s="5">
        <f>dates.dates!B24</f>
        <v>46569</v>
      </c>
      <c r="B24" s="6">
        <v>0</v>
      </c>
      <c r="C24" s="6">
        <v>0</v>
      </c>
      <c r="D24" s="6">
        <v>0</v>
      </c>
      <c r="E24" s="6">
        <v>0</v>
      </c>
      <c r="F24" s="6">
        <v>168</v>
      </c>
      <c r="G24" s="6">
        <v>88</v>
      </c>
      <c r="H24" s="6">
        <v>140</v>
      </c>
      <c r="I24" s="3">
        <f t="shared" si="0"/>
        <v>396</v>
      </c>
    </row>
    <row r="25" spans="1:9" x14ac:dyDescent="0.35">
      <c r="A25" s="5">
        <f>dates.dates!B25</f>
        <v>46600</v>
      </c>
      <c r="B25" s="6">
        <v>0</v>
      </c>
      <c r="C25" s="6">
        <v>0</v>
      </c>
      <c r="D25" s="6">
        <v>0</v>
      </c>
      <c r="E25" s="6">
        <v>0</v>
      </c>
      <c r="F25" s="13"/>
      <c r="G25" s="13"/>
      <c r="H25" s="13"/>
      <c r="I25" s="3">
        <f t="shared" si="0"/>
        <v>0</v>
      </c>
    </row>
    <row r="26" spans="1:9" x14ac:dyDescent="0.35">
      <c r="A26" s="5">
        <f>dates.dates!B26</f>
        <v>46631</v>
      </c>
      <c r="B26" s="6">
        <v>0</v>
      </c>
      <c r="C26" s="6">
        <v>0</v>
      </c>
      <c r="D26" s="6">
        <v>0</v>
      </c>
      <c r="E26" s="6">
        <v>0</v>
      </c>
      <c r="F26" s="6">
        <v>168</v>
      </c>
      <c r="G26" s="6">
        <v>88</v>
      </c>
      <c r="H26" s="6">
        <v>140</v>
      </c>
      <c r="I26" s="3">
        <f t="shared" si="0"/>
        <v>396</v>
      </c>
    </row>
    <row r="27" spans="1:9" x14ac:dyDescent="0.35">
      <c r="A27" s="5">
        <f>dates.dates!B27</f>
        <v>46661</v>
      </c>
      <c r="B27" s="6">
        <v>0</v>
      </c>
      <c r="C27" s="6">
        <v>0</v>
      </c>
      <c r="D27" s="6">
        <v>0</v>
      </c>
      <c r="E27" s="6">
        <v>0</v>
      </c>
      <c r="F27" s="6">
        <v>168</v>
      </c>
      <c r="G27" s="6">
        <v>88</v>
      </c>
      <c r="H27" s="6">
        <v>140</v>
      </c>
      <c r="I27" s="3">
        <f t="shared" si="0"/>
        <v>396</v>
      </c>
    </row>
    <row r="28" spans="1:9" x14ac:dyDescent="0.35">
      <c r="A28" s="5">
        <f>dates.dates!B28</f>
        <v>46692</v>
      </c>
      <c r="B28" s="6">
        <v>0</v>
      </c>
      <c r="C28" s="6">
        <v>0</v>
      </c>
      <c r="D28" s="6">
        <v>0</v>
      </c>
      <c r="E28" s="6">
        <v>0</v>
      </c>
      <c r="F28" s="6">
        <v>168</v>
      </c>
      <c r="G28" s="6">
        <v>88</v>
      </c>
      <c r="H28" s="6">
        <v>140</v>
      </c>
      <c r="I28" s="3">
        <f t="shared" si="0"/>
        <v>396</v>
      </c>
    </row>
    <row r="29" spans="1:9" x14ac:dyDescent="0.35">
      <c r="A29" s="5">
        <f>dates.dates!B29</f>
        <v>46722</v>
      </c>
      <c r="B29" s="6">
        <v>0</v>
      </c>
      <c r="C29" s="6">
        <v>0</v>
      </c>
      <c r="D29" s="6">
        <v>0</v>
      </c>
      <c r="E29" s="6">
        <v>0</v>
      </c>
      <c r="F29" s="6">
        <v>168</v>
      </c>
      <c r="G29" s="6">
        <v>88</v>
      </c>
      <c r="H29" s="6">
        <v>140</v>
      </c>
      <c r="I29" s="3">
        <f t="shared" si="0"/>
        <v>396</v>
      </c>
    </row>
    <row r="30" spans="1:9" x14ac:dyDescent="0.35">
      <c r="A30" s="5">
        <f>dates.dates!B30</f>
        <v>46753</v>
      </c>
      <c r="B30" s="6">
        <v>0</v>
      </c>
      <c r="C30" s="6">
        <v>0</v>
      </c>
      <c r="D30" s="6">
        <v>0</v>
      </c>
      <c r="E30" s="6">
        <v>0</v>
      </c>
      <c r="F30" s="6">
        <v>168</v>
      </c>
      <c r="G30" s="6">
        <v>88</v>
      </c>
      <c r="H30" s="6">
        <v>140</v>
      </c>
      <c r="I30" s="3">
        <f t="shared" si="0"/>
        <v>396</v>
      </c>
    </row>
    <row r="31" spans="1:9" x14ac:dyDescent="0.35">
      <c r="A31" s="5">
        <f>dates.dates!B31</f>
        <v>46784</v>
      </c>
      <c r="B31" s="6">
        <v>0</v>
      </c>
      <c r="C31" s="6">
        <v>0</v>
      </c>
      <c r="D31" s="6">
        <v>0</v>
      </c>
      <c r="E31" s="6">
        <v>0</v>
      </c>
      <c r="F31" s="6">
        <v>168</v>
      </c>
      <c r="G31" s="6">
        <v>88</v>
      </c>
      <c r="H31" s="6">
        <v>140</v>
      </c>
      <c r="I31" s="3">
        <f t="shared" si="0"/>
        <v>396</v>
      </c>
    </row>
    <row r="32" spans="1:9" x14ac:dyDescent="0.35">
      <c r="A32" s="5">
        <f>dates.dates!B32</f>
        <v>46813</v>
      </c>
      <c r="B32" s="6">
        <v>0</v>
      </c>
      <c r="C32" s="6">
        <v>0</v>
      </c>
      <c r="D32" s="6">
        <v>0</v>
      </c>
      <c r="E32" s="6">
        <v>0</v>
      </c>
      <c r="F32" s="6">
        <v>168</v>
      </c>
      <c r="G32" s="6">
        <v>88</v>
      </c>
      <c r="H32" s="6">
        <v>140</v>
      </c>
      <c r="I32" s="3">
        <f t="shared" si="0"/>
        <v>396</v>
      </c>
    </row>
    <row r="33" spans="1:9" x14ac:dyDescent="0.35">
      <c r="A33" s="5">
        <f>dates.dates!B33</f>
        <v>46844</v>
      </c>
      <c r="B33" s="6">
        <v>0</v>
      </c>
      <c r="C33" s="6">
        <v>0</v>
      </c>
      <c r="D33" s="6">
        <v>0</v>
      </c>
      <c r="E33" s="6">
        <v>0</v>
      </c>
      <c r="F33" s="6">
        <v>168</v>
      </c>
      <c r="G33" s="6">
        <v>88</v>
      </c>
      <c r="H33" s="6">
        <v>140</v>
      </c>
      <c r="I33" s="3">
        <f t="shared" si="0"/>
        <v>396</v>
      </c>
    </row>
    <row r="34" spans="1:9" x14ac:dyDescent="0.35">
      <c r="A34" s="5">
        <f>dates.dates!B34</f>
        <v>46874</v>
      </c>
      <c r="B34" s="6">
        <v>0</v>
      </c>
      <c r="C34" s="6">
        <v>0</v>
      </c>
      <c r="D34" s="6">
        <v>0</v>
      </c>
      <c r="E34" s="6">
        <v>0</v>
      </c>
      <c r="F34" s="6">
        <v>168</v>
      </c>
      <c r="G34" s="6">
        <v>88</v>
      </c>
      <c r="H34" s="6">
        <v>140</v>
      </c>
      <c r="I34" s="3">
        <f t="shared" si="0"/>
        <v>396</v>
      </c>
    </row>
    <row r="35" spans="1:9" x14ac:dyDescent="0.35">
      <c r="A35" s="5">
        <f>dates.dates!B35</f>
        <v>46905</v>
      </c>
      <c r="B35" s="6">
        <v>0</v>
      </c>
      <c r="C35" s="6">
        <v>0</v>
      </c>
      <c r="D35" s="6">
        <v>0</v>
      </c>
      <c r="E35" s="6">
        <v>0</v>
      </c>
      <c r="F35" s="6">
        <v>168</v>
      </c>
      <c r="G35" s="6">
        <v>88</v>
      </c>
      <c r="H35" s="6">
        <v>140</v>
      </c>
      <c r="I35" s="3">
        <f t="shared" si="0"/>
        <v>396</v>
      </c>
    </row>
    <row r="36" spans="1:9" x14ac:dyDescent="0.35">
      <c r="A36" s="5">
        <f>dates.dates!B36</f>
        <v>46935</v>
      </c>
      <c r="B36" s="6">
        <v>0</v>
      </c>
      <c r="C36" s="6">
        <v>0</v>
      </c>
      <c r="D36" s="6">
        <v>0</v>
      </c>
      <c r="E36" s="6">
        <v>0</v>
      </c>
      <c r="F36" s="6">
        <v>168</v>
      </c>
      <c r="G36" s="6">
        <v>88</v>
      </c>
      <c r="H36" s="6">
        <v>140</v>
      </c>
      <c r="I36" s="3">
        <f t="shared" si="0"/>
        <v>396</v>
      </c>
    </row>
    <row r="37" spans="1:9" x14ac:dyDescent="0.35">
      <c r="A37" s="5">
        <f>dates.dates!B37</f>
        <v>46966</v>
      </c>
      <c r="B37" s="6">
        <v>0</v>
      </c>
      <c r="C37" s="6">
        <v>0</v>
      </c>
      <c r="D37" s="6">
        <v>0</v>
      </c>
      <c r="E37" s="6">
        <v>0</v>
      </c>
      <c r="F37" s="13"/>
      <c r="G37" s="13"/>
      <c r="H37" s="13"/>
      <c r="I37" s="3">
        <f t="shared" si="0"/>
        <v>0</v>
      </c>
    </row>
    <row r="38" spans="1:9" x14ac:dyDescent="0.35">
      <c r="A38" s="5">
        <f>dates.dates!B38</f>
        <v>46997</v>
      </c>
      <c r="B38" s="6">
        <v>0</v>
      </c>
      <c r="C38" s="6">
        <v>0</v>
      </c>
      <c r="D38" s="6">
        <v>0</v>
      </c>
      <c r="E38" s="6">
        <v>0</v>
      </c>
      <c r="F38" s="6">
        <v>168</v>
      </c>
      <c r="G38" s="6">
        <v>88</v>
      </c>
      <c r="H38" s="6">
        <v>140</v>
      </c>
      <c r="I38" s="3">
        <f t="shared" si="0"/>
        <v>396</v>
      </c>
    </row>
    <row r="39" spans="1:9" x14ac:dyDescent="0.35">
      <c r="A39" s="5">
        <f>dates.dates!B39</f>
        <v>47027</v>
      </c>
      <c r="B39" s="6">
        <v>0</v>
      </c>
      <c r="C39" s="6">
        <v>0</v>
      </c>
      <c r="D39" s="6">
        <v>0</v>
      </c>
      <c r="E39" s="6">
        <v>0</v>
      </c>
      <c r="F39" s="6">
        <v>168</v>
      </c>
      <c r="G39" s="6">
        <v>88</v>
      </c>
      <c r="H39" s="6">
        <v>140</v>
      </c>
      <c r="I39" s="3">
        <f t="shared" si="0"/>
        <v>396</v>
      </c>
    </row>
    <row r="40" spans="1:9" x14ac:dyDescent="0.35">
      <c r="A40" s="5">
        <f>dates.dates!B40</f>
        <v>47058</v>
      </c>
      <c r="B40" s="6">
        <v>0</v>
      </c>
      <c r="C40" s="6">
        <v>0</v>
      </c>
      <c r="D40" s="6">
        <v>0</v>
      </c>
      <c r="E40" s="6">
        <v>0</v>
      </c>
      <c r="F40" s="6">
        <v>168</v>
      </c>
      <c r="G40" s="6">
        <v>88</v>
      </c>
      <c r="H40" s="6">
        <v>140</v>
      </c>
      <c r="I40" s="3">
        <f t="shared" si="0"/>
        <v>396</v>
      </c>
    </row>
    <row r="41" spans="1:9" x14ac:dyDescent="0.35">
      <c r="A41" s="5">
        <f>dates.dates!B41</f>
        <v>47088</v>
      </c>
      <c r="B41" s="6">
        <v>0</v>
      </c>
      <c r="C41" s="6">
        <v>0</v>
      </c>
      <c r="D41" s="6">
        <v>0</v>
      </c>
      <c r="E41" s="6">
        <v>0</v>
      </c>
      <c r="F41" s="6">
        <v>168</v>
      </c>
      <c r="G41" s="6">
        <v>88</v>
      </c>
      <c r="H41" s="6">
        <v>140</v>
      </c>
      <c r="I41" s="3">
        <f t="shared" si="0"/>
        <v>396</v>
      </c>
    </row>
    <row r="42" spans="1:9" x14ac:dyDescent="0.35">
      <c r="A42" s="5">
        <f>dates.dates!B42</f>
        <v>47119</v>
      </c>
      <c r="B42" s="6">
        <v>0</v>
      </c>
      <c r="C42" s="6">
        <v>0</v>
      </c>
      <c r="D42" s="6">
        <v>0</v>
      </c>
      <c r="E42" s="6">
        <v>0</v>
      </c>
      <c r="F42" s="6">
        <v>168</v>
      </c>
      <c r="G42" s="6">
        <v>88</v>
      </c>
      <c r="H42" s="6">
        <v>140</v>
      </c>
      <c r="I42" s="3">
        <f t="shared" si="0"/>
        <v>396</v>
      </c>
    </row>
    <row r="43" spans="1:9" x14ac:dyDescent="0.35">
      <c r="A43" s="5">
        <f>dates.dates!B43</f>
        <v>47150</v>
      </c>
      <c r="B43" s="6">
        <v>0</v>
      </c>
      <c r="C43" s="6">
        <v>0</v>
      </c>
      <c r="D43" s="6">
        <v>0</v>
      </c>
      <c r="E43" s="6">
        <v>0</v>
      </c>
      <c r="F43" s="6">
        <v>168</v>
      </c>
      <c r="G43" s="6">
        <v>88</v>
      </c>
      <c r="H43" s="6">
        <v>140</v>
      </c>
      <c r="I43" s="3">
        <f t="shared" si="0"/>
        <v>396</v>
      </c>
    </row>
    <row r="44" spans="1:9" x14ac:dyDescent="0.35">
      <c r="A44" s="5">
        <f>dates.dates!B44</f>
        <v>47178</v>
      </c>
      <c r="B44" s="6">
        <v>0</v>
      </c>
      <c r="C44" s="6">
        <v>0</v>
      </c>
      <c r="D44" s="6">
        <v>0</v>
      </c>
      <c r="E44" s="6">
        <v>0</v>
      </c>
      <c r="F44" s="6">
        <v>168</v>
      </c>
      <c r="G44" s="6">
        <v>88</v>
      </c>
      <c r="H44" s="6">
        <v>140</v>
      </c>
      <c r="I44" s="3">
        <f t="shared" si="0"/>
        <v>396</v>
      </c>
    </row>
    <row r="45" spans="1:9" x14ac:dyDescent="0.35">
      <c r="A45" s="5">
        <f>dates.dates!B45</f>
        <v>47209</v>
      </c>
      <c r="B45" s="6">
        <v>0</v>
      </c>
      <c r="C45" s="6">
        <v>0</v>
      </c>
      <c r="D45" s="6">
        <v>0</v>
      </c>
      <c r="E45" s="6">
        <v>0</v>
      </c>
      <c r="F45" s="6">
        <v>168</v>
      </c>
      <c r="G45" s="6">
        <v>88</v>
      </c>
      <c r="H45" s="6">
        <v>140</v>
      </c>
      <c r="I45" s="3">
        <f t="shared" si="0"/>
        <v>396</v>
      </c>
    </row>
    <row r="46" spans="1:9" x14ac:dyDescent="0.35">
      <c r="A46" s="5">
        <f>dates.dates!B46</f>
        <v>47239</v>
      </c>
      <c r="B46" s="6">
        <v>0</v>
      </c>
      <c r="C46" s="6">
        <v>0</v>
      </c>
      <c r="D46" s="6">
        <v>0</v>
      </c>
      <c r="E46" s="6">
        <v>0</v>
      </c>
      <c r="F46" s="6">
        <v>168</v>
      </c>
      <c r="G46" s="6">
        <v>88</v>
      </c>
      <c r="H46" s="6">
        <v>140</v>
      </c>
      <c r="I46" s="3">
        <f t="shared" si="0"/>
        <v>396</v>
      </c>
    </row>
    <row r="47" spans="1:9" x14ac:dyDescent="0.35">
      <c r="A47" s="5">
        <f>dates.dates!B47</f>
        <v>47270</v>
      </c>
      <c r="B47" s="6">
        <v>0</v>
      </c>
      <c r="C47" s="6">
        <v>0</v>
      </c>
      <c r="D47" s="6">
        <v>0</v>
      </c>
      <c r="E47" s="6">
        <v>0</v>
      </c>
      <c r="F47" s="6">
        <v>168</v>
      </c>
      <c r="G47" s="6">
        <v>88</v>
      </c>
      <c r="H47" s="6">
        <v>140</v>
      </c>
      <c r="I47" s="3">
        <f t="shared" si="0"/>
        <v>396</v>
      </c>
    </row>
    <row r="48" spans="1:9" x14ac:dyDescent="0.35">
      <c r="A48" s="5">
        <f>dates.dates!B48</f>
        <v>47300</v>
      </c>
      <c r="B48" s="6">
        <v>0</v>
      </c>
      <c r="C48" s="6">
        <v>0</v>
      </c>
      <c r="D48" s="6">
        <v>0</v>
      </c>
      <c r="E48" s="6">
        <v>0</v>
      </c>
      <c r="F48" s="6">
        <v>168</v>
      </c>
      <c r="G48" s="6">
        <v>88</v>
      </c>
      <c r="H48" s="6">
        <v>140</v>
      </c>
      <c r="I48" s="3">
        <f t="shared" si="0"/>
        <v>396</v>
      </c>
    </row>
    <row r="49" spans="1:9" x14ac:dyDescent="0.35">
      <c r="A49" s="5">
        <f>dates.dates!B49</f>
        <v>47331</v>
      </c>
      <c r="B49" s="6">
        <v>0</v>
      </c>
      <c r="C49" s="6">
        <v>0</v>
      </c>
      <c r="D49" s="6">
        <v>0</v>
      </c>
      <c r="E49" s="6">
        <v>0</v>
      </c>
      <c r="F49" s="13"/>
      <c r="G49" s="13"/>
      <c r="H49" s="13"/>
      <c r="I49" s="3">
        <f t="shared" si="0"/>
        <v>0</v>
      </c>
    </row>
    <row r="50" spans="1:9" x14ac:dyDescent="0.35">
      <c r="A50" s="5">
        <f>dates.dates!B50</f>
        <v>47362</v>
      </c>
      <c r="B50" s="6">
        <v>0</v>
      </c>
      <c r="C50" s="6">
        <v>0</v>
      </c>
      <c r="D50" s="6">
        <v>0</v>
      </c>
      <c r="E50" s="6">
        <v>0</v>
      </c>
      <c r="F50" s="6">
        <v>168</v>
      </c>
      <c r="G50" s="6">
        <v>88</v>
      </c>
      <c r="H50" s="6">
        <v>140</v>
      </c>
      <c r="I50" s="3">
        <f t="shared" si="0"/>
        <v>396</v>
      </c>
    </row>
    <row r="51" spans="1:9" x14ac:dyDescent="0.35">
      <c r="A51" s="5">
        <f>dates.dates!B51</f>
        <v>47392</v>
      </c>
      <c r="B51" s="6">
        <v>0</v>
      </c>
      <c r="C51" s="6">
        <v>0</v>
      </c>
      <c r="D51" s="6">
        <v>0</v>
      </c>
      <c r="E51" s="6">
        <v>0</v>
      </c>
      <c r="F51" s="6">
        <v>168</v>
      </c>
      <c r="G51" s="6">
        <v>88</v>
      </c>
      <c r="H51" s="6">
        <v>140</v>
      </c>
      <c r="I51" s="3">
        <f t="shared" si="0"/>
        <v>396</v>
      </c>
    </row>
    <row r="52" spans="1:9" x14ac:dyDescent="0.35">
      <c r="A52" s="5">
        <f>dates.dates!B52</f>
        <v>47423</v>
      </c>
      <c r="B52" s="6">
        <v>0</v>
      </c>
      <c r="C52" s="6">
        <v>0</v>
      </c>
      <c r="D52" s="6">
        <v>0</v>
      </c>
      <c r="E52" s="6">
        <v>0</v>
      </c>
      <c r="F52" s="6">
        <v>168</v>
      </c>
      <c r="G52" s="6">
        <v>88</v>
      </c>
      <c r="H52" s="6">
        <v>140</v>
      </c>
      <c r="I52" s="3">
        <f t="shared" si="0"/>
        <v>396</v>
      </c>
    </row>
    <row r="53" spans="1:9" x14ac:dyDescent="0.35">
      <c r="A53" s="5">
        <f>dates.dates!B53</f>
        <v>47453</v>
      </c>
      <c r="B53" s="6">
        <v>0</v>
      </c>
      <c r="C53" s="6">
        <v>0</v>
      </c>
      <c r="D53" s="6">
        <v>0</v>
      </c>
      <c r="E53" s="6">
        <v>0</v>
      </c>
      <c r="F53" s="6">
        <v>168</v>
      </c>
      <c r="G53" s="6">
        <v>88</v>
      </c>
      <c r="H53" s="6">
        <v>140</v>
      </c>
      <c r="I53" s="3">
        <f t="shared" si="0"/>
        <v>396</v>
      </c>
    </row>
    <row r="54" spans="1:9" x14ac:dyDescent="0.35">
      <c r="A54" s="5">
        <f>dates.dates!B54</f>
        <v>47484</v>
      </c>
      <c r="B54" s="6">
        <v>0</v>
      </c>
      <c r="C54" s="6">
        <v>0</v>
      </c>
      <c r="D54" s="6">
        <v>0</v>
      </c>
      <c r="E54" s="6">
        <v>0</v>
      </c>
      <c r="F54" s="6">
        <v>168</v>
      </c>
      <c r="G54" s="6">
        <v>88</v>
      </c>
      <c r="H54" s="6">
        <v>140</v>
      </c>
      <c r="I54" s="3">
        <f t="shared" si="0"/>
        <v>396</v>
      </c>
    </row>
    <row r="55" spans="1:9" x14ac:dyDescent="0.35">
      <c r="B55" s="6">
        <v>0</v>
      </c>
      <c r="C55" s="6">
        <v>0</v>
      </c>
      <c r="D55" s="6">
        <v>0</v>
      </c>
      <c r="E55" s="6">
        <v>0</v>
      </c>
      <c r="F55" s="6">
        <v>168</v>
      </c>
      <c r="G55" s="6">
        <v>88</v>
      </c>
      <c r="H55" s="6">
        <v>140</v>
      </c>
      <c r="I55" s="3">
        <f t="shared" si="0"/>
        <v>396</v>
      </c>
    </row>
    <row r="56" spans="1:9" x14ac:dyDescent="0.35">
      <c r="B56" s="6">
        <v>0</v>
      </c>
      <c r="C56" s="6">
        <v>0</v>
      </c>
      <c r="D56" s="6">
        <v>0</v>
      </c>
      <c r="E56" s="6">
        <v>0</v>
      </c>
      <c r="F56" s="6">
        <v>168</v>
      </c>
      <c r="G56" s="6">
        <v>88</v>
      </c>
      <c r="H56" s="6">
        <v>140</v>
      </c>
      <c r="I56" s="3">
        <f t="shared" si="0"/>
        <v>396</v>
      </c>
    </row>
    <row r="57" spans="1:9" x14ac:dyDescent="0.35">
      <c r="B57" s="6">
        <v>0</v>
      </c>
      <c r="C57" s="6">
        <v>0</v>
      </c>
      <c r="D57" s="6">
        <v>0</v>
      </c>
      <c r="E57" s="6">
        <v>0</v>
      </c>
      <c r="F57" s="6">
        <v>168</v>
      </c>
      <c r="G57" s="6">
        <v>88</v>
      </c>
      <c r="H57" s="6">
        <v>140</v>
      </c>
      <c r="I57" s="3">
        <f t="shared" si="0"/>
        <v>396</v>
      </c>
    </row>
    <row r="58" spans="1:9" x14ac:dyDescent="0.35">
      <c r="B58" s="6">
        <v>0</v>
      </c>
      <c r="C58" s="6">
        <v>0</v>
      </c>
      <c r="D58" s="6">
        <v>0</v>
      </c>
      <c r="E58" s="6">
        <v>0</v>
      </c>
      <c r="F58" s="6">
        <v>168</v>
      </c>
      <c r="G58" s="6">
        <v>88</v>
      </c>
      <c r="H58" s="6">
        <v>140</v>
      </c>
      <c r="I58" s="3">
        <f t="shared" si="0"/>
        <v>396</v>
      </c>
    </row>
    <row r="59" spans="1:9" x14ac:dyDescent="0.35">
      <c r="B59" s="6">
        <v>0</v>
      </c>
      <c r="C59" s="6">
        <v>0</v>
      </c>
      <c r="D59" s="6">
        <v>0</v>
      </c>
      <c r="E59" s="6">
        <v>0</v>
      </c>
      <c r="F59" s="6">
        <v>168</v>
      </c>
      <c r="G59" s="6">
        <v>88</v>
      </c>
      <c r="H59" s="6">
        <v>140</v>
      </c>
      <c r="I59" s="3">
        <f t="shared" si="0"/>
        <v>396</v>
      </c>
    </row>
    <row r="60" spans="1:9" x14ac:dyDescent="0.35">
      <c r="B60" s="6">
        <v>0</v>
      </c>
      <c r="C60" s="6">
        <v>0</v>
      </c>
      <c r="D60" s="6">
        <v>0</v>
      </c>
      <c r="E60" s="6">
        <v>0</v>
      </c>
      <c r="F60" s="6">
        <v>168</v>
      </c>
      <c r="G60" s="6">
        <v>88</v>
      </c>
      <c r="H60" s="6">
        <v>140</v>
      </c>
      <c r="I60" s="3">
        <f t="shared" si="0"/>
        <v>396</v>
      </c>
    </row>
    <row r="61" spans="1:9" x14ac:dyDescent="0.35">
      <c r="B61" s="6">
        <v>0</v>
      </c>
      <c r="C61" s="6">
        <v>0</v>
      </c>
      <c r="D61" s="6">
        <v>0</v>
      </c>
      <c r="E61" s="6">
        <v>0</v>
      </c>
      <c r="F61" s="13"/>
      <c r="G61" s="13"/>
      <c r="H61" s="13"/>
      <c r="I61" s="3">
        <f t="shared" si="0"/>
        <v>0</v>
      </c>
    </row>
    <row r="62" spans="1:9" x14ac:dyDescent="0.35">
      <c r="B62" s="6">
        <v>0</v>
      </c>
      <c r="C62" s="6">
        <v>0</v>
      </c>
      <c r="D62" s="6">
        <v>0</v>
      </c>
      <c r="E62" s="6">
        <v>0</v>
      </c>
      <c r="F62" s="6">
        <v>168</v>
      </c>
      <c r="G62" s="6">
        <v>88</v>
      </c>
      <c r="H62" s="6">
        <v>140</v>
      </c>
      <c r="I62" s="3">
        <f t="shared" si="0"/>
        <v>396</v>
      </c>
    </row>
    <row r="63" spans="1:9" x14ac:dyDescent="0.35">
      <c r="B63" s="6">
        <v>0</v>
      </c>
      <c r="C63" s="6">
        <v>0</v>
      </c>
      <c r="D63" s="6">
        <v>0</v>
      </c>
      <c r="E63" s="6">
        <v>0</v>
      </c>
      <c r="F63" s="6">
        <v>168</v>
      </c>
      <c r="G63" s="6">
        <v>88</v>
      </c>
      <c r="H63" s="6">
        <v>140</v>
      </c>
      <c r="I63" s="3">
        <f t="shared" si="0"/>
        <v>396</v>
      </c>
    </row>
    <row r="64" spans="1:9" x14ac:dyDescent="0.35">
      <c r="B64" s="6">
        <v>0</v>
      </c>
      <c r="C64" s="6">
        <v>0</v>
      </c>
      <c r="D64" s="6">
        <v>0</v>
      </c>
      <c r="E64" s="6">
        <v>0</v>
      </c>
      <c r="F64" s="6">
        <v>168</v>
      </c>
      <c r="G64" s="6">
        <v>88</v>
      </c>
      <c r="H64" s="6">
        <v>140</v>
      </c>
      <c r="I64" s="3">
        <f t="shared" si="0"/>
        <v>396</v>
      </c>
    </row>
    <row r="65" spans="2:9" x14ac:dyDescent="0.35">
      <c r="B65" s="6">
        <v>0</v>
      </c>
      <c r="C65" s="6">
        <v>0</v>
      </c>
      <c r="D65" s="6">
        <v>0</v>
      </c>
      <c r="E65" s="6">
        <v>0</v>
      </c>
      <c r="F65" s="6">
        <v>168</v>
      </c>
      <c r="G65" s="6">
        <v>88</v>
      </c>
      <c r="H65" s="6">
        <v>140</v>
      </c>
      <c r="I65" s="3">
        <f t="shared" si="0"/>
        <v>396</v>
      </c>
    </row>
    <row r="66" spans="2:9" x14ac:dyDescent="0.35">
      <c r="B66" s="6">
        <v>0</v>
      </c>
      <c r="C66" s="6">
        <v>0</v>
      </c>
      <c r="D66" s="6">
        <v>0</v>
      </c>
      <c r="E66" s="6">
        <v>0</v>
      </c>
      <c r="F66" s="6">
        <v>168</v>
      </c>
      <c r="G66" s="6">
        <v>88</v>
      </c>
      <c r="H66" s="6">
        <v>140</v>
      </c>
      <c r="I66" s="3">
        <f t="shared" si="0"/>
        <v>396</v>
      </c>
    </row>
    <row r="67" spans="2:9" x14ac:dyDescent="0.35">
      <c r="B67" s="6">
        <v>0</v>
      </c>
      <c r="C67" s="6">
        <v>0</v>
      </c>
      <c r="D67" s="6">
        <v>0</v>
      </c>
      <c r="E67" s="6">
        <v>0</v>
      </c>
      <c r="F67" s="6">
        <v>168</v>
      </c>
      <c r="G67" s="6">
        <v>88</v>
      </c>
      <c r="H67" s="6">
        <v>140</v>
      </c>
      <c r="I67" s="3">
        <f t="shared" ref="I67:I104" si="1">SUM(B67:H67)</f>
        <v>396</v>
      </c>
    </row>
    <row r="68" spans="2:9" x14ac:dyDescent="0.35">
      <c r="B68" s="6">
        <v>0</v>
      </c>
      <c r="C68" s="6">
        <v>0</v>
      </c>
      <c r="D68" s="6">
        <v>0</v>
      </c>
      <c r="E68" s="6">
        <v>0</v>
      </c>
      <c r="F68" s="6">
        <v>168</v>
      </c>
      <c r="G68" s="6">
        <v>88</v>
      </c>
      <c r="H68" s="6">
        <v>140</v>
      </c>
      <c r="I68" s="3">
        <f t="shared" si="1"/>
        <v>396</v>
      </c>
    </row>
    <row r="69" spans="2:9" x14ac:dyDescent="0.35">
      <c r="B69" s="6">
        <v>0</v>
      </c>
      <c r="C69" s="6">
        <v>0</v>
      </c>
      <c r="D69" s="6">
        <v>0</v>
      </c>
      <c r="E69" s="6">
        <v>0</v>
      </c>
      <c r="F69" s="6">
        <v>168</v>
      </c>
      <c r="G69" s="6">
        <v>88</v>
      </c>
      <c r="H69" s="6">
        <v>140</v>
      </c>
      <c r="I69" s="3">
        <f t="shared" si="1"/>
        <v>396</v>
      </c>
    </row>
    <row r="70" spans="2:9" x14ac:dyDescent="0.35">
      <c r="B70" s="6">
        <v>0</v>
      </c>
      <c r="C70" s="6">
        <v>0</v>
      </c>
      <c r="D70" s="6">
        <v>0</v>
      </c>
      <c r="E70" s="6">
        <v>0</v>
      </c>
      <c r="F70" s="6">
        <v>168</v>
      </c>
      <c r="G70" s="6">
        <v>88</v>
      </c>
      <c r="H70" s="6">
        <v>140</v>
      </c>
      <c r="I70" s="3">
        <f t="shared" si="1"/>
        <v>396</v>
      </c>
    </row>
    <row r="71" spans="2:9" x14ac:dyDescent="0.35">
      <c r="B71" s="6">
        <v>0</v>
      </c>
      <c r="C71" s="6">
        <v>0</v>
      </c>
      <c r="D71" s="6">
        <v>0</v>
      </c>
      <c r="E71" s="6">
        <v>0</v>
      </c>
      <c r="F71" s="6">
        <v>168</v>
      </c>
      <c r="G71" s="6">
        <v>88</v>
      </c>
      <c r="H71" s="6">
        <v>140</v>
      </c>
      <c r="I71" s="3">
        <f t="shared" si="1"/>
        <v>396</v>
      </c>
    </row>
    <row r="72" spans="2:9" x14ac:dyDescent="0.35">
      <c r="B72" s="6">
        <v>0</v>
      </c>
      <c r="C72" s="6">
        <v>0</v>
      </c>
      <c r="D72" s="6">
        <v>0</v>
      </c>
      <c r="E72" s="6">
        <v>0</v>
      </c>
      <c r="F72" s="6">
        <v>168</v>
      </c>
      <c r="G72" s="6">
        <v>88</v>
      </c>
      <c r="H72" s="6">
        <v>140</v>
      </c>
      <c r="I72" s="3">
        <f t="shared" si="1"/>
        <v>396</v>
      </c>
    </row>
    <row r="73" spans="2:9" x14ac:dyDescent="0.35">
      <c r="B73" s="6">
        <v>0</v>
      </c>
      <c r="C73" s="6">
        <v>0</v>
      </c>
      <c r="D73" s="6">
        <v>0</v>
      </c>
      <c r="E73" s="6">
        <v>0</v>
      </c>
      <c r="F73" s="13"/>
      <c r="G73" s="13"/>
      <c r="H73" s="13"/>
      <c r="I73" s="3">
        <f t="shared" si="1"/>
        <v>0</v>
      </c>
    </row>
    <row r="74" spans="2:9" x14ac:dyDescent="0.35">
      <c r="B74" s="6">
        <v>0</v>
      </c>
      <c r="C74" s="6">
        <v>0</v>
      </c>
      <c r="D74" s="6">
        <v>0</v>
      </c>
      <c r="E74" s="6">
        <v>0</v>
      </c>
      <c r="F74" s="6">
        <v>168</v>
      </c>
      <c r="G74" s="6">
        <v>88</v>
      </c>
      <c r="H74" s="6">
        <v>140</v>
      </c>
      <c r="I74" s="3">
        <f t="shared" si="1"/>
        <v>396</v>
      </c>
    </row>
    <row r="75" spans="2:9" x14ac:dyDescent="0.35">
      <c r="B75" s="6">
        <v>0</v>
      </c>
      <c r="C75" s="6">
        <v>0</v>
      </c>
      <c r="D75" s="6">
        <v>0</v>
      </c>
      <c r="E75" s="6">
        <v>0</v>
      </c>
      <c r="F75" s="6">
        <v>168</v>
      </c>
      <c r="G75" s="6">
        <v>88</v>
      </c>
      <c r="H75" s="6">
        <v>140</v>
      </c>
      <c r="I75" s="3">
        <f t="shared" si="1"/>
        <v>396</v>
      </c>
    </row>
    <row r="76" spans="2:9" x14ac:dyDescent="0.35">
      <c r="B76" s="6">
        <v>0</v>
      </c>
      <c r="C76" s="6">
        <v>0</v>
      </c>
      <c r="D76" s="6">
        <v>0</v>
      </c>
      <c r="E76" s="6">
        <v>0</v>
      </c>
      <c r="F76" s="6">
        <v>168</v>
      </c>
      <c r="G76" s="6">
        <v>88</v>
      </c>
      <c r="H76" s="6">
        <v>140</v>
      </c>
      <c r="I76" s="3">
        <f t="shared" si="1"/>
        <v>396</v>
      </c>
    </row>
    <row r="77" spans="2:9" x14ac:dyDescent="0.35">
      <c r="B77" s="6">
        <v>0</v>
      </c>
      <c r="C77" s="6">
        <v>0</v>
      </c>
      <c r="D77" s="6">
        <v>0</v>
      </c>
      <c r="E77" s="6">
        <v>0</v>
      </c>
      <c r="F77" s="6">
        <v>168</v>
      </c>
      <c r="G77" s="6">
        <v>88</v>
      </c>
      <c r="H77" s="6">
        <v>140</v>
      </c>
      <c r="I77" s="3">
        <f t="shared" si="1"/>
        <v>396</v>
      </c>
    </row>
    <row r="78" spans="2:9" x14ac:dyDescent="0.35">
      <c r="B78" s="6">
        <v>0</v>
      </c>
      <c r="C78" s="6">
        <v>0</v>
      </c>
      <c r="D78" s="6">
        <v>0</v>
      </c>
      <c r="E78" s="6">
        <v>0</v>
      </c>
      <c r="F78" s="6">
        <v>168</v>
      </c>
      <c r="G78" s="6">
        <v>88</v>
      </c>
      <c r="H78" s="6">
        <v>140</v>
      </c>
      <c r="I78" s="3">
        <f t="shared" si="1"/>
        <v>396</v>
      </c>
    </row>
    <row r="79" spans="2:9" x14ac:dyDescent="0.35">
      <c r="B79" s="6">
        <v>0</v>
      </c>
      <c r="C79" s="6">
        <v>0</v>
      </c>
      <c r="D79" s="6">
        <v>0</v>
      </c>
      <c r="E79" s="6">
        <v>0</v>
      </c>
      <c r="F79" s="6">
        <v>168</v>
      </c>
      <c r="G79" s="6">
        <v>88</v>
      </c>
      <c r="H79" s="6">
        <v>140</v>
      </c>
      <c r="I79" s="3">
        <f t="shared" si="1"/>
        <v>396</v>
      </c>
    </row>
    <row r="80" spans="2:9" x14ac:dyDescent="0.35">
      <c r="B80" s="6">
        <v>0</v>
      </c>
      <c r="C80" s="6">
        <v>0</v>
      </c>
      <c r="D80" s="6">
        <v>0</v>
      </c>
      <c r="E80" s="6">
        <v>0</v>
      </c>
      <c r="F80" s="6">
        <v>168</v>
      </c>
      <c r="G80" s="6">
        <v>88</v>
      </c>
      <c r="H80" s="6">
        <v>140</v>
      </c>
      <c r="I80" s="3">
        <f t="shared" si="1"/>
        <v>396</v>
      </c>
    </row>
    <row r="81" spans="2:9" x14ac:dyDescent="0.35">
      <c r="B81" s="6">
        <v>0</v>
      </c>
      <c r="C81" s="6">
        <v>0</v>
      </c>
      <c r="D81" s="6">
        <v>0</v>
      </c>
      <c r="E81" s="6">
        <v>0</v>
      </c>
      <c r="F81" s="6">
        <v>168</v>
      </c>
      <c r="G81" s="6">
        <v>88</v>
      </c>
      <c r="H81" s="6">
        <v>140</v>
      </c>
      <c r="I81" s="3">
        <f t="shared" si="1"/>
        <v>396</v>
      </c>
    </row>
    <row r="82" spans="2:9" x14ac:dyDescent="0.35">
      <c r="B82" s="6">
        <v>0</v>
      </c>
      <c r="C82" s="6">
        <v>0</v>
      </c>
      <c r="D82" s="6">
        <v>0</v>
      </c>
      <c r="E82" s="6">
        <v>0</v>
      </c>
      <c r="F82" s="6">
        <v>168</v>
      </c>
      <c r="G82" s="6">
        <v>88</v>
      </c>
      <c r="H82" s="6">
        <v>140</v>
      </c>
      <c r="I82" s="3">
        <f t="shared" si="1"/>
        <v>396</v>
      </c>
    </row>
    <row r="83" spans="2:9" x14ac:dyDescent="0.35">
      <c r="B83" s="6">
        <v>0</v>
      </c>
      <c r="C83" s="6">
        <v>0</v>
      </c>
      <c r="D83" s="6">
        <v>0</v>
      </c>
      <c r="E83" s="6">
        <v>0</v>
      </c>
      <c r="F83" s="6">
        <v>168</v>
      </c>
      <c r="G83" s="6">
        <v>88</v>
      </c>
      <c r="H83" s="6">
        <v>140</v>
      </c>
      <c r="I83" s="3">
        <f t="shared" si="1"/>
        <v>396</v>
      </c>
    </row>
    <row r="84" spans="2:9" x14ac:dyDescent="0.35">
      <c r="B84" s="6">
        <v>0</v>
      </c>
      <c r="C84" s="6">
        <v>0</v>
      </c>
      <c r="D84" s="6">
        <v>0</v>
      </c>
      <c r="E84" s="6">
        <v>0</v>
      </c>
      <c r="F84" s="6">
        <v>168</v>
      </c>
      <c r="G84" s="6">
        <v>88</v>
      </c>
      <c r="H84" s="6">
        <v>140</v>
      </c>
      <c r="I84" s="3">
        <f t="shared" si="1"/>
        <v>396</v>
      </c>
    </row>
    <row r="85" spans="2:9" x14ac:dyDescent="0.35">
      <c r="B85" s="6">
        <v>0</v>
      </c>
      <c r="C85" s="6">
        <v>0</v>
      </c>
      <c r="D85" s="6">
        <v>0</v>
      </c>
      <c r="E85" s="6">
        <v>0</v>
      </c>
      <c r="F85" s="13"/>
      <c r="G85" s="13"/>
      <c r="H85" s="13"/>
      <c r="I85" s="3">
        <f t="shared" si="1"/>
        <v>0</v>
      </c>
    </row>
    <row r="86" spans="2:9" x14ac:dyDescent="0.35">
      <c r="B86" s="6">
        <v>0</v>
      </c>
      <c r="C86" s="6">
        <v>0</v>
      </c>
      <c r="D86" s="6">
        <v>0</v>
      </c>
      <c r="E86" s="6">
        <v>0</v>
      </c>
      <c r="F86" s="6">
        <v>168</v>
      </c>
      <c r="G86" s="6">
        <v>88</v>
      </c>
      <c r="H86" s="6">
        <v>140</v>
      </c>
      <c r="I86" s="3">
        <f t="shared" si="1"/>
        <v>396</v>
      </c>
    </row>
    <row r="87" spans="2:9" x14ac:dyDescent="0.35">
      <c r="B87" s="6">
        <v>0</v>
      </c>
      <c r="C87" s="6">
        <v>0</v>
      </c>
      <c r="D87" s="6">
        <v>0</v>
      </c>
      <c r="E87" s="6">
        <v>0</v>
      </c>
      <c r="F87" s="6">
        <v>168</v>
      </c>
      <c r="G87" s="6">
        <v>88</v>
      </c>
      <c r="H87" s="6">
        <v>140</v>
      </c>
      <c r="I87" s="3">
        <f t="shared" si="1"/>
        <v>396</v>
      </c>
    </row>
    <row r="88" spans="2:9" x14ac:dyDescent="0.35">
      <c r="B88" s="6">
        <v>0</v>
      </c>
      <c r="C88" s="6">
        <v>0</v>
      </c>
      <c r="D88" s="6">
        <v>0</v>
      </c>
      <c r="E88" s="6">
        <v>0</v>
      </c>
      <c r="F88" s="6">
        <v>168</v>
      </c>
      <c r="G88" s="6">
        <v>88</v>
      </c>
      <c r="H88" s="6">
        <v>140</v>
      </c>
      <c r="I88" s="3">
        <f t="shared" si="1"/>
        <v>396</v>
      </c>
    </row>
    <row r="89" spans="2:9" x14ac:dyDescent="0.35">
      <c r="B89" s="6">
        <v>0</v>
      </c>
      <c r="C89" s="6">
        <v>0</v>
      </c>
      <c r="D89" s="6">
        <v>0</v>
      </c>
      <c r="E89" s="6">
        <v>0</v>
      </c>
      <c r="F89" s="6">
        <v>168</v>
      </c>
      <c r="G89" s="6">
        <v>88</v>
      </c>
      <c r="H89" s="6">
        <v>140</v>
      </c>
      <c r="I89" s="3">
        <f t="shared" si="1"/>
        <v>396</v>
      </c>
    </row>
    <row r="90" spans="2:9" x14ac:dyDescent="0.35">
      <c r="B90" s="6">
        <v>0</v>
      </c>
      <c r="C90" s="6">
        <v>0</v>
      </c>
      <c r="D90" s="6">
        <v>0</v>
      </c>
      <c r="E90" s="6">
        <v>0</v>
      </c>
      <c r="F90" s="6">
        <v>168</v>
      </c>
      <c r="G90" s="6">
        <v>88</v>
      </c>
      <c r="H90" s="6">
        <v>140</v>
      </c>
      <c r="I90" s="3">
        <f t="shared" si="1"/>
        <v>396</v>
      </c>
    </row>
    <row r="91" spans="2:9" x14ac:dyDescent="0.35">
      <c r="B91" s="6">
        <v>0</v>
      </c>
      <c r="C91" s="6">
        <v>0</v>
      </c>
      <c r="D91" s="6">
        <v>0</v>
      </c>
      <c r="E91" s="6">
        <v>0</v>
      </c>
      <c r="F91" s="6">
        <v>168</v>
      </c>
      <c r="G91" s="6">
        <v>88</v>
      </c>
      <c r="H91" s="6">
        <v>140</v>
      </c>
      <c r="I91" s="3">
        <f t="shared" si="1"/>
        <v>396</v>
      </c>
    </row>
    <row r="92" spans="2:9" x14ac:dyDescent="0.35">
      <c r="B92" s="6">
        <v>0</v>
      </c>
      <c r="C92" s="6">
        <v>0</v>
      </c>
      <c r="D92" s="6">
        <v>0</v>
      </c>
      <c r="E92" s="6">
        <v>0</v>
      </c>
      <c r="F92" s="6">
        <v>168</v>
      </c>
      <c r="G92" s="6">
        <v>88</v>
      </c>
      <c r="H92" s="6">
        <v>140</v>
      </c>
      <c r="I92" s="3">
        <f t="shared" si="1"/>
        <v>396</v>
      </c>
    </row>
    <row r="93" spans="2:9" x14ac:dyDescent="0.35">
      <c r="B93" s="6">
        <v>0</v>
      </c>
      <c r="C93" s="6">
        <v>0</v>
      </c>
      <c r="D93" s="6">
        <v>0</v>
      </c>
      <c r="E93" s="6">
        <v>0</v>
      </c>
      <c r="F93" s="6">
        <v>168</v>
      </c>
      <c r="G93" s="6">
        <v>88</v>
      </c>
      <c r="H93" s="6">
        <v>140</v>
      </c>
      <c r="I93" s="3">
        <f t="shared" si="1"/>
        <v>396</v>
      </c>
    </row>
    <row r="94" spans="2:9" x14ac:dyDescent="0.35">
      <c r="B94" s="6">
        <v>0</v>
      </c>
      <c r="C94" s="6">
        <v>0</v>
      </c>
      <c r="D94" s="6">
        <v>0</v>
      </c>
      <c r="E94" s="6">
        <v>0</v>
      </c>
      <c r="F94" s="6">
        <v>168</v>
      </c>
      <c r="G94" s="6">
        <v>88</v>
      </c>
      <c r="H94" s="6">
        <v>140</v>
      </c>
      <c r="I94" s="3">
        <f t="shared" si="1"/>
        <v>396</v>
      </c>
    </row>
    <row r="95" spans="2:9" x14ac:dyDescent="0.35">
      <c r="B95" s="6">
        <v>0</v>
      </c>
      <c r="C95" s="6">
        <v>0</v>
      </c>
      <c r="D95" s="6">
        <v>0</v>
      </c>
      <c r="E95" s="6">
        <v>0</v>
      </c>
      <c r="F95" s="6">
        <v>168</v>
      </c>
      <c r="G95" s="6">
        <v>88</v>
      </c>
      <c r="H95" s="6">
        <v>140</v>
      </c>
      <c r="I95" s="3">
        <f t="shared" si="1"/>
        <v>396</v>
      </c>
    </row>
    <row r="96" spans="2:9" x14ac:dyDescent="0.35">
      <c r="B96" s="6">
        <v>0</v>
      </c>
      <c r="C96" s="6">
        <v>0</v>
      </c>
      <c r="D96" s="6">
        <v>0</v>
      </c>
      <c r="E96" s="6">
        <v>0</v>
      </c>
      <c r="F96" s="6">
        <v>168</v>
      </c>
      <c r="G96" s="6">
        <v>88</v>
      </c>
      <c r="H96" s="6">
        <v>140</v>
      </c>
      <c r="I96" s="3">
        <f t="shared" si="1"/>
        <v>396</v>
      </c>
    </row>
    <row r="97" spans="2:9" x14ac:dyDescent="0.35">
      <c r="B97" s="6">
        <v>0</v>
      </c>
      <c r="C97" s="6">
        <v>0</v>
      </c>
      <c r="D97" s="6">
        <v>0</v>
      </c>
      <c r="E97" s="6">
        <v>0</v>
      </c>
      <c r="F97" s="13"/>
      <c r="G97" s="13"/>
      <c r="H97" s="13"/>
      <c r="I97" s="3">
        <f t="shared" si="1"/>
        <v>0</v>
      </c>
    </row>
    <row r="98" spans="2:9" x14ac:dyDescent="0.35">
      <c r="B98" s="6">
        <v>0</v>
      </c>
      <c r="C98" s="6">
        <v>0</v>
      </c>
      <c r="D98" s="6">
        <v>0</v>
      </c>
      <c r="E98" s="6">
        <v>0</v>
      </c>
      <c r="F98" s="6">
        <v>168</v>
      </c>
      <c r="G98" s="6">
        <v>88</v>
      </c>
      <c r="H98" s="6">
        <v>140</v>
      </c>
      <c r="I98" s="3">
        <f t="shared" si="1"/>
        <v>396</v>
      </c>
    </row>
    <row r="99" spans="2:9" x14ac:dyDescent="0.35">
      <c r="B99" s="6">
        <v>0</v>
      </c>
      <c r="C99" s="6">
        <v>0</v>
      </c>
      <c r="D99" s="6">
        <v>0</v>
      </c>
      <c r="E99" s="6">
        <v>0</v>
      </c>
      <c r="F99" s="6">
        <v>168</v>
      </c>
      <c r="G99" s="6">
        <v>88</v>
      </c>
      <c r="H99" s="6">
        <v>140</v>
      </c>
      <c r="I99" s="3">
        <f t="shared" si="1"/>
        <v>396</v>
      </c>
    </row>
    <row r="100" spans="2:9" x14ac:dyDescent="0.35">
      <c r="B100" s="6">
        <v>0</v>
      </c>
      <c r="C100" s="6">
        <v>0</v>
      </c>
      <c r="D100" s="6">
        <v>0</v>
      </c>
      <c r="E100" s="6">
        <v>0</v>
      </c>
      <c r="F100" s="6">
        <v>168</v>
      </c>
      <c r="G100" s="6">
        <v>88</v>
      </c>
      <c r="H100" s="6">
        <v>140</v>
      </c>
      <c r="I100" s="3">
        <f t="shared" si="1"/>
        <v>396</v>
      </c>
    </row>
    <row r="101" spans="2:9" x14ac:dyDescent="0.35">
      <c r="B101" s="6">
        <v>0</v>
      </c>
      <c r="C101" s="6">
        <v>0</v>
      </c>
      <c r="D101" s="6">
        <v>0</v>
      </c>
      <c r="E101" s="6">
        <v>0</v>
      </c>
      <c r="F101" s="6">
        <v>168</v>
      </c>
      <c r="G101" s="6">
        <v>88</v>
      </c>
      <c r="H101" s="6">
        <v>140</v>
      </c>
      <c r="I101" s="3">
        <f t="shared" si="1"/>
        <v>396</v>
      </c>
    </row>
    <row r="102" spans="2:9" x14ac:dyDescent="0.35">
      <c r="B102" s="6">
        <v>0</v>
      </c>
      <c r="C102" s="6">
        <v>0</v>
      </c>
      <c r="D102" s="6">
        <v>0</v>
      </c>
      <c r="E102" s="6">
        <v>0</v>
      </c>
      <c r="F102" s="6">
        <v>168</v>
      </c>
      <c r="G102" s="6">
        <v>88</v>
      </c>
      <c r="H102" s="6">
        <v>140</v>
      </c>
      <c r="I102" s="3">
        <f t="shared" si="1"/>
        <v>396</v>
      </c>
    </row>
    <row r="103" spans="2:9" x14ac:dyDescent="0.35">
      <c r="B103" s="6">
        <v>0</v>
      </c>
      <c r="C103" s="6">
        <v>0</v>
      </c>
      <c r="D103" s="6">
        <v>0</v>
      </c>
      <c r="E103" s="6">
        <v>0</v>
      </c>
      <c r="F103" s="6">
        <v>168</v>
      </c>
      <c r="G103" s="6">
        <v>88</v>
      </c>
      <c r="H103" s="6">
        <v>140</v>
      </c>
      <c r="I103" s="3">
        <f t="shared" si="1"/>
        <v>396</v>
      </c>
    </row>
    <row r="104" spans="2:9" x14ac:dyDescent="0.35">
      <c r="B104" s="6">
        <v>0</v>
      </c>
      <c r="C104" s="6">
        <v>0</v>
      </c>
      <c r="D104" s="6">
        <v>0</v>
      </c>
      <c r="E104" s="6">
        <v>0</v>
      </c>
      <c r="F104" s="6">
        <v>168</v>
      </c>
      <c r="G104" s="6">
        <v>88</v>
      </c>
      <c r="H104" s="6">
        <v>140</v>
      </c>
      <c r="I104" s="3">
        <f t="shared" si="1"/>
        <v>396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64B4-C2F6-4E80-BD97-7D694892AF56}">
  <dimension ref="A1:D54"/>
  <sheetViews>
    <sheetView workbookViewId="0"/>
  </sheetViews>
  <sheetFormatPr defaultRowHeight="14.5" x14ac:dyDescent="0.35"/>
  <cols>
    <col min="1" max="1" width="6.7265625" style="5" bestFit="1" customWidth="1"/>
  </cols>
  <sheetData>
    <row r="1" spans="1:4" x14ac:dyDescent="0.35">
      <c r="A1" s="5" t="s">
        <v>1</v>
      </c>
      <c r="B1" t="s">
        <v>49</v>
      </c>
      <c r="C1" t="s">
        <v>50</v>
      </c>
      <c r="D1" t="s">
        <v>51</v>
      </c>
    </row>
    <row r="2" spans="1:4" x14ac:dyDescent="0.35">
      <c r="A2" s="5">
        <f>dates.dates!B2</f>
        <v>45901</v>
      </c>
      <c r="B2" s="3">
        <f>21.5</f>
        <v>21.5</v>
      </c>
      <c r="C2" s="3">
        <f>31.5</f>
        <v>31.5</v>
      </c>
      <c r="D2" s="3">
        <f>SUM(B2:C2)</f>
        <v>53</v>
      </c>
    </row>
    <row r="3" spans="1:4" x14ac:dyDescent="0.35">
      <c r="A3" s="5">
        <f>dates.dates!B3</f>
        <v>45931</v>
      </c>
      <c r="B3" s="3">
        <f t="shared" ref="B3:B54" si="0">21.5</f>
        <v>21.5</v>
      </c>
      <c r="C3" s="3">
        <f t="shared" ref="C3:C54" si="1">31.5</f>
        <v>31.5</v>
      </c>
      <c r="D3" s="3">
        <f t="shared" ref="D3:D54" si="2">SUM(B3:C3)</f>
        <v>53</v>
      </c>
    </row>
    <row r="4" spans="1:4" x14ac:dyDescent="0.35">
      <c r="A4" s="5">
        <f>dates.dates!B4</f>
        <v>45962</v>
      </c>
      <c r="B4" s="3">
        <f t="shared" si="0"/>
        <v>21.5</v>
      </c>
      <c r="C4" s="3">
        <f t="shared" si="1"/>
        <v>31.5</v>
      </c>
      <c r="D4" s="3">
        <f t="shared" si="2"/>
        <v>53</v>
      </c>
    </row>
    <row r="5" spans="1:4" x14ac:dyDescent="0.35">
      <c r="A5" s="5">
        <f>dates.dates!B5</f>
        <v>45992</v>
      </c>
      <c r="B5" s="3">
        <f t="shared" si="0"/>
        <v>21.5</v>
      </c>
      <c r="C5" s="3">
        <f t="shared" si="1"/>
        <v>31.5</v>
      </c>
      <c r="D5" s="3">
        <f t="shared" si="2"/>
        <v>53</v>
      </c>
    </row>
    <row r="6" spans="1:4" x14ac:dyDescent="0.35">
      <c r="A6" s="5">
        <f>dates.dates!B6</f>
        <v>46023</v>
      </c>
      <c r="B6" s="3">
        <f t="shared" si="0"/>
        <v>21.5</v>
      </c>
      <c r="C6" s="3">
        <f t="shared" si="1"/>
        <v>31.5</v>
      </c>
      <c r="D6" s="3">
        <f t="shared" si="2"/>
        <v>53</v>
      </c>
    </row>
    <row r="7" spans="1:4" x14ac:dyDescent="0.35">
      <c r="A7" s="5">
        <f>dates.dates!B7</f>
        <v>46054</v>
      </c>
      <c r="B7" s="3">
        <f t="shared" si="0"/>
        <v>21.5</v>
      </c>
      <c r="C7" s="3">
        <f t="shared" si="1"/>
        <v>31.5</v>
      </c>
      <c r="D7" s="3">
        <f t="shared" si="2"/>
        <v>53</v>
      </c>
    </row>
    <row r="8" spans="1:4" x14ac:dyDescent="0.35">
      <c r="A8" s="5">
        <f>dates.dates!B8</f>
        <v>46082</v>
      </c>
      <c r="B8" s="3">
        <f t="shared" si="0"/>
        <v>21.5</v>
      </c>
      <c r="C8" s="3">
        <f t="shared" si="1"/>
        <v>31.5</v>
      </c>
      <c r="D8" s="3">
        <f t="shared" si="2"/>
        <v>53</v>
      </c>
    </row>
    <row r="9" spans="1:4" x14ac:dyDescent="0.35">
      <c r="A9" s="5">
        <f>dates.dates!B9</f>
        <v>46113</v>
      </c>
      <c r="B9" s="3">
        <f t="shared" si="0"/>
        <v>21.5</v>
      </c>
      <c r="C9" s="3">
        <f t="shared" si="1"/>
        <v>31.5</v>
      </c>
      <c r="D9" s="3">
        <f t="shared" si="2"/>
        <v>53</v>
      </c>
    </row>
    <row r="10" spans="1:4" x14ac:dyDescent="0.35">
      <c r="A10" s="5">
        <f>dates.dates!B10</f>
        <v>46143</v>
      </c>
      <c r="B10" s="3">
        <f t="shared" si="0"/>
        <v>21.5</v>
      </c>
      <c r="C10" s="3">
        <f t="shared" si="1"/>
        <v>31.5</v>
      </c>
      <c r="D10" s="3">
        <f t="shared" si="2"/>
        <v>53</v>
      </c>
    </row>
    <row r="11" spans="1:4" x14ac:dyDescent="0.35">
      <c r="A11" s="5">
        <f>dates.dates!B11</f>
        <v>46174</v>
      </c>
      <c r="B11" s="3">
        <f t="shared" si="0"/>
        <v>21.5</v>
      </c>
      <c r="C11" s="3">
        <f t="shared" si="1"/>
        <v>31.5</v>
      </c>
      <c r="D11" s="3">
        <f t="shared" si="2"/>
        <v>53</v>
      </c>
    </row>
    <row r="12" spans="1:4" x14ac:dyDescent="0.35">
      <c r="A12" s="5">
        <f>dates.dates!B12</f>
        <v>46204</v>
      </c>
      <c r="B12" s="3">
        <f t="shared" si="0"/>
        <v>21.5</v>
      </c>
      <c r="C12" s="3">
        <f t="shared" si="1"/>
        <v>31.5</v>
      </c>
      <c r="D12" s="3">
        <f t="shared" si="2"/>
        <v>53</v>
      </c>
    </row>
    <row r="13" spans="1:4" x14ac:dyDescent="0.35">
      <c r="A13" s="5">
        <f>dates.dates!B13</f>
        <v>46235</v>
      </c>
      <c r="B13" s="3">
        <f t="shared" si="0"/>
        <v>21.5</v>
      </c>
      <c r="C13" s="3">
        <f t="shared" si="1"/>
        <v>31.5</v>
      </c>
      <c r="D13" s="3">
        <f t="shared" si="2"/>
        <v>53</v>
      </c>
    </row>
    <row r="14" spans="1:4" x14ac:dyDescent="0.35">
      <c r="A14" s="5">
        <f>dates.dates!B14</f>
        <v>46266</v>
      </c>
      <c r="B14" s="3">
        <f t="shared" si="0"/>
        <v>21.5</v>
      </c>
      <c r="C14" s="3">
        <f t="shared" si="1"/>
        <v>31.5</v>
      </c>
      <c r="D14" s="3">
        <f t="shared" si="2"/>
        <v>53</v>
      </c>
    </row>
    <row r="15" spans="1:4" x14ac:dyDescent="0.35">
      <c r="A15" s="5">
        <f>dates.dates!B15</f>
        <v>46296</v>
      </c>
      <c r="B15" s="3">
        <f t="shared" si="0"/>
        <v>21.5</v>
      </c>
      <c r="C15" s="3">
        <f t="shared" si="1"/>
        <v>31.5</v>
      </c>
      <c r="D15" s="3">
        <f t="shared" si="2"/>
        <v>53</v>
      </c>
    </row>
    <row r="16" spans="1:4" x14ac:dyDescent="0.35">
      <c r="A16" s="5">
        <f>dates.dates!B16</f>
        <v>46327</v>
      </c>
      <c r="B16" s="3">
        <f t="shared" si="0"/>
        <v>21.5</v>
      </c>
      <c r="C16" s="3">
        <f t="shared" si="1"/>
        <v>31.5</v>
      </c>
      <c r="D16" s="3">
        <f t="shared" si="2"/>
        <v>53</v>
      </c>
    </row>
    <row r="17" spans="1:4" x14ac:dyDescent="0.35">
      <c r="A17" s="5">
        <f>dates.dates!B17</f>
        <v>46357</v>
      </c>
      <c r="B17" s="3">
        <f t="shared" si="0"/>
        <v>21.5</v>
      </c>
      <c r="C17" s="3">
        <f t="shared" si="1"/>
        <v>31.5</v>
      </c>
      <c r="D17" s="3">
        <f t="shared" si="2"/>
        <v>53</v>
      </c>
    </row>
    <row r="18" spans="1:4" x14ac:dyDescent="0.35">
      <c r="A18" s="5">
        <f>dates.dates!B18</f>
        <v>46388</v>
      </c>
      <c r="B18" s="3">
        <f t="shared" si="0"/>
        <v>21.5</v>
      </c>
      <c r="C18" s="3">
        <f t="shared" si="1"/>
        <v>31.5</v>
      </c>
      <c r="D18" s="3">
        <f t="shared" si="2"/>
        <v>53</v>
      </c>
    </row>
    <row r="19" spans="1:4" x14ac:dyDescent="0.35">
      <c r="A19" s="5">
        <f>dates.dates!B19</f>
        <v>46419</v>
      </c>
      <c r="B19" s="3">
        <f t="shared" si="0"/>
        <v>21.5</v>
      </c>
      <c r="C19" s="3">
        <f t="shared" si="1"/>
        <v>31.5</v>
      </c>
      <c r="D19" s="3">
        <f t="shared" si="2"/>
        <v>53</v>
      </c>
    </row>
    <row r="20" spans="1:4" x14ac:dyDescent="0.35">
      <c r="A20" s="5">
        <f>dates.dates!B20</f>
        <v>46447</v>
      </c>
      <c r="B20" s="3">
        <f t="shared" si="0"/>
        <v>21.5</v>
      </c>
      <c r="C20" s="3">
        <f t="shared" si="1"/>
        <v>31.5</v>
      </c>
      <c r="D20" s="3">
        <f t="shared" si="2"/>
        <v>53</v>
      </c>
    </row>
    <row r="21" spans="1:4" x14ac:dyDescent="0.35">
      <c r="A21" s="5">
        <f>dates.dates!B21</f>
        <v>46478</v>
      </c>
      <c r="B21" s="3">
        <f t="shared" si="0"/>
        <v>21.5</v>
      </c>
      <c r="C21" s="3">
        <f t="shared" si="1"/>
        <v>31.5</v>
      </c>
      <c r="D21" s="3">
        <f t="shared" si="2"/>
        <v>53</v>
      </c>
    </row>
    <row r="22" spans="1:4" x14ac:dyDescent="0.35">
      <c r="A22" s="5">
        <f>dates.dates!B22</f>
        <v>46508</v>
      </c>
      <c r="B22" s="3">
        <f t="shared" si="0"/>
        <v>21.5</v>
      </c>
      <c r="C22" s="3">
        <f t="shared" si="1"/>
        <v>31.5</v>
      </c>
      <c r="D22" s="3">
        <f t="shared" si="2"/>
        <v>53</v>
      </c>
    </row>
    <row r="23" spans="1:4" x14ac:dyDescent="0.35">
      <c r="A23" s="5">
        <f>dates.dates!B23</f>
        <v>46539</v>
      </c>
      <c r="B23" s="3">
        <f t="shared" si="0"/>
        <v>21.5</v>
      </c>
      <c r="C23" s="3">
        <f t="shared" si="1"/>
        <v>31.5</v>
      </c>
      <c r="D23" s="3">
        <f t="shared" si="2"/>
        <v>53</v>
      </c>
    </row>
    <row r="24" spans="1:4" x14ac:dyDescent="0.35">
      <c r="A24" s="5">
        <f>dates.dates!B24</f>
        <v>46569</v>
      </c>
      <c r="B24" s="3">
        <f t="shared" si="0"/>
        <v>21.5</v>
      </c>
      <c r="C24" s="3">
        <f t="shared" si="1"/>
        <v>31.5</v>
      </c>
      <c r="D24" s="3">
        <f t="shared" si="2"/>
        <v>53</v>
      </c>
    </row>
    <row r="25" spans="1:4" x14ac:dyDescent="0.35">
      <c r="A25" s="5">
        <f>dates.dates!B25</f>
        <v>46600</v>
      </c>
      <c r="B25" s="3">
        <f t="shared" si="0"/>
        <v>21.5</v>
      </c>
      <c r="C25" s="3">
        <f t="shared" si="1"/>
        <v>31.5</v>
      </c>
      <c r="D25" s="3">
        <f t="shared" si="2"/>
        <v>53</v>
      </c>
    </row>
    <row r="26" spans="1:4" x14ac:dyDescent="0.35">
      <c r="A26" s="5">
        <f>dates.dates!B26</f>
        <v>46631</v>
      </c>
      <c r="B26" s="3">
        <f t="shared" si="0"/>
        <v>21.5</v>
      </c>
      <c r="C26" s="3">
        <f t="shared" si="1"/>
        <v>31.5</v>
      </c>
      <c r="D26" s="3">
        <f t="shared" si="2"/>
        <v>53</v>
      </c>
    </row>
    <row r="27" spans="1:4" x14ac:dyDescent="0.35">
      <c r="A27" s="5">
        <f>dates.dates!B27</f>
        <v>46661</v>
      </c>
      <c r="B27" s="3">
        <f t="shared" si="0"/>
        <v>21.5</v>
      </c>
      <c r="C27" s="3">
        <f t="shared" si="1"/>
        <v>31.5</v>
      </c>
      <c r="D27" s="3">
        <f t="shared" si="2"/>
        <v>53</v>
      </c>
    </row>
    <row r="28" spans="1:4" x14ac:dyDescent="0.35">
      <c r="A28" s="5">
        <f>dates.dates!B28</f>
        <v>46692</v>
      </c>
      <c r="B28" s="3">
        <f t="shared" si="0"/>
        <v>21.5</v>
      </c>
      <c r="C28" s="3">
        <f t="shared" si="1"/>
        <v>31.5</v>
      </c>
      <c r="D28" s="3">
        <f t="shared" si="2"/>
        <v>53</v>
      </c>
    </row>
    <row r="29" spans="1:4" x14ac:dyDescent="0.35">
      <c r="A29" s="5">
        <f>dates.dates!B29</f>
        <v>46722</v>
      </c>
      <c r="B29" s="3">
        <f t="shared" si="0"/>
        <v>21.5</v>
      </c>
      <c r="C29" s="3">
        <f t="shared" si="1"/>
        <v>31.5</v>
      </c>
      <c r="D29" s="3">
        <f t="shared" si="2"/>
        <v>53</v>
      </c>
    </row>
    <row r="30" spans="1:4" x14ac:dyDescent="0.35">
      <c r="A30" s="5">
        <f>dates.dates!B30</f>
        <v>46753</v>
      </c>
      <c r="B30" s="3">
        <f t="shared" si="0"/>
        <v>21.5</v>
      </c>
      <c r="C30" s="3">
        <f t="shared" si="1"/>
        <v>31.5</v>
      </c>
      <c r="D30" s="3">
        <f t="shared" si="2"/>
        <v>53</v>
      </c>
    </row>
    <row r="31" spans="1:4" x14ac:dyDescent="0.35">
      <c r="A31" s="5">
        <f>dates.dates!B31</f>
        <v>46784</v>
      </c>
      <c r="B31" s="3">
        <f t="shared" si="0"/>
        <v>21.5</v>
      </c>
      <c r="C31" s="3">
        <f t="shared" si="1"/>
        <v>31.5</v>
      </c>
      <c r="D31" s="3">
        <f t="shared" si="2"/>
        <v>53</v>
      </c>
    </row>
    <row r="32" spans="1:4" x14ac:dyDescent="0.35">
      <c r="A32" s="5">
        <f>dates.dates!B32</f>
        <v>46813</v>
      </c>
      <c r="B32" s="3">
        <f t="shared" si="0"/>
        <v>21.5</v>
      </c>
      <c r="C32" s="3">
        <f t="shared" si="1"/>
        <v>31.5</v>
      </c>
      <c r="D32" s="3">
        <f t="shared" si="2"/>
        <v>53</v>
      </c>
    </row>
    <row r="33" spans="1:4" x14ac:dyDescent="0.35">
      <c r="A33" s="5">
        <f>dates.dates!B33</f>
        <v>46844</v>
      </c>
      <c r="B33" s="3">
        <f t="shared" si="0"/>
        <v>21.5</v>
      </c>
      <c r="C33" s="3">
        <f t="shared" si="1"/>
        <v>31.5</v>
      </c>
      <c r="D33" s="3">
        <f t="shared" si="2"/>
        <v>53</v>
      </c>
    </row>
    <row r="34" spans="1:4" x14ac:dyDescent="0.35">
      <c r="A34" s="5">
        <f>dates.dates!B34</f>
        <v>46874</v>
      </c>
      <c r="B34" s="3">
        <f t="shared" si="0"/>
        <v>21.5</v>
      </c>
      <c r="C34" s="3">
        <f t="shared" si="1"/>
        <v>31.5</v>
      </c>
      <c r="D34" s="3">
        <f t="shared" si="2"/>
        <v>53</v>
      </c>
    </row>
    <row r="35" spans="1:4" x14ac:dyDescent="0.35">
      <c r="A35" s="5">
        <f>dates.dates!B35</f>
        <v>46905</v>
      </c>
      <c r="B35" s="3">
        <f t="shared" si="0"/>
        <v>21.5</v>
      </c>
      <c r="C35" s="3">
        <f t="shared" si="1"/>
        <v>31.5</v>
      </c>
      <c r="D35" s="3">
        <f t="shared" si="2"/>
        <v>53</v>
      </c>
    </row>
    <row r="36" spans="1:4" x14ac:dyDescent="0.35">
      <c r="A36" s="5">
        <f>dates.dates!B36</f>
        <v>46935</v>
      </c>
      <c r="B36" s="3">
        <f t="shared" si="0"/>
        <v>21.5</v>
      </c>
      <c r="C36" s="3">
        <f t="shared" si="1"/>
        <v>31.5</v>
      </c>
      <c r="D36" s="3">
        <f t="shared" si="2"/>
        <v>53</v>
      </c>
    </row>
    <row r="37" spans="1:4" x14ac:dyDescent="0.35">
      <c r="A37" s="5">
        <f>dates.dates!B37</f>
        <v>46966</v>
      </c>
      <c r="B37" s="3">
        <f t="shared" si="0"/>
        <v>21.5</v>
      </c>
      <c r="C37" s="3">
        <f t="shared" si="1"/>
        <v>31.5</v>
      </c>
      <c r="D37" s="3">
        <f t="shared" si="2"/>
        <v>53</v>
      </c>
    </row>
    <row r="38" spans="1:4" x14ac:dyDescent="0.35">
      <c r="A38" s="5">
        <f>dates.dates!B38</f>
        <v>46997</v>
      </c>
      <c r="B38" s="3">
        <f t="shared" si="0"/>
        <v>21.5</v>
      </c>
      <c r="C38" s="3">
        <f t="shared" si="1"/>
        <v>31.5</v>
      </c>
      <c r="D38" s="3">
        <f t="shared" si="2"/>
        <v>53</v>
      </c>
    </row>
    <row r="39" spans="1:4" x14ac:dyDescent="0.35">
      <c r="A39" s="5">
        <f>dates.dates!B39</f>
        <v>47027</v>
      </c>
      <c r="B39" s="3">
        <f t="shared" si="0"/>
        <v>21.5</v>
      </c>
      <c r="C39" s="3">
        <f t="shared" si="1"/>
        <v>31.5</v>
      </c>
      <c r="D39" s="3">
        <f t="shared" si="2"/>
        <v>53</v>
      </c>
    </row>
    <row r="40" spans="1:4" x14ac:dyDescent="0.35">
      <c r="A40" s="5">
        <f>dates.dates!B40</f>
        <v>47058</v>
      </c>
      <c r="B40" s="3">
        <f t="shared" si="0"/>
        <v>21.5</v>
      </c>
      <c r="C40" s="3">
        <f t="shared" si="1"/>
        <v>31.5</v>
      </c>
      <c r="D40" s="3">
        <f t="shared" si="2"/>
        <v>53</v>
      </c>
    </row>
    <row r="41" spans="1:4" x14ac:dyDescent="0.35">
      <c r="A41" s="5">
        <f>dates.dates!B41</f>
        <v>47088</v>
      </c>
      <c r="B41" s="3">
        <f t="shared" si="0"/>
        <v>21.5</v>
      </c>
      <c r="C41" s="3">
        <f t="shared" si="1"/>
        <v>31.5</v>
      </c>
      <c r="D41" s="3">
        <f t="shared" si="2"/>
        <v>53</v>
      </c>
    </row>
    <row r="42" spans="1:4" x14ac:dyDescent="0.35">
      <c r="A42" s="5">
        <f>dates.dates!B42</f>
        <v>47119</v>
      </c>
      <c r="B42" s="3">
        <f t="shared" si="0"/>
        <v>21.5</v>
      </c>
      <c r="C42" s="3">
        <f t="shared" si="1"/>
        <v>31.5</v>
      </c>
      <c r="D42" s="3">
        <f t="shared" si="2"/>
        <v>53</v>
      </c>
    </row>
    <row r="43" spans="1:4" x14ac:dyDescent="0.35">
      <c r="A43" s="5">
        <f>dates.dates!B43</f>
        <v>47150</v>
      </c>
      <c r="B43" s="3">
        <f t="shared" si="0"/>
        <v>21.5</v>
      </c>
      <c r="C43" s="3">
        <f t="shared" si="1"/>
        <v>31.5</v>
      </c>
      <c r="D43" s="3">
        <f t="shared" si="2"/>
        <v>53</v>
      </c>
    </row>
    <row r="44" spans="1:4" x14ac:dyDescent="0.35">
      <c r="A44" s="5">
        <f>dates.dates!B44</f>
        <v>47178</v>
      </c>
      <c r="B44" s="3">
        <f t="shared" si="0"/>
        <v>21.5</v>
      </c>
      <c r="C44" s="3">
        <f t="shared" si="1"/>
        <v>31.5</v>
      </c>
      <c r="D44" s="3">
        <f t="shared" si="2"/>
        <v>53</v>
      </c>
    </row>
    <row r="45" spans="1:4" x14ac:dyDescent="0.35">
      <c r="A45" s="5">
        <f>dates.dates!B45</f>
        <v>47209</v>
      </c>
      <c r="B45" s="3">
        <f t="shared" si="0"/>
        <v>21.5</v>
      </c>
      <c r="C45" s="3">
        <f t="shared" si="1"/>
        <v>31.5</v>
      </c>
      <c r="D45" s="3">
        <f t="shared" si="2"/>
        <v>53</v>
      </c>
    </row>
    <row r="46" spans="1:4" x14ac:dyDescent="0.35">
      <c r="A46" s="5">
        <f>dates.dates!B46</f>
        <v>47239</v>
      </c>
      <c r="B46" s="3">
        <f t="shared" si="0"/>
        <v>21.5</v>
      </c>
      <c r="C46" s="3">
        <f t="shared" si="1"/>
        <v>31.5</v>
      </c>
      <c r="D46" s="3">
        <f t="shared" si="2"/>
        <v>53</v>
      </c>
    </row>
    <row r="47" spans="1:4" x14ac:dyDescent="0.35">
      <c r="A47" s="5">
        <f>dates.dates!B47</f>
        <v>47270</v>
      </c>
      <c r="B47" s="3">
        <f t="shared" si="0"/>
        <v>21.5</v>
      </c>
      <c r="C47" s="3">
        <f t="shared" si="1"/>
        <v>31.5</v>
      </c>
      <c r="D47" s="3">
        <f t="shared" si="2"/>
        <v>53</v>
      </c>
    </row>
    <row r="48" spans="1:4" x14ac:dyDescent="0.35">
      <c r="A48" s="5">
        <f>dates.dates!B48</f>
        <v>47300</v>
      </c>
      <c r="B48" s="3">
        <f t="shared" si="0"/>
        <v>21.5</v>
      </c>
      <c r="C48" s="3">
        <f t="shared" si="1"/>
        <v>31.5</v>
      </c>
      <c r="D48" s="3">
        <f t="shared" si="2"/>
        <v>53</v>
      </c>
    </row>
    <row r="49" spans="1:4" x14ac:dyDescent="0.35">
      <c r="A49" s="5">
        <f>dates.dates!B49</f>
        <v>47331</v>
      </c>
      <c r="B49" s="3">
        <f t="shared" si="0"/>
        <v>21.5</v>
      </c>
      <c r="C49" s="3">
        <f t="shared" si="1"/>
        <v>31.5</v>
      </c>
      <c r="D49" s="3">
        <f t="shared" si="2"/>
        <v>53</v>
      </c>
    </row>
    <row r="50" spans="1:4" x14ac:dyDescent="0.35">
      <c r="A50" s="5">
        <f>dates.dates!B50</f>
        <v>47362</v>
      </c>
      <c r="B50" s="3">
        <f t="shared" si="0"/>
        <v>21.5</v>
      </c>
      <c r="C50" s="3">
        <f t="shared" si="1"/>
        <v>31.5</v>
      </c>
      <c r="D50" s="3">
        <f t="shared" si="2"/>
        <v>53</v>
      </c>
    </row>
    <row r="51" spans="1:4" x14ac:dyDescent="0.35">
      <c r="A51" s="5">
        <f>dates.dates!B51</f>
        <v>47392</v>
      </c>
      <c r="B51" s="3">
        <f t="shared" si="0"/>
        <v>21.5</v>
      </c>
      <c r="C51" s="3">
        <f t="shared" si="1"/>
        <v>31.5</v>
      </c>
      <c r="D51" s="3">
        <f t="shared" si="2"/>
        <v>53</v>
      </c>
    </row>
    <row r="52" spans="1:4" x14ac:dyDescent="0.35">
      <c r="A52" s="5">
        <f>dates.dates!B52</f>
        <v>47423</v>
      </c>
      <c r="B52" s="3">
        <f t="shared" si="0"/>
        <v>21.5</v>
      </c>
      <c r="C52" s="3">
        <f t="shared" si="1"/>
        <v>31.5</v>
      </c>
      <c r="D52" s="3">
        <f t="shared" si="2"/>
        <v>53</v>
      </c>
    </row>
    <row r="53" spans="1:4" x14ac:dyDescent="0.35">
      <c r="A53" s="5">
        <f>dates.dates!B53</f>
        <v>47453</v>
      </c>
      <c r="B53" s="3">
        <f t="shared" si="0"/>
        <v>21.5</v>
      </c>
      <c r="C53" s="3">
        <f t="shared" si="1"/>
        <v>31.5</v>
      </c>
      <c r="D53" s="3">
        <f t="shared" si="2"/>
        <v>53</v>
      </c>
    </row>
    <row r="54" spans="1:4" x14ac:dyDescent="0.35">
      <c r="A54" s="5">
        <f>dates.dates!B54</f>
        <v>47484</v>
      </c>
      <c r="B54" s="3">
        <f t="shared" si="0"/>
        <v>21.5</v>
      </c>
      <c r="C54" s="3">
        <f t="shared" si="1"/>
        <v>31.5</v>
      </c>
      <c r="D54" s="3">
        <f t="shared" si="2"/>
        <v>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6CD6-EE24-4ED2-967C-E262507C6B5A}">
  <dimension ref="A1:D90"/>
  <sheetViews>
    <sheetView workbookViewId="0"/>
  </sheetViews>
  <sheetFormatPr defaultRowHeight="14.5" x14ac:dyDescent="0.35"/>
  <cols>
    <col min="1" max="1" width="6.7265625" style="5" bestFit="1" customWidth="1"/>
  </cols>
  <sheetData>
    <row r="1" spans="1:4" x14ac:dyDescent="0.35">
      <c r="A1" s="5" t="s">
        <v>1</v>
      </c>
      <c r="B1" t="s">
        <v>55</v>
      </c>
      <c r="C1" t="s">
        <v>56</v>
      </c>
      <c r="D1" t="s">
        <v>57</v>
      </c>
    </row>
    <row r="2" spans="1:4" x14ac:dyDescent="0.35">
      <c r="A2" s="5">
        <f>dates.dates!B2</f>
        <v>45901</v>
      </c>
      <c r="B2" s="7">
        <v>10</v>
      </c>
      <c r="C2" s="7">
        <v>19.89</v>
      </c>
      <c r="D2" s="3">
        <f>SUM(B2:C2)</f>
        <v>29.89</v>
      </c>
    </row>
    <row r="3" spans="1:4" x14ac:dyDescent="0.35">
      <c r="A3" s="5">
        <f>dates.dates!B3</f>
        <v>45931</v>
      </c>
      <c r="B3" s="7">
        <v>10</v>
      </c>
      <c r="C3" s="7">
        <v>19.89</v>
      </c>
      <c r="D3" s="3">
        <f t="shared" ref="D3:D66" si="0">SUM(B3:C3)</f>
        <v>29.89</v>
      </c>
    </row>
    <row r="4" spans="1:4" x14ac:dyDescent="0.35">
      <c r="A4" s="5">
        <f>dates.dates!B4</f>
        <v>45962</v>
      </c>
      <c r="B4" s="7">
        <v>10</v>
      </c>
      <c r="C4" s="7">
        <v>19.89</v>
      </c>
      <c r="D4" s="3">
        <f t="shared" si="0"/>
        <v>29.89</v>
      </c>
    </row>
    <row r="5" spans="1:4" x14ac:dyDescent="0.35">
      <c r="A5" s="5">
        <f>dates.dates!B5</f>
        <v>45992</v>
      </c>
      <c r="B5" s="7">
        <v>10</v>
      </c>
      <c r="C5" s="7">
        <v>19.89</v>
      </c>
      <c r="D5" s="3">
        <f t="shared" si="0"/>
        <v>29.89</v>
      </c>
    </row>
    <row r="6" spans="1:4" x14ac:dyDescent="0.35">
      <c r="A6" s="5">
        <f>dates.dates!B6</f>
        <v>46023</v>
      </c>
      <c r="B6" s="7">
        <v>10</v>
      </c>
      <c r="C6" s="7">
        <v>19.89</v>
      </c>
      <c r="D6" s="3">
        <f t="shared" si="0"/>
        <v>29.89</v>
      </c>
    </row>
    <row r="7" spans="1:4" x14ac:dyDescent="0.35">
      <c r="A7" s="5">
        <f>dates.dates!B7</f>
        <v>46054</v>
      </c>
      <c r="B7" s="7">
        <v>10</v>
      </c>
      <c r="C7" s="7">
        <v>9.89</v>
      </c>
      <c r="D7" s="3">
        <f t="shared" si="0"/>
        <v>19.89</v>
      </c>
    </row>
    <row r="8" spans="1:4" x14ac:dyDescent="0.35">
      <c r="A8" s="5">
        <f>dates.dates!B8</f>
        <v>46082</v>
      </c>
      <c r="B8" s="7">
        <v>10</v>
      </c>
      <c r="C8" s="7">
        <v>9.89</v>
      </c>
      <c r="D8" s="3">
        <f t="shared" si="0"/>
        <v>19.89</v>
      </c>
    </row>
    <row r="9" spans="1:4" x14ac:dyDescent="0.35">
      <c r="A9" s="5">
        <f>dates.dates!B9</f>
        <v>46113</v>
      </c>
      <c r="B9" s="7">
        <v>10</v>
      </c>
      <c r="C9" s="7">
        <v>9.89</v>
      </c>
      <c r="D9" s="3">
        <f t="shared" si="0"/>
        <v>19.89</v>
      </c>
    </row>
    <row r="10" spans="1:4" x14ac:dyDescent="0.35">
      <c r="A10" s="5">
        <f>dates.dates!B10</f>
        <v>46143</v>
      </c>
      <c r="B10" s="7">
        <v>10</v>
      </c>
      <c r="C10" s="7">
        <v>9.89</v>
      </c>
      <c r="D10" s="3">
        <f t="shared" si="0"/>
        <v>19.89</v>
      </c>
    </row>
    <row r="11" spans="1:4" x14ac:dyDescent="0.35">
      <c r="A11" s="5">
        <f>dates.dates!B11</f>
        <v>46174</v>
      </c>
      <c r="B11" s="7">
        <v>10</v>
      </c>
      <c r="C11" s="7">
        <v>9.89</v>
      </c>
      <c r="D11" s="3">
        <f t="shared" si="0"/>
        <v>19.89</v>
      </c>
    </row>
    <row r="12" spans="1:4" x14ac:dyDescent="0.35">
      <c r="A12" s="5">
        <f>dates.dates!B12</f>
        <v>46204</v>
      </c>
      <c r="B12" s="7">
        <v>10</v>
      </c>
      <c r="C12" s="7">
        <v>9.89</v>
      </c>
      <c r="D12" s="3">
        <f t="shared" si="0"/>
        <v>19.89</v>
      </c>
    </row>
    <row r="13" spans="1:4" x14ac:dyDescent="0.35">
      <c r="A13" s="5">
        <f>dates.dates!B13</f>
        <v>46235</v>
      </c>
      <c r="B13" s="7">
        <v>10</v>
      </c>
      <c r="C13" s="7">
        <v>9.89</v>
      </c>
      <c r="D13" s="3">
        <f t="shared" si="0"/>
        <v>19.89</v>
      </c>
    </row>
    <row r="14" spans="1:4" x14ac:dyDescent="0.35">
      <c r="A14" s="5">
        <f>dates.dates!B14</f>
        <v>46266</v>
      </c>
      <c r="B14" s="7">
        <v>10</v>
      </c>
      <c r="C14" s="7">
        <v>9.89</v>
      </c>
      <c r="D14" s="3">
        <f t="shared" si="0"/>
        <v>19.89</v>
      </c>
    </row>
    <row r="15" spans="1:4" x14ac:dyDescent="0.35">
      <c r="A15" s="5">
        <f>dates.dates!B15</f>
        <v>46296</v>
      </c>
      <c r="B15" s="7">
        <v>10</v>
      </c>
      <c r="C15" s="7">
        <v>9.89</v>
      </c>
      <c r="D15" s="3">
        <f t="shared" si="0"/>
        <v>19.89</v>
      </c>
    </row>
    <row r="16" spans="1:4" x14ac:dyDescent="0.35">
      <c r="A16" s="5">
        <f>dates.dates!B16</f>
        <v>46327</v>
      </c>
      <c r="B16" s="7">
        <v>10</v>
      </c>
      <c r="C16" s="7">
        <v>9.89</v>
      </c>
      <c r="D16" s="3">
        <f t="shared" si="0"/>
        <v>19.89</v>
      </c>
    </row>
    <row r="17" spans="1:4" x14ac:dyDescent="0.35">
      <c r="A17" s="5">
        <f>dates.dates!B17</f>
        <v>46357</v>
      </c>
      <c r="B17" s="7">
        <v>10</v>
      </c>
      <c r="C17" s="7">
        <v>9.89</v>
      </c>
      <c r="D17" s="3">
        <f t="shared" si="0"/>
        <v>19.89</v>
      </c>
    </row>
    <row r="18" spans="1:4" x14ac:dyDescent="0.35">
      <c r="A18" s="5">
        <f>dates.dates!B18</f>
        <v>46388</v>
      </c>
      <c r="B18" s="7">
        <v>10</v>
      </c>
      <c r="C18" s="7">
        <v>9.89</v>
      </c>
      <c r="D18" s="3">
        <f t="shared" si="0"/>
        <v>19.89</v>
      </c>
    </row>
    <row r="19" spans="1:4" x14ac:dyDescent="0.35">
      <c r="A19" s="5">
        <f>dates.dates!B19</f>
        <v>46419</v>
      </c>
      <c r="B19" s="7">
        <v>10</v>
      </c>
      <c r="C19" s="7">
        <v>9.89</v>
      </c>
      <c r="D19" s="3">
        <f t="shared" si="0"/>
        <v>19.89</v>
      </c>
    </row>
    <row r="20" spans="1:4" x14ac:dyDescent="0.35">
      <c r="A20" s="5">
        <f>dates.dates!B20</f>
        <v>46447</v>
      </c>
      <c r="B20" s="7">
        <v>10</v>
      </c>
      <c r="C20" s="7">
        <v>9.89</v>
      </c>
      <c r="D20" s="3">
        <f t="shared" si="0"/>
        <v>19.89</v>
      </c>
    </row>
    <row r="21" spans="1:4" x14ac:dyDescent="0.35">
      <c r="A21" s="5">
        <f>dates.dates!B21</f>
        <v>46478</v>
      </c>
      <c r="B21" s="7">
        <v>10</v>
      </c>
      <c r="C21" s="7">
        <v>9.89</v>
      </c>
      <c r="D21" s="3">
        <f t="shared" si="0"/>
        <v>19.89</v>
      </c>
    </row>
    <row r="22" spans="1:4" x14ac:dyDescent="0.35">
      <c r="A22" s="5">
        <f>dates.dates!B22</f>
        <v>46508</v>
      </c>
      <c r="B22" s="7">
        <v>10</v>
      </c>
      <c r="C22" s="7">
        <v>9.89</v>
      </c>
      <c r="D22" s="3">
        <f t="shared" si="0"/>
        <v>19.89</v>
      </c>
    </row>
    <row r="23" spans="1:4" x14ac:dyDescent="0.35">
      <c r="A23" s="5">
        <f>dates.dates!B23</f>
        <v>46539</v>
      </c>
      <c r="B23" s="7">
        <v>10</v>
      </c>
      <c r="C23" s="7">
        <v>9.89</v>
      </c>
      <c r="D23" s="3">
        <f t="shared" si="0"/>
        <v>19.89</v>
      </c>
    </row>
    <row r="24" spans="1:4" x14ac:dyDescent="0.35">
      <c r="A24" s="5">
        <f>dates.dates!B24</f>
        <v>46569</v>
      </c>
      <c r="B24" s="7">
        <v>10</v>
      </c>
      <c r="C24" s="7">
        <v>9.89</v>
      </c>
      <c r="D24" s="3">
        <f t="shared" si="0"/>
        <v>19.89</v>
      </c>
    </row>
    <row r="25" spans="1:4" x14ac:dyDescent="0.35">
      <c r="A25" s="5">
        <f>dates.dates!B25</f>
        <v>46600</v>
      </c>
      <c r="B25" s="7">
        <v>10</v>
      </c>
      <c r="C25" s="7">
        <v>9.89</v>
      </c>
      <c r="D25" s="3">
        <f t="shared" si="0"/>
        <v>19.89</v>
      </c>
    </row>
    <row r="26" spans="1:4" x14ac:dyDescent="0.35">
      <c r="A26" s="5">
        <f>dates.dates!B26</f>
        <v>46631</v>
      </c>
      <c r="B26" s="7">
        <v>10</v>
      </c>
      <c r="C26" s="7">
        <v>9.89</v>
      </c>
      <c r="D26" s="3">
        <f t="shared" si="0"/>
        <v>19.89</v>
      </c>
    </row>
    <row r="27" spans="1:4" x14ac:dyDescent="0.35">
      <c r="A27" s="5">
        <f>dates.dates!B27</f>
        <v>46661</v>
      </c>
      <c r="B27" s="7">
        <v>10</v>
      </c>
      <c r="C27" s="7">
        <v>9.89</v>
      </c>
      <c r="D27" s="3">
        <f t="shared" si="0"/>
        <v>19.89</v>
      </c>
    </row>
    <row r="28" spans="1:4" x14ac:dyDescent="0.35">
      <c r="A28" s="5">
        <f>dates.dates!B28</f>
        <v>46692</v>
      </c>
      <c r="B28" s="7">
        <v>10</v>
      </c>
      <c r="C28" s="7">
        <v>9.89</v>
      </c>
      <c r="D28" s="3">
        <f t="shared" si="0"/>
        <v>19.89</v>
      </c>
    </row>
    <row r="29" spans="1:4" x14ac:dyDescent="0.35">
      <c r="A29" s="5">
        <f>dates.dates!B29</f>
        <v>46722</v>
      </c>
      <c r="B29" s="7">
        <v>10</v>
      </c>
      <c r="C29" s="7">
        <v>9.89</v>
      </c>
      <c r="D29" s="3">
        <f t="shared" si="0"/>
        <v>19.89</v>
      </c>
    </row>
    <row r="30" spans="1:4" x14ac:dyDescent="0.35">
      <c r="A30" s="5">
        <f>dates.dates!B30</f>
        <v>46753</v>
      </c>
      <c r="B30" s="7">
        <v>10</v>
      </c>
      <c r="C30" s="7">
        <v>9.89</v>
      </c>
      <c r="D30" s="3">
        <f t="shared" si="0"/>
        <v>19.89</v>
      </c>
    </row>
    <row r="31" spans="1:4" x14ac:dyDescent="0.35">
      <c r="A31" s="5">
        <f>dates.dates!B31</f>
        <v>46784</v>
      </c>
      <c r="B31" s="7">
        <v>10</v>
      </c>
      <c r="C31" s="7">
        <v>9.89</v>
      </c>
      <c r="D31" s="3">
        <f t="shared" si="0"/>
        <v>19.89</v>
      </c>
    </row>
    <row r="32" spans="1:4" x14ac:dyDescent="0.35">
      <c r="A32" s="5">
        <f>dates.dates!B32</f>
        <v>46813</v>
      </c>
      <c r="B32" s="7">
        <v>10</v>
      </c>
      <c r="C32" s="7">
        <v>9.89</v>
      </c>
      <c r="D32" s="3">
        <f t="shared" si="0"/>
        <v>19.89</v>
      </c>
    </row>
    <row r="33" spans="1:4" x14ac:dyDescent="0.35">
      <c r="A33" s="5">
        <f>dates.dates!B33</f>
        <v>46844</v>
      </c>
      <c r="B33" s="7">
        <v>10</v>
      </c>
      <c r="C33" s="7">
        <v>9.89</v>
      </c>
      <c r="D33" s="3">
        <f t="shared" si="0"/>
        <v>19.89</v>
      </c>
    </row>
    <row r="34" spans="1:4" x14ac:dyDescent="0.35">
      <c r="A34" s="5">
        <f>dates.dates!B34</f>
        <v>46874</v>
      </c>
      <c r="B34" s="7">
        <v>10</v>
      </c>
      <c r="C34" s="7">
        <v>9.89</v>
      </c>
      <c r="D34" s="3">
        <f t="shared" si="0"/>
        <v>19.89</v>
      </c>
    </row>
    <row r="35" spans="1:4" x14ac:dyDescent="0.35">
      <c r="A35" s="5">
        <f>dates.dates!B35</f>
        <v>46905</v>
      </c>
      <c r="B35" s="7">
        <v>10</v>
      </c>
      <c r="C35" s="7">
        <v>9.89</v>
      </c>
      <c r="D35" s="3">
        <f t="shared" si="0"/>
        <v>19.89</v>
      </c>
    </row>
    <row r="36" spans="1:4" x14ac:dyDescent="0.35">
      <c r="A36" s="5">
        <f>dates.dates!B36</f>
        <v>46935</v>
      </c>
      <c r="B36" s="7">
        <v>10</v>
      </c>
      <c r="C36" s="7">
        <v>9.89</v>
      </c>
      <c r="D36" s="3">
        <f t="shared" si="0"/>
        <v>19.89</v>
      </c>
    </row>
    <row r="37" spans="1:4" x14ac:dyDescent="0.35">
      <c r="A37" s="5">
        <f>dates.dates!B37</f>
        <v>46966</v>
      </c>
      <c r="B37" s="7">
        <v>10</v>
      </c>
      <c r="C37" s="7">
        <v>9.89</v>
      </c>
      <c r="D37" s="3">
        <f t="shared" si="0"/>
        <v>19.89</v>
      </c>
    </row>
    <row r="38" spans="1:4" x14ac:dyDescent="0.35">
      <c r="A38" s="5">
        <f>dates.dates!B38</f>
        <v>46997</v>
      </c>
      <c r="B38" s="7">
        <v>10</v>
      </c>
      <c r="C38" s="7">
        <v>9.89</v>
      </c>
      <c r="D38" s="3">
        <f t="shared" si="0"/>
        <v>19.89</v>
      </c>
    </row>
    <row r="39" spans="1:4" x14ac:dyDescent="0.35">
      <c r="A39" s="5">
        <f>dates.dates!B39</f>
        <v>47027</v>
      </c>
      <c r="B39" s="7">
        <v>10</v>
      </c>
      <c r="C39" s="7">
        <v>9.89</v>
      </c>
      <c r="D39" s="3">
        <f t="shared" si="0"/>
        <v>19.89</v>
      </c>
    </row>
    <row r="40" spans="1:4" x14ac:dyDescent="0.35">
      <c r="A40" s="5">
        <f>dates.dates!B40</f>
        <v>47058</v>
      </c>
      <c r="B40" s="7">
        <v>10</v>
      </c>
      <c r="C40" s="7">
        <v>9.89</v>
      </c>
      <c r="D40" s="3">
        <f t="shared" si="0"/>
        <v>19.89</v>
      </c>
    </row>
    <row r="41" spans="1:4" x14ac:dyDescent="0.35">
      <c r="A41" s="5">
        <f>dates.dates!B41</f>
        <v>47088</v>
      </c>
      <c r="B41" s="7">
        <v>10</v>
      </c>
      <c r="C41" s="7">
        <v>9.89</v>
      </c>
      <c r="D41" s="3">
        <f t="shared" si="0"/>
        <v>19.89</v>
      </c>
    </row>
    <row r="42" spans="1:4" x14ac:dyDescent="0.35">
      <c r="A42" s="5">
        <f>dates.dates!B42</f>
        <v>47119</v>
      </c>
      <c r="B42" s="7">
        <v>10</v>
      </c>
      <c r="C42" s="7">
        <v>9.89</v>
      </c>
      <c r="D42" s="3">
        <f t="shared" si="0"/>
        <v>19.89</v>
      </c>
    </row>
    <row r="43" spans="1:4" x14ac:dyDescent="0.35">
      <c r="A43" s="5">
        <f>dates.dates!B43</f>
        <v>47150</v>
      </c>
      <c r="B43" s="7">
        <v>10</v>
      </c>
      <c r="C43" s="7">
        <v>9.89</v>
      </c>
      <c r="D43" s="3">
        <f t="shared" si="0"/>
        <v>19.89</v>
      </c>
    </row>
    <row r="44" spans="1:4" x14ac:dyDescent="0.35">
      <c r="A44" s="5">
        <f>dates.dates!B44</f>
        <v>47178</v>
      </c>
      <c r="B44" s="7">
        <v>10</v>
      </c>
      <c r="C44" s="7">
        <v>9.89</v>
      </c>
      <c r="D44" s="3">
        <f t="shared" si="0"/>
        <v>19.89</v>
      </c>
    </row>
    <row r="45" spans="1:4" x14ac:dyDescent="0.35">
      <c r="A45" s="5">
        <f>dates.dates!B45</f>
        <v>47209</v>
      </c>
      <c r="B45" s="7">
        <v>10</v>
      </c>
      <c r="C45" s="7">
        <v>9.89</v>
      </c>
      <c r="D45" s="3">
        <f t="shared" si="0"/>
        <v>19.89</v>
      </c>
    </row>
    <row r="46" spans="1:4" x14ac:dyDescent="0.35">
      <c r="A46" s="5">
        <f>dates.dates!B46</f>
        <v>47239</v>
      </c>
      <c r="B46" s="7">
        <v>10</v>
      </c>
      <c r="C46" s="7">
        <v>9.89</v>
      </c>
      <c r="D46" s="3">
        <f t="shared" si="0"/>
        <v>19.89</v>
      </c>
    </row>
    <row r="47" spans="1:4" x14ac:dyDescent="0.35">
      <c r="A47" s="5">
        <f>dates.dates!B47</f>
        <v>47270</v>
      </c>
      <c r="B47" s="7">
        <v>10</v>
      </c>
      <c r="C47" s="7">
        <v>9.89</v>
      </c>
      <c r="D47" s="3">
        <f t="shared" si="0"/>
        <v>19.89</v>
      </c>
    </row>
    <row r="48" spans="1:4" x14ac:dyDescent="0.35">
      <c r="A48" s="5">
        <f>dates.dates!B48</f>
        <v>47300</v>
      </c>
      <c r="B48" s="7">
        <v>10</v>
      </c>
      <c r="C48" s="7">
        <v>9.89</v>
      </c>
      <c r="D48" s="3">
        <f t="shared" si="0"/>
        <v>19.89</v>
      </c>
    </row>
    <row r="49" spans="1:4" x14ac:dyDescent="0.35">
      <c r="A49" s="5">
        <f>dates.dates!B49</f>
        <v>47331</v>
      </c>
      <c r="B49" s="7">
        <v>10</v>
      </c>
      <c r="C49" s="7">
        <v>9.89</v>
      </c>
      <c r="D49" s="3">
        <f t="shared" si="0"/>
        <v>19.89</v>
      </c>
    </row>
    <row r="50" spans="1:4" x14ac:dyDescent="0.35">
      <c r="A50" s="5">
        <f>dates.dates!B50</f>
        <v>47362</v>
      </c>
      <c r="B50" s="7">
        <v>10</v>
      </c>
      <c r="C50" s="7">
        <v>9.89</v>
      </c>
      <c r="D50" s="3">
        <f t="shared" si="0"/>
        <v>19.89</v>
      </c>
    </row>
    <row r="51" spans="1:4" x14ac:dyDescent="0.35">
      <c r="A51" s="5">
        <f>dates.dates!B51</f>
        <v>47392</v>
      </c>
      <c r="B51" s="7">
        <v>10</v>
      </c>
      <c r="C51" s="7">
        <v>9.89</v>
      </c>
      <c r="D51" s="3">
        <f t="shared" si="0"/>
        <v>19.89</v>
      </c>
    </row>
    <row r="52" spans="1:4" x14ac:dyDescent="0.35">
      <c r="A52" s="5">
        <f>dates.dates!B52</f>
        <v>47423</v>
      </c>
      <c r="B52" s="7">
        <v>10</v>
      </c>
      <c r="C52" s="7">
        <v>9.89</v>
      </c>
      <c r="D52" s="3">
        <f t="shared" si="0"/>
        <v>19.89</v>
      </c>
    </row>
    <row r="53" spans="1:4" x14ac:dyDescent="0.35">
      <c r="A53" s="5">
        <f>dates.dates!B53</f>
        <v>47453</v>
      </c>
      <c r="B53" s="7">
        <v>10</v>
      </c>
      <c r="C53" s="7">
        <v>9.89</v>
      </c>
      <c r="D53" s="3">
        <f t="shared" si="0"/>
        <v>19.89</v>
      </c>
    </row>
    <row r="54" spans="1:4" x14ac:dyDescent="0.35">
      <c r="A54" s="5">
        <f>dates.dates!B54</f>
        <v>47484</v>
      </c>
      <c r="B54" s="7">
        <v>10</v>
      </c>
      <c r="C54" s="7">
        <v>9.89</v>
      </c>
      <c r="D54" s="3">
        <f t="shared" si="0"/>
        <v>19.89</v>
      </c>
    </row>
    <row r="55" spans="1:4" x14ac:dyDescent="0.35">
      <c r="B55" s="7">
        <v>10</v>
      </c>
      <c r="C55" s="7">
        <v>9.89</v>
      </c>
      <c r="D55" s="3">
        <f t="shared" si="0"/>
        <v>19.89</v>
      </c>
    </row>
    <row r="56" spans="1:4" x14ac:dyDescent="0.35">
      <c r="B56" s="7">
        <v>10</v>
      </c>
      <c r="C56" s="7">
        <v>9.89</v>
      </c>
      <c r="D56" s="3">
        <f t="shared" si="0"/>
        <v>19.89</v>
      </c>
    </row>
    <row r="57" spans="1:4" x14ac:dyDescent="0.35">
      <c r="B57" s="7">
        <v>10</v>
      </c>
      <c r="C57" s="7">
        <v>9.89</v>
      </c>
      <c r="D57" s="3">
        <f t="shared" si="0"/>
        <v>19.89</v>
      </c>
    </row>
    <row r="58" spans="1:4" x14ac:dyDescent="0.35">
      <c r="B58" s="7">
        <v>10</v>
      </c>
      <c r="C58" s="7">
        <v>9.89</v>
      </c>
      <c r="D58" s="3">
        <f t="shared" si="0"/>
        <v>19.89</v>
      </c>
    </row>
    <row r="59" spans="1:4" x14ac:dyDescent="0.35">
      <c r="B59" s="7">
        <v>10</v>
      </c>
      <c r="C59" s="7">
        <v>9.89</v>
      </c>
      <c r="D59" s="3">
        <f t="shared" si="0"/>
        <v>19.89</v>
      </c>
    </row>
    <row r="60" spans="1:4" x14ac:dyDescent="0.35">
      <c r="B60" s="7">
        <v>10</v>
      </c>
      <c r="C60" s="7">
        <v>9.89</v>
      </c>
      <c r="D60" s="3">
        <f t="shared" si="0"/>
        <v>19.89</v>
      </c>
    </row>
    <row r="61" spans="1:4" x14ac:dyDescent="0.35">
      <c r="B61" s="7">
        <v>10</v>
      </c>
      <c r="C61" s="7">
        <v>9.89</v>
      </c>
      <c r="D61" s="3">
        <f t="shared" si="0"/>
        <v>19.89</v>
      </c>
    </row>
    <row r="62" spans="1:4" x14ac:dyDescent="0.35">
      <c r="B62" s="7">
        <v>10</v>
      </c>
      <c r="C62" s="7">
        <v>9.89</v>
      </c>
      <c r="D62" s="3">
        <f t="shared" si="0"/>
        <v>19.89</v>
      </c>
    </row>
    <row r="63" spans="1:4" x14ac:dyDescent="0.35">
      <c r="B63" s="7">
        <v>10</v>
      </c>
      <c r="C63" s="7">
        <v>9.89</v>
      </c>
      <c r="D63" s="3">
        <f t="shared" si="0"/>
        <v>19.89</v>
      </c>
    </row>
    <row r="64" spans="1:4" x14ac:dyDescent="0.35">
      <c r="B64" s="7">
        <v>10</v>
      </c>
      <c r="C64" s="7">
        <v>9.89</v>
      </c>
      <c r="D64" s="3">
        <f t="shared" si="0"/>
        <v>19.89</v>
      </c>
    </row>
    <row r="65" spans="2:4" x14ac:dyDescent="0.35">
      <c r="B65" s="7">
        <v>10</v>
      </c>
      <c r="C65" s="7">
        <v>9.89</v>
      </c>
      <c r="D65" s="3">
        <f t="shared" si="0"/>
        <v>19.89</v>
      </c>
    </row>
    <row r="66" spans="2:4" x14ac:dyDescent="0.35">
      <c r="B66" s="7">
        <v>10</v>
      </c>
      <c r="C66" s="7">
        <v>9.89</v>
      </c>
      <c r="D66" s="3">
        <f t="shared" si="0"/>
        <v>19.89</v>
      </c>
    </row>
    <row r="67" spans="2:4" x14ac:dyDescent="0.35">
      <c r="B67" s="7">
        <v>10</v>
      </c>
      <c r="C67" s="7">
        <v>9.89</v>
      </c>
      <c r="D67" s="3">
        <f t="shared" ref="D67:D90" si="1">SUM(B67:C67)</f>
        <v>19.89</v>
      </c>
    </row>
    <row r="68" spans="2:4" x14ac:dyDescent="0.35">
      <c r="B68" s="7">
        <v>10</v>
      </c>
      <c r="C68" s="7">
        <v>9.89</v>
      </c>
      <c r="D68" s="3">
        <f t="shared" si="1"/>
        <v>19.89</v>
      </c>
    </row>
    <row r="69" spans="2:4" x14ac:dyDescent="0.35">
      <c r="B69" s="7">
        <v>10</v>
      </c>
      <c r="C69" s="7">
        <v>9.89</v>
      </c>
      <c r="D69" s="3">
        <f t="shared" si="1"/>
        <v>19.89</v>
      </c>
    </row>
    <row r="70" spans="2:4" x14ac:dyDescent="0.35">
      <c r="B70" s="7">
        <v>10</v>
      </c>
      <c r="C70" s="7">
        <v>9.89</v>
      </c>
      <c r="D70" s="3">
        <f t="shared" si="1"/>
        <v>19.89</v>
      </c>
    </row>
    <row r="71" spans="2:4" x14ac:dyDescent="0.35">
      <c r="B71" s="7">
        <v>10</v>
      </c>
      <c r="C71" s="7">
        <v>9.89</v>
      </c>
      <c r="D71" s="3">
        <f t="shared" si="1"/>
        <v>19.89</v>
      </c>
    </row>
    <row r="72" spans="2:4" x14ac:dyDescent="0.35">
      <c r="B72" s="7">
        <v>10</v>
      </c>
      <c r="C72" s="7">
        <v>9.89</v>
      </c>
      <c r="D72" s="3">
        <f t="shared" si="1"/>
        <v>19.89</v>
      </c>
    </row>
    <row r="73" spans="2:4" x14ac:dyDescent="0.35">
      <c r="B73" s="7">
        <v>10</v>
      </c>
      <c r="C73" s="7">
        <v>9.89</v>
      </c>
      <c r="D73" s="3">
        <f t="shared" si="1"/>
        <v>19.89</v>
      </c>
    </row>
    <row r="74" spans="2:4" x14ac:dyDescent="0.35">
      <c r="B74" s="7">
        <v>10</v>
      </c>
      <c r="C74" s="7">
        <v>9.89</v>
      </c>
      <c r="D74" s="3">
        <f t="shared" si="1"/>
        <v>19.89</v>
      </c>
    </row>
    <row r="75" spans="2:4" x14ac:dyDescent="0.35">
      <c r="B75" s="7">
        <v>10</v>
      </c>
      <c r="C75" s="7">
        <v>9.89</v>
      </c>
      <c r="D75" s="3">
        <f t="shared" si="1"/>
        <v>19.89</v>
      </c>
    </row>
    <row r="76" spans="2:4" x14ac:dyDescent="0.35">
      <c r="B76" s="7">
        <v>10</v>
      </c>
      <c r="C76" s="7">
        <v>9.89</v>
      </c>
      <c r="D76" s="3">
        <f t="shared" si="1"/>
        <v>19.89</v>
      </c>
    </row>
    <row r="77" spans="2:4" x14ac:dyDescent="0.35">
      <c r="B77" s="7">
        <v>10</v>
      </c>
      <c r="C77" s="7">
        <v>9.89</v>
      </c>
      <c r="D77" s="3">
        <f t="shared" si="1"/>
        <v>19.89</v>
      </c>
    </row>
    <row r="78" spans="2:4" x14ac:dyDescent="0.35">
      <c r="B78" s="7">
        <v>10</v>
      </c>
      <c r="C78" s="7">
        <v>9.89</v>
      </c>
      <c r="D78" s="3">
        <f t="shared" si="1"/>
        <v>19.89</v>
      </c>
    </row>
    <row r="79" spans="2:4" x14ac:dyDescent="0.35">
      <c r="B79" s="7">
        <v>10</v>
      </c>
      <c r="C79" s="7">
        <v>9.89</v>
      </c>
      <c r="D79" s="3">
        <f t="shared" si="1"/>
        <v>19.89</v>
      </c>
    </row>
    <row r="80" spans="2:4" x14ac:dyDescent="0.35">
      <c r="B80" s="7">
        <v>10</v>
      </c>
      <c r="C80" s="7">
        <v>9.89</v>
      </c>
      <c r="D80" s="3">
        <f t="shared" si="1"/>
        <v>19.89</v>
      </c>
    </row>
    <row r="81" spans="2:4" x14ac:dyDescent="0.35">
      <c r="B81" s="7">
        <v>10</v>
      </c>
      <c r="C81" s="7">
        <v>9.89</v>
      </c>
      <c r="D81" s="3">
        <f t="shared" si="1"/>
        <v>19.89</v>
      </c>
    </row>
    <row r="82" spans="2:4" x14ac:dyDescent="0.35">
      <c r="B82" s="7">
        <v>10</v>
      </c>
      <c r="C82" s="7">
        <v>9.89</v>
      </c>
      <c r="D82" s="3">
        <f t="shared" si="1"/>
        <v>19.89</v>
      </c>
    </row>
    <row r="83" spans="2:4" x14ac:dyDescent="0.35">
      <c r="B83" s="7">
        <v>10</v>
      </c>
      <c r="C83" s="7">
        <v>9.89</v>
      </c>
      <c r="D83" s="3">
        <f t="shared" si="1"/>
        <v>19.89</v>
      </c>
    </row>
    <row r="84" spans="2:4" x14ac:dyDescent="0.35">
      <c r="B84" s="7">
        <v>10</v>
      </c>
      <c r="C84" s="7">
        <v>9.89</v>
      </c>
      <c r="D84" s="3">
        <f t="shared" si="1"/>
        <v>19.89</v>
      </c>
    </row>
    <row r="85" spans="2:4" x14ac:dyDescent="0.35">
      <c r="B85" s="7">
        <v>10</v>
      </c>
      <c r="C85" s="7">
        <v>9.89</v>
      </c>
      <c r="D85" s="3">
        <f t="shared" si="1"/>
        <v>19.89</v>
      </c>
    </row>
    <row r="86" spans="2:4" x14ac:dyDescent="0.35">
      <c r="B86" s="7">
        <v>10</v>
      </c>
      <c r="C86" s="7">
        <v>9.89</v>
      </c>
      <c r="D86" s="3">
        <f t="shared" si="1"/>
        <v>19.89</v>
      </c>
    </row>
    <row r="87" spans="2:4" x14ac:dyDescent="0.35">
      <c r="B87" s="7">
        <v>10</v>
      </c>
      <c r="C87" s="7">
        <v>9.89</v>
      </c>
      <c r="D87" s="3">
        <f t="shared" si="1"/>
        <v>19.89</v>
      </c>
    </row>
    <row r="88" spans="2:4" x14ac:dyDescent="0.35">
      <c r="B88" s="7">
        <v>10</v>
      </c>
      <c r="C88" s="7">
        <v>9.89</v>
      </c>
      <c r="D88" s="3">
        <f t="shared" si="1"/>
        <v>19.89</v>
      </c>
    </row>
    <row r="89" spans="2:4" x14ac:dyDescent="0.35">
      <c r="B89" s="7">
        <v>10</v>
      </c>
      <c r="C89" s="7">
        <v>9.89</v>
      </c>
      <c r="D89" s="3">
        <f t="shared" si="1"/>
        <v>19.89</v>
      </c>
    </row>
    <row r="90" spans="2:4" x14ac:dyDescent="0.35">
      <c r="B90" s="7">
        <v>10</v>
      </c>
      <c r="C90" s="7">
        <v>9.89</v>
      </c>
      <c r="D90" s="3">
        <f t="shared" si="1"/>
        <v>19.89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1C6D-95A2-4DBA-8BA7-A6E30EC765EF}">
  <dimension ref="A1:AI54"/>
  <sheetViews>
    <sheetView tabSelected="1" topLeftCell="E1" workbookViewId="0">
      <selection activeCell="Q1" sqref="Q1"/>
    </sheetView>
  </sheetViews>
  <sheetFormatPr defaultRowHeight="14.5" x14ac:dyDescent="0.35"/>
  <cols>
    <col min="1" max="1" width="6.7265625" style="5" bestFit="1" customWidth="1"/>
    <col min="2" max="2" width="10.7265625" style="8" bestFit="1" customWidth="1"/>
    <col min="3" max="3" width="11" style="11" customWidth="1"/>
    <col min="4" max="4" width="13.08984375" style="11" bestFit="1" customWidth="1"/>
    <col min="5" max="5" width="11" style="11" bestFit="1" customWidth="1"/>
    <col min="6" max="6" width="12.90625" style="8" bestFit="1" customWidth="1"/>
    <col min="7" max="7" width="14" style="8" bestFit="1" customWidth="1"/>
    <col min="8" max="8" width="9.36328125" style="8" bestFit="1" customWidth="1"/>
    <col min="9" max="9" width="9.81640625" style="8" bestFit="1" customWidth="1"/>
    <col min="10" max="10" width="8.90625" style="8" bestFit="1" customWidth="1"/>
    <col min="11" max="11" width="15.08984375" style="8" bestFit="1" customWidth="1"/>
    <col min="12" max="13" width="15.08984375" style="8" customWidth="1"/>
    <col min="14" max="14" width="12.54296875" style="8" bestFit="1" customWidth="1"/>
    <col min="15" max="15" width="17" style="8" bestFit="1" customWidth="1"/>
    <col min="16" max="35" width="8.7265625" style="8"/>
  </cols>
  <sheetData>
    <row r="1" spans="1:17" x14ac:dyDescent="0.35">
      <c r="A1" s="5" t="s">
        <v>1</v>
      </c>
      <c r="B1" s="8" t="s">
        <v>6</v>
      </c>
      <c r="C1" s="11" t="s">
        <v>52</v>
      </c>
      <c r="D1" s="11" t="s">
        <v>20</v>
      </c>
      <c r="E1" s="11" t="s">
        <v>29</v>
      </c>
      <c r="F1" s="8" t="s">
        <v>7</v>
      </c>
      <c r="G1" s="8" t="s">
        <v>21</v>
      </c>
      <c r="H1" s="8" t="s">
        <v>16</v>
      </c>
      <c r="I1" s="8" t="s">
        <v>19</v>
      </c>
      <c r="J1" s="8" t="s">
        <v>23</v>
      </c>
      <c r="K1" s="8" t="s">
        <v>58</v>
      </c>
      <c r="L1" s="8" t="s">
        <v>11</v>
      </c>
      <c r="M1" s="8" t="s">
        <v>59</v>
      </c>
      <c r="N1" s="8" t="s">
        <v>33</v>
      </c>
      <c r="O1" s="8" t="s">
        <v>60</v>
      </c>
      <c r="P1" s="8" t="s">
        <v>48</v>
      </c>
      <c r="Q1" s="8" t="s">
        <v>51</v>
      </c>
    </row>
    <row r="2" spans="1:17" x14ac:dyDescent="0.35">
      <c r="A2" s="5">
        <f>dates.dates!B2</f>
        <v>45901</v>
      </c>
      <c r="B2" s="8">
        <f>1893</f>
        <v>1893</v>
      </c>
      <c r="D2" s="12">
        <f t="shared" ref="D2:D33" si="0">B2-SUM(E2:AC2)</f>
        <v>228.60099999999989</v>
      </c>
      <c r="E2" s="11">
        <f>savings.savings!F2</f>
        <v>192.58900000000003</v>
      </c>
      <c r="F2" s="8">
        <f>needs.financials!E2</f>
        <v>450</v>
      </c>
      <c r="G2" s="8">
        <f>needs.insurances!C2</f>
        <v>99</v>
      </c>
      <c r="H2" s="8">
        <f>needs.loans!F2</f>
        <v>241.67</v>
      </c>
      <c r="I2" s="8">
        <f>needs.fines!D2</f>
        <v>0</v>
      </c>
      <c r="J2" s="8">
        <f>needs.cdc!D2</f>
        <v>0</v>
      </c>
      <c r="K2" s="8">
        <f>needs.installments!E2</f>
        <v>132.82</v>
      </c>
      <c r="L2" s="8">
        <f>needs.rents!B2</f>
        <v>200</v>
      </c>
      <c r="M2" s="8">
        <f>needs.connections!D2</f>
        <v>29.89</v>
      </c>
      <c r="N2" s="8">
        <f>wishes.holidays!E2</f>
        <v>0</v>
      </c>
      <c r="O2" s="8">
        <f>wishes.subscriptions!I2</f>
        <v>77.429999999999993</v>
      </c>
      <c r="P2" s="8">
        <f>wishes.parties!I2</f>
        <v>188</v>
      </c>
      <c r="Q2" s="8">
        <f>wishes.beauty!D2</f>
        <v>53</v>
      </c>
    </row>
    <row r="3" spans="1:17" x14ac:dyDescent="0.35">
      <c r="A3" s="5">
        <f>dates.dates!B3</f>
        <v>45931</v>
      </c>
      <c r="B3" s="8">
        <f>salaries.salaries!F3</f>
        <v>1925.89</v>
      </c>
      <c r="C3" s="11">
        <f>D2+E2</f>
        <v>421.18999999999994</v>
      </c>
      <c r="D3" s="12">
        <f t="shared" si="0"/>
        <v>72.707666669999981</v>
      </c>
      <c r="E3" s="11">
        <f>savings.savings!F3</f>
        <v>192.58900000000003</v>
      </c>
      <c r="F3" s="8">
        <f>needs.financials!E3</f>
        <v>450</v>
      </c>
      <c r="G3" s="8">
        <f>needs.insurances!C3</f>
        <v>99</v>
      </c>
      <c r="H3" s="8">
        <f>needs.loans!F3</f>
        <v>45</v>
      </c>
      <c r="I3" s="8">
        <f>needs.fines!D3</f>
        <v>96.44</v>
      </c>
      <c r="J3" s="8">
        <f>needs.cdc!D3</f>
        <v>82</v>
      </c>
      <c r="K3" s="8">
        <f>needs.installments!E3</f>
        <v>32.64</v>
      </c>
      <c r="L3" s="8">
        <f>needs.rents!B3</f>
        <v>200</v>
      </c>
      <c r="M3" s="8">
        <f>needs.connections!D3</f>
        <v>29.89</v>
      </c>
      <c r="N3" s="8">
        <f>wishes.holidays!E3</f>
        <v>87.193333330000002</v>
      </c>
      <c r="O3" s="8">
        <f>wishes.subscriptions!I3</f>
        <v>159.43</v>
      </c>
      <c r="P3" s="8">
        <f>wishes.parties!I3</f>
        <v>326</v>
      </c>
      <c r="Q3" s="8">
        <f>wishes.beauty!D3</f>
        <v>53</v>
      </c>
    </row>
    <row r="4" spans="1:17" x14ac:dyDescent="0.35">
      <c r="A4" s="5">
        <f>dates.dates!B4</f>
        <v>45962</v>
      </c>
      <c r="B4" s="8">
        <f>salaries.salaries!F4</f>
        <v>1925.89</v>
      </c>
      <c r="C4" s="11">
        <f>C3+D3+E3</f>
        <v>686.48666666999998</v>
      </c>
      <c r="D4" s="12">
        <f t="shared" si="0"/>
        <v>268.90100000000007</v>
      </c>
      <c r="E4" s="11">
        <f>savings.savings!F4</f>
        <v>192.58900000000003</v>
      </c>
      <c r="F4" s="8">
        <f>needs.financials!E4</f>
        <v>375</v>
      </c>
      <c r="G4" s="8">
        <f>needs.insurances!C4</f>
        <v>99</v>
      </c>
      <c r="H4" s="8">
        <f>needs.loans!F4</f>
        <v>42</v>
      </c>
      <c r="I4" s="8">
        <f>needs.fines!D4</f>
        <v>55.44</v>
      </c>
      <c r="J4" s="8">
        <f>needs.cdc!D4</f>
        <v>82</v>
      </c>
      <c r="K4" s="8">
        <f>needs.installments!E4</f>
        <v>32.64</v>
      </c>
      <c r="L4" s="8">
        <f>needs.rents!B4</f>
        <v>200</v>
      </c>
      <c r="M4" s="8">
        <f>needs.connections!D4</f>
        <v>29.89</v>
      </c>
      <c r="N4" s="8">
        <f>wishes.holidays!E4</f>
        <v>0</v>
      </c>
      <c r="O4" s="8">
        <f>wishes.subscriptions!I4</f>
        <v>99.429999999999993</v>
      </c>
      <c r="P4" s="8">
        <f>wishes.parties!I4</f>
        <v>396</v>
      </c>
      <c r="Q4" s="8">
        <f>wishes.beauty!D4</f>
        <v>53</v>
      </c>
    </row>
    <row r="5" spans="1:17" x14ac:dyDescent="0.35">
      <c r="A5" s="5">
        <f>dates.dates!B5</f>
        <v>45992</v>
      </c>
      <c r="B5" s="8">
        <f>salaries.salaries!F5</f>
        <v>1925.89</v>
      </c>
      <c r="D5" s="12">
        <f t="shared" si="0"/>
        <v>188.20099999999979</v>
      </c>
      <c r="E5" s="11">
        <f>savings.savings!F5</f>
        <v>192.58900000000003</v>
      </c>
      <c r="F5" s="8">
        <f>needs.financials!E5</f>
        <v>375</v>
      </c>
      <c r="G5" s="8">
        <f>needs.insurances!C5</f>
        <v>99</v>
      </c>
      <c r="H5" s="8">
        <f>needs.loans!F5</f>
        <v>42</v>
      </c>
      <c r="I5" s="8">
        <f>needs.fines!D5</f>
        <v>136.13999999999999</v>
      </c>
      <c r="J5" s="8">
        <f>needs.cdc!D5</f>
        <v>82</v>
      </c>
      <c r="K5" s="8">
        <f>needs.installments!E5</f>
        <v>32.64</v>
      </c>
      <c r="L5" s="8">
        <f>needs.rents!B5</f>
        <v>200</v>
      </c>
      <c r="M5" s="8">
        <f>needs.connections!D5</f>
        <v>29.89</v>
      </c>
      <c r="N5" s="8">
        <f>wishes.holidays!E5</f>
        <v>0</v>
      </c>
      <c r="O5" s="8">
        <f>wishes.subscriptions!I5</f>
        <v>99.429999999999993</v>
      </c>
      <c r="P5" s="8">
        <f>wishes.parties!I5</f>
        <v>396</v>
      </c>
      <c r="Q5" s="8">
        <f>wishes.beauty!D5</f>
        <v>53</v>
      </c>
    </row>
    <row r="6" spans="1:17" x14ac:dyDescent="0.35">
      <c r="A6" s="5">
        <f>dates.dates!B6</f>
        <v>46023</v>
      </c>
      <c r="B6" s="8">
        <f>salaries.salaries!F6</f>
        <v>3601.4143000000004</v>
      </c>
      <c r="D6" s="12">
        <f t="shared" si="0"/>
        <v>1269.5053000000003</v>
      </c>
      <c r="E6" s="11">
        <f>savings.savings!F6</f>
        <v>192.58900000000003</v>
      </c>
      <c r="F6" s="8">
        <f>needs.financials!E6</f>
        <v>375</v>
      </c>
      <c r="G6" s="8">
        <f>needs.insurances!C6</f>
        <v>99</v>
      </c>
      <c r="H6" s="8">
        <f>needs.loans!F6</f>
        <v>620</v>
      </c>
      <c r="I6" s="8">
        <f>needs.fines!D6</f>
        <v>0</v>
      </c>
      <c r="J6" s="8">
        <f>needs.cdc!D6</f>
        <v>82</v>
      </c>
      <c r="K6" s="8">
        <f>needs.installments!E6</f>
        <v>0</v>
      </c>
      <c r="L6" s="8">
        <f>needs.rents!B6</f>
        <v>200</v>
      </c>
      <c r="M6" s="8">
        <f>needs.connections!D6</f>
        <v>29.89</v>
      </c>
      <c r="N6" s="8">
        <f>wishes.holidays!E6</f>
        <v>185</v>
      </c>
      <c r="O6" s="8">
        <f>wishes.subscriptions!I6</f>
        <v>99.429999999999993</v>
      </c>
      <c r="P6" s="8">
        <f>wishes.parties!I6</f>
        <v>396</v>
      </c>
      <c r="Q6" s="8">
        <f>wishes.beauty!D6</f>
        <v>53</v>
      </c>
    </row>
    <row r="7" spans="1:17" x14ac:dyDescent="0.35">
      <c r="A7" s="5">
        <f>dates.dates!B7</f>
        <v>46054</v>
      </c>
      <c r="B7" s="8">
        <f>salaries.salaries!F7</f>
        <v>1925.89</v>
      </c>
      <c r="D7" s="12">
        <f t="shared" si="0"/>
        <v>336.98099999999999</v>
      </c>
      <c r="E7" s="11">
        <f>savings.savings!F7</f>
        <v>192.58900000000003</v>
      </c>
      <c r="F7" s="8">
        <f>needs.financials!E7</f>
        <v>375</v>
      </c>
      <c r="G7" s="8">
        <f>needs.insurances!C7</f>
        <v>99</v>
      </c>
      <c r="H7" s="8">
        <f>needs.loans!F7</f>
        <v>72</v>
      </c>
      <c r="I7" s="8">
        <f>needs.fines!D7</f>
        <v>0</v>
      </c>
      <c r="J7" s="8">
        <f>needs.cdc!D7</f>
        <v>82</v>
      </c>
      <c r="K7" s="8">
        <f>needs.installments!E7</f>
        <v>0</v>
      </c>
      <c r="L7" s="8">
        <f>needs.rents!B7</f>
        <v>200</v>
      </c>
      <c r="M7" s="8">
        <f>needs.connections!D7</f>
        <v>19.89</v>
      </c>
      <c r="N7" s="8">
        <f>wishes.holidays!E7</f>
        <v>0</v>
      </c>
      <c r="O7" s="8">
        <f>wishes.subscriptions!I7</f>
        <v>99.429999999999993</v>
      </c>
      <c r="P7" s="8">
        <f>wishes.parties!I7</f>
        <v>396</v>
      </c>
      <c r="Q7" s="8">
        <f>wishes.beauty!D7</f>
        <v>53</v>
      </c>
    </row>
    <row r="8" spans="1:17" x14ac:dyDescent="0.35">
      <c r="A8" s="5">
        <f>dates.dates!B8</f>
        <v>46082</v>
      </c>
      <c r="B8" s="8">
        <f>salaries.salaries!F8</f>
        <v>1925.89</v>
      </c>
      <c r="D8" s="12">
        <f t="shared" si="0"/>
        <v>408.98099999999999</v>
      </c>
      <c r="E8" s="11">
        <f>savings.savings!F8</f>
        <v>192.58900000000003</v>
      </c>
      <c r="F8" s="8">
        <f>needs.financials!E8</f>
        <v>375</v>
      </c>
      <c r="G8" s="8">
        <f>needs.insurances!C8</f>
        <v>99</v>
      </c>
      <c r="H8" s="8">
        <f>needs.loans!F8</f>
        <v>0</v>
      </c>
      <c r="I8" s="8">
        <f>needs.fines!D8</f>
        <v>0</v>
      </c>
      <c r="J8" s="8">
        <f>needs.cdc!D8</f>
        <v>82</v>
      </c>
      <c r="K8" s="8">
        <f>needs.installments!E8</f>
        <v>0</v>
      </c>
      <c r="L8" s="8">
        <f>needs.rents!B8</f>
        <v>200</v>
      </c>
      <c r="M8" s="8">
        <f>needs.connections!D8</f>
        <v>19.89</v>
      </c>
      <c r="N8" s="8">
        <f>wishes.holidays!E8</f>
        <v>0</v>
      </c>
      <c r="O8" s="8">
        <f>wishes.subscriptions!I8</f>
        <v>99.429999999999993</v>
      </c>
      <c r="P8" s="8">
        <f>wishes.parties!I8</f>
        <v>396</v>
      </c>
      <c r="Q8" s="8">
        <f>wishes.beauty!D8</f>
        <v>53</v>
      </c>
    </row>
    <row r="9" spans="1:17" x14ac:dyDescent="0.35">
      <c r="A9" s="5">
        <f>dates.dates!B9</f>
        <v>46113</v>
      </c>
      <c r="B9" s="8">
        <f>salaries.salaries!F9</f>
        <v>1925.89</v>
      </c>
      <c r="D9" s="12">
        <f t="shared" si="0"/>
        <v>408.98099999999999</v>
      </c>
      <c r="E9" s="11">
        <f>savings.savings!F9</f>
        <v>192.58900000000003</v>
      </c>
      <c r="F9" s="8">
        <f>needs.financials!E9</f>
        <v>375</v>
      </c>
      <c r="G9" s="8">
        <f>needs.insurances!C9</f>
        <v>99</v>
      </c>
      <c r="H9" s="8">
        <f>needs.loans!F9</f>
        <v>0</v>
      </c>
      <c r="I9" s="8">
        <f>needs.fines!D9</f>
        <v>0</v>
      </c>
      <c r="J9" s="8">
        <f>needs.cdc!D9</f>
        <v>82</v>
      </c>
      <c r="K9" s="8">
        <f>needs.installments!E9</f>
        <v>0</v>
      </c>
      <c r="L9" s="8">
        <f>needs.rents!B9</f>
        <v>200</v>
      </c>
      <c r="M9" s="8">
        <f>needs.connections!D9</f>
        <v>19.89</v>
      </c>
      <c r="N9" s="8">
        <f>wishes.holidays!E9</f>
        <v>0</v>
      </c>
      <c r="O9" s="8">
        <f>wishes.subscriptions!I9</f>
        <v>99.429999999999993</v>
      </c>
      <c r="P9" s="8">
        <f>wishes.parties!I9</f>
        <v>396</v>
      </c>
      <c r="Q9" s="8">
        <f>wishes.beauty!D9</f>
        <v>53</v>
      </c>
    </row>
    <row r="10" spans="1:17" x14ac:dyDescent="0.35">
      <c r="A10" s="5">
        <f>dates.dates!B10</f>
        <v>46143</v>
      </c>
      <c r="B10" s="8">
        <f>salaries.salaries!F10</f>
        <v>1925.89</v>
      </c>
      <c r="D10" s="12">
        <f t="shared" si="0"/>
        <v>408.98099999999999</v>
      </c>
      <c r="E10" s="11">
        <f>savings.savings!F10</f>
        <v>192.58900000000003</v>
      </c>
      <c r="F10" s="8">
        <f>needs.financials!E10</f>
        <v>375</v>
      </c>
      <c r="G10" s="8">
        <f>needs.insurances!C10</f>
        <v>99</v>
      </c>
      <c r="H10" s="8">
        <f>needs.loans!F10</f>
        <v>0</v>
      </c>
      <c r="I10" s="8">
        <f>needs.fines!D10</f>
        <v>0</v>
      </c>
      <c r="J10" s="8">
        <f>needs.cdc!D10</f>
        <v>82</v>
      </c>
      <c r="K10" s="8">
        <f>needs.installments!E10</f>
        <v>0</v>
      </c>
      <c r="L10" s="8">
        <f>needs.rents!B10</f>
        <v>200</v>
      </c>
      <c r="M10" s="8">
        <f>needs.connections!D10</f>
        <v>19.89</v>
      </c>
      <c r="N10" s="8">
        <f>wishes.holidays!E10</f>
        <v>0</v>
      </c>
      <c r="O10" s="8">
        <f>wishes.subscriptions!I10</f>
        <v>99.429999999999993</v>
      </c>
      <c r="P10" s="8">
        <f>wishes.parties!I10</f>
        <v>396</v>
      </c>
      <c r="Q10" s="8">
        <f>wishes.beauty!D10</f>
        <v>53</v>
      </c>
    </row>
    <row r="11" spans="1:17" x14ac:dyDescent="0.35">
      <c r="A11" s="5">
        <f>dates.dates!B11</f>
        <v>46174</v>
      </c>
      <c r="B11" s="8">
        <f>salaries.salaries!F11</f>
        <v>1925.89</v>
      </c>
      <c r="D11" s="12">
        <f t="shared" si="0"/>
        <v>408.98099999999999</v>
      </c>
      <c r="E11" s="11">
        <f>savings.savings!F11</f>
        <v>192.58900000000003</v>
      </c>
      <c r="F11" s="8">
        <f>needs.financials!E11</f>
        <v>375</v>
      </c>
      <c r="G11" s="8">
        <f>needs.insurances!C11</f>
        <v>99</v>
      </c>
      <c r="H11" s="8">
        <f>needs.loans!F11</f>
        <v>0</v>
      </c>
      <c r="I11" s="8">
        <f>needs.fines!D11</f>
        <v>0</v>
      </c>
      <c r="J11" s="8">
        <f>needs.cdc!D11</f>
        <v>82</v>
      </c>
      <c r="K11" s="8">
        <f>needs.installments!E11</f>
        <v>0</v>
      </c>
      <c r="L11" s="8">
        <f>needs.rents!B11</f>
        <v>200</v>
      </c>
      <c r="M11" s="8">
        <f>needs.connections!D11</f>
        <v>19.89</v>
      </c>
      <c r="N11" s="8">
        <f>wishes.holidays!E11</f>
        <v>0</v>
      </c>
      <c r="O11" s="8">
        <f>wishes.subscriptions!I11</f>
        <v>99.429999999999993</v>
      </c>
      <c r="P11" s="8">
        <f>wishes.parties!I11</f>
        <v>396</v>
      </c>
      <c r="Q11" s="8">
        <f>wishes.beauty!D11</f>
        <v>53</v>
      </c>
    </row>
    <row r="12" spans="1:17" x14ac:dyDescent="0.35">
      <c r="A12" s="5">
        <f>dates.dates!B12</f>
        <v>46204</v>
      </c>
      <c r="B12" s="8">
        <f>salaries.salaries!F12</f>
        <v>1925.89</v>
      </c>
      <c r="D12" s="12">
        <f t="shared" si="0"/>
        <v>408.98099999999999</v>
      </c>
      <c r="E12" s="11">
        <f>savings.savings!F12</f>
        <v>192.58900000000003</v>
      </c>
      <c r="F12" s="8">
        <f>needs.financials!E12</f>
        <v>375</v>
      </c>
      <c r="G12" s="8">
        <f>needs.insurances!C12</f>
        <v>99</v>
      </c>
      <c r="H12" s="8">
        <f>needs.loans!F12</f>
        <v>0</v>
      </c>
      <c r="I12" s="8">
        <f>needs.fines!D12</f>
        <v>0</v>
      </c>
      <c r="J12" s="8">
        <f>needs.cdc!D12</f>
        <v>82</v>
      </c>
      <c r="K12" s="8">
        <f>needs.installments!E12</f>
        <v>0</v>
      </c>
      <c r="L12" s="8">
        <f>needs.rents!B12</f>
        <v>200</v>
      </c>
      <c r="M12" s="8">
        <f>needs.connections!D12</f>
        <v>19.89</v>
      </c>
      <c r="N12" s="8">
        <f>wishes.holidays!E12</f>
        <v>0</v>
      </c>
      <c r="O12" s="8">
        <f>wishes.subscriptions!I12</f>
        <v>99.429999999999993</v>
      </c>
      <c r="P12" s="8">
        <f>wishes.parties!I12</f>
        <v>396</v>
      </c>
      <c r="Q12" s="8">
        <f>wishes.beauty!D12</f>
        <v>53</v>
      </c>
    </row>
    <row r="13" spans="1:17" x14ac:dyDescent="0.35">
      <c r="A13" s="5">
        <f>dates.dates!B13</f>
        <v>46235</v>
      </c>
      <c r="B13" s="8">
        <f>salaries.salaries!F13</f>
        <v>1925.89</v>
      </c>
      <c r="D13" s="12">
        <f t="shared" si="0"/>
        <v>804.98099999999999</v>
      </c>
      <c r="E13" s="11">
        <f>savings.savings!F13</f>
        <v>192.58900000000003</v>
      </c>
      <c r="F13" s="8">
        <f>needs.financials!E13</f>
        <v>375</v>
      </c>
      <c r="G13" s="8">
        <f>needs.insurances!C13</f>
        <v>99</v>
      </c>
      <c r="H13" s="8">
        <f>needs.loans!F13</f>
        <v>0</v>
      </c>
      <c r="I13" s="8">
        <f>needs.fines!D13</f>
        <v>0</v>
      </c>
      <c r="J13" s="8">
        <f>needs.cdc!D13</f>
        <v>82</v>
      </c>
      <c r="K13" s="8">
        <f>needs.installments!E13</f>
        <v>0</v>
      </c>
      <c r="L13" s="8">
        <f>needs.rents!B13</f>
        <v>200</v>
      </c>
      <c r="M13" s="8">
        <f>needs.connections!D13</f>
        <v>19.89</v>
      </c>
      <c r="N13" s="8">
        <f>wishes.holidays!E13</f>
        <v>0</v>
      </c>
      <c r="O13" s="8">
        <f>wishes.subscriptions!I13</f>
        <v>99.429999999999993</v>
      </c>
      <c r="P13" s="8">
        <f>wishes.parties!I13</f>
        <v>0</v>
      </c>
      <c r="Q13" s="8">
        <f>wishes.beauty!D13</f>
        <v>53</v>
      </c>
    </row>
    <row r="14" spans="1:17" x14ac:dyDescent="0.35">
      <c r="A14" s="5">
        <f>dates.dates!B14</f>
        <v>46266</v>
      </c>
      <c r="B14" s="8">
        <f>salaries.salaries!F14</f>
        <v>1925.89</v>
      </c>
      <c r="D14" s="12">
        <f t="shared" si="0"/>
        <v>408.98099999999999</v>
      </c>
      <c r="E14" s="11">
        <f>savings.savings!F14</f>
        <v>192.58900000000003</v>
      </c>
      <c r="F14" s="8">
        <f>needs.financials!E14</f>
        <v>375</v>
      </c>
      <c r="G14" s="8">
        <f>needs.insurances!C14</f>
        <v>99</v>
      </c>
      <c r="H14" s="8">
        <f>needs.loans!F14</f>
        <v>0</v>
      </c>
      <c r="I14" s="8">
        <f>needs.fines!D14</f>
        <v>0</v>
      </c>
      <c r="J14" s="8">
        <f>needs.cdc!D14</f>
        <v>82</v>
      </c>
      <c r="K14" s="8">
        <f>needs.installments!E14</f>
        <v>0</v>
      </c>
      <c r="L14" s="8">
        <f>needs.rents!B14</f>
        <v>200</v>
      </c>
      <c r="M14" s="8">
        <f>needs.connections!D14</f>
        <v>19.89</v>
      </c>
      <c r="N14" s="8">
        <f>wishes.holidays!E14</f>
        <v>0</v>
      </c>
      <c r="O14" s="8">
        <f>wishes.subscriptions!I14</f>
        <v>99.429999999999993</v>
      </c>
      <c r="P14" s="8">
        <f>wishes.parties!I14</f>
        <v>396</v>
      </c>
      <c r="Q14" s="8">
        <f>wishes.beauty!D14</f>
        <v>53</v>
      </c>
    </row>
    <row r="15" spans="1:17" x14ac:dyDescent="0.35">
      <c r="A15" s="5">
        <f>dates.dates!B15</f>
        <v>46296</v>
      </c>
      <c r="B15" s="8">
        <f>salaries.salaries!F15</f>
        <v>1925.89</v>
      </c>
      <c r="D15" s="12">
        <f t="shared" si="0"/>
        <v>408.98099999999999</v>
      </c>
      <c r="E15" s="11">
        <f>savings.savings!F15</f>
        <v>192.58900000000003</v>
      </c>
      <c r="F15" s="8">
        <f>needs.financials!E15</f>
        <v>375</v>
      </c>
      <c r="G15" s="8">
        <f>needs.insurances!C15</f>
        <v>99</v>
      </c>
      <c r="H15" s="8">
        <f>needs.loans!F15</f>
        <v>0</v>
      </c>
      <c r="I15" s="8">
        <f>needs.fines!D15</f>
        <v>0</v>
      </c>
      <c r="J15" s="8">
        <f>needs.cdc!D15</f>
        <v>82</v>
      </c>
      <c r="K15" s="8">
        <f>needs.installments!E15</f>
        <v>0</v>
      </c>
      <c r="L15" s="8">
        <f>needs.rents!B15</f>
        <v>200</v>
      </c>
      <c r="M15" s="8">
        <f>needs.connections!D15</f>
        <v>19.89</v>
      </c>
      <c r="N15" s="8">
        <f>wishes.holidays!E15</f>
        <v>0</v>
      </c>
      <c r="O15" s="8">
        <f>wishes.subscriptions!I15</f>
        <v>99.429999999999993</v>
      </c>
      <c r="P15" s="8">
        <f>wishes.parties!I15</f>
        <v>396</v>
      </c>
      <c r="Q15" s="8">
        <f>wishes.beauty!D15</f>
        <v>53</v>
      </c>
    </row>
    <row r="16" spans="1:17" x14ac:dyDescent="0.35">
      <c r="A16" s="5">
        <f>dates.dates!B16</f>
        <v>46327</v>
      </c>
      <c r="B16" s="8">
        <f>salaries.salaries!F16</f>
        <v>1925.89</v>
      </c>
      <c r="D16" s="12">
        <f t="shared" si="0"/>
        <v>408.98099999999999</v>
      </c>
      <c r="E16" s="11">
        <f>savings.savings!F16</f>
        <v>192.58900000000003</v>
      </c>
      <c r="F16" s="8">
        <f>needs.financials!E16</f>
        <v>375</v>
      </c>
      <c r="G16" s="8">
        <f>needs.insurances!C16</f>
        <v>99</v>
      </c>
      <c r="H16" s="8">
        <f>needs.loans!F16</f>
        <v>0</v>
      </c>
      <c r="I16" s="8">
        <f>needs.fines!D16</f>
        <v>0</v>
      </c>
      <c r="J16" s="8">
        <f>needs.cdc!D16</f>
        <v>82</v>
      </c>
      <c r="K16" s="8">
        <f>needs.installments!E16</f>
        <v>0</v>
      </c>
      <c r="L16" s="8">
        <f>needs.rents!B16</f>
        <v>200</v>
      </c>
      <c r="M16" s="8">
        <f>needs.connections!D16</f>
        <v>19.89</v>
      </c>
      <c r="N16" s="8">
        <f>wishes.holidays!E16</f>
        <v>0</v>
      </c>
      <c r="O16" s="8">
        <f>wishes.subscriptions!I16</f>
        <v>99.429999999999993</v>
      </c>
      <c r="P16" s="8">
        <f>wishes.parties!I16</f>
        <v>396</v>
      </c>
      <c r="Q16" s="8">
        <f>wishes.beauty!D16</f>
        <v>53</v>
      </c>
    </row>
    <row r="17" spans="1:17" x14ac:dyDescent="0.35">
      <c r="A17" s="5">
        <f>dates.dates!B17</f>
        <v>46357</v>
      </c>
      <c r="B17" s="8">
        <f>salaries.salaries!F17</f>
        <v>1925.89</v>
      </c>
      <c r="D17" s="12">
        <f t="shared" si="0"/>
        <v>408.98099999999999</v>
      </c>
      <c r="E17" s="11">
        <f>savings.savings!F17</f>
        <v>192.58900000000003</v>
      </c>
      <c r="F17" s="8">
        <f>needs.financials!E17</f>
        <v>375</v>
      </c>
      <c r="G17" s="8">
        <f>needs.insurances!C17</f>
        <v>99</v>
      </c>
      <c r="H17" s="8">
        <f>needs.loans!F17</f>
        <v>0</v>
      </c>
      <c r="I17" s="8">
        <f>needs.fines!D17</f>
        <v>0</v>
      </c>
      <c r="J17" s="8">
        <f>needs.cdc!D17</f>
        <v>82</v>
      </c>
      <c r="K17" s="8">
        <f>needs.installments!E17</f>
        <v>0</v>
      </c>
      <c r="L17" s="8">
        <f>needs.rents!B17</f>
        <v>200</v>
      </c>
      <c r="M17" s="8">
        <f>needs.connections!D17</f>
        <v>19.89</v>
      </c>
      <c r="N17" s="8">
        <f>wishes.holidays!E17</f>
        <v>0</v>
      </c>
      <c r="O17" s="8">
        <f>wishes.subscriptions!I17</f>
        <v>99.429999999999993</v>
      </c>
      <c r="P17" s="8">
        <f>wishes.parties!I17</f>
        <v>396</v>
      </c>
      <c r="Q17" s="8">
        <f>wishes.beauty!D17</f>
        <v>53</v>
      </c>
    </row>
    <row r="18" spans="1:17" x14ac:dyDescent="0.35">
      <c r="A18" s="5">
        <f>dates.dates!B18</f>
        <v>46388</v>
      </c>
      <c r="B18" s="8">
        <f>salaries.salaries!F18</f>
        <v>3601.4143000000004</v>
      </c>
      <c r="D18" s="12">
        <f t="shared" si="0"/>
        <v>2084.5053000000003</v>
      </c>
      <c r="E18" s="11">
        <f>savings.savings!F18</f>
        <v>192.58900000000003</v>
      </c>
      <c r="F18" s="8">
        <f>needs.financials!E18</f>
        <v>375</v>
      </c>
      <c r="G18" s="8">
        <f>needs.insurances!C18</f>
        <v>99</v>
      </c>
      <c r="H18" s="8">
        <f>needs.loans!F18</f>
        <v>0</v>
      </c>
      <c r="I18" s="8">
        <f>needs.fines!D18</f>
        <v>0</v>
      </c>
      <c r="J18" s="8">
        <f>needs.cdc!D18</f>
        <v>82</v>
      </c>
      <c r="K18" s="8">
        <f>needs.installments!E18</f>
        <v>0</v>
      </c>
      <c r="L18" s="8">
        <f>needs.rents!B18</f>
        <v>200</v>
      </c>
      <c r="M18" s="8">
        <f>needs.connections!D18</f>
        <v>19.89</v>
      </c>
      <c r="N18" s="8">
        <f>wishes.holidays!E18</f>
        <v>0</v>
      </c>
      <c r="O18" s="8">
        <f>wishes.subscriptions!I18</f>
        <v>99.429999999999993</v>
      </c>
      <c r="P18" s="8">
        <f>wishes.parties!I18</f>
        <v>396</v>
      </c>
      <c r="Q18" s="8">
        <f>wishes.beauty!D18</f>
        <v>53</v>
      </c>
    </row>
    <row r="19" spans="1:17" x14ac:dyDescent="0.35">
      <c r="A19" s="5">
        <f>dates.dates!B19</f>
        <v>46419</v>
      </c>
      <c r="B19" s="8">
        <f>salaries.salaries!F19</f>
        <v>1925.89</v>
      </c>
      <c r="D19" s="12">
        <f t="shared" si="0"/>
        <v>408.98099999999999</v>
      </c>
      <c r="E19" s="11">
        <f>savings.savings!F19</f>
        <v>192.58900000000003</v>
      </c>
      <c r="F19" s="8">
        <f>needs.financials!E19</f>
        <v>375</v>
      </c>
      <c r="G19" s="8">
        <f>needs.insurances!C19</f>
        <v>99</v>
      </c>
      <c r="H19" s="8">
        <f>needs.loans!F19</f>
        <v>0</v>
      </c>
      <c r="I19" s="8">
        <f>needs.fines!D19</f>
        <v>0</v>
      </c>
      <c r="J19" s="8">
        <f>needs.cdc!D19</f>
        <v>82</v>
      </c>
      <c r="K19" s="8">
        <f>needs.installments!E19</f>
        <v>0</v>
      </c>
      <c r="L19" s="8">
        <f>needs.rents!B19</f>
        <v>200</v>
      </c>
      <c r="M19" s="8">
        <f>needs.connections!D19</f>
        <v>19.89</v>
      </c>
      <c r="N19" s="8">
        <f>wishes.holidays!E19</f>
        <v>0</v>
      </c>
      <c r="O19" s="8">
        <f>wishes.subscriptions!I19</f>
        <v>99.429999999999993</v>
      </c>
      <c r="P19" s="8">
        <f>wishes.parties!I19</f>
        <v>396</v>
      </c>
      <c r="Q19" s="8">
        <f>wishes.beauty!D19</f>
        <v>53</v>
      </c>
    </row>
    <row r="20" spans="1:17" x14ac:dyDescent="0.35">
      <c r="A20" s="5">
        <f>dates.dates!B20</f>
        <v>46447</v>
      </c>
      <c r="B20" s="8">
        <f>salaries.salaries!F20</f>
        <v>1925.89</v>
      </c>
      <c r="D20" s="12">
        <f t="shared" si="0"/>
        <v>408.98099999999999</v>
      </c>
      <c r="E20" s="11">
        <f>savings.savings!F20</f>
        <v>192.58900000000003</v>
      </c>
      <c r="F20" s="8">
        <f>needs.financials!E20</f>
        <v>375</v>
      </c>
      <c r="G20" s="8">
        <f>needs.insurances!C20</f>
        <v>99</v>
      </c>
      <c r="H20" s="8">
        <f>needs.loans!F20</f>
        <v>0</v>
      </c>
      <c r="I20" s="8">
        <f>needs.fines!D20</f>
        <v>0</v>
      </c>
      <c r="J20" s="8">
        <f>needs.cdc!D20</f>
        <v>82</v>
      </c>
      <c r="K20" s="8">
        <f>needs.installments!E20</f>
        <v>0</v>
      </c>
      <c r="L20" s="8">
        <f>needs.rents!B20</f>
        <v>200</v>
      </c>
      <c r="M20" s="8">
        <f>needs.connections!D20</f>
        <v>19.89</v>
      </c>
      <c r="N20" s="8">
        <f>wishes.holidays!E20</f>
        <v>0</v>
      </c>
      <c r="O20" s="8">
        <f>wishes.subscriptions!I20</f>
        <v>99.429999999999993</v>
      </c>
      <c r="P20" s="8">
        <f>wishes.parties!I20</f>
        <v>396</v>
      </c>
      <c r="Q20" s="8">
        <f>wishes.beauty!D20</f>
        <v>53</v>
      </c>
    </row>
    <row r="21" spans="1:17" x14ac:dyDescent="0.35">
      <c r="A21" s="5">
        <f>dates.dates!B21</f>
        <v>46478</v>
      </c>
      <c r="B21" s="8">
        <f>salaries.salaries!F21</f>
        <v>1925.89</v>
      </c>
      <c r="D21" s="12">
        <f t="shared" si="0"/>
        <v>408.98099999999999</v>
      </c>
      <c r="E21" s="11">
        <f>savings.savings!F21</f>
        <v>192.58900000000003</v>
      </c>
      <c r="F21" s="8">
        <f>needs.financials!E21</f>
        <v>375</v>
      </c>
      <c r="G21" s="8">
        <f>needs.insurances!C21</f>
        <v>99</v>
      </c>
      <c r="H21" s="8">
        <f>needs.loans!F21</f>
        <v>0</v>
      </c>
      <c r="I21" s="8">
        <f>needs.fines!D21</f>
        <v>0</v>
      </c>
      <c r="J21" s="8">
        <f>needs.cdc!D21</f>
        <v>82</v>
      </c>
      <c r="K21" s="8">
        <f>needs.installments!E21</f>
        <v>0</v>
      </c>
      <c r="L21" s="8">
        <f>needs.rents!B21</f>
        <v>200</v>
      </c>
      <c r="M21" s="8">
        <f>needs.connections!D21</f>
        <v>19.89</v>
      </c>
      <c r="N21" s="8">
        <f>wishes.holidays!E21</f>
        <v>0</v>
      </c>
      <c r="O21" s="8">
        <f>wishes.subscriptions!I21</f>
        <v>99.429999999999993</v>
      </c>
      <c r="P21" s="8">
        <f>wishes.parties!I21</f>
        <v>396</v>
      </c>
      <c r="Q21" s="8">
        <f>wishes.beauty!D21</f>
        <v>53</v>
      </c>
    </row>
    <row r="22" spans="1:17" x14ac:dyDescent="0.35">
      <c r="A22" s="5">
        <f>dates.dates!B22</f>
        <v>46508</v>
      </c>
      <c r="B22" s="8">
        <f>salaries.salaries!F22</f>
        <v>1925.89</v>
      </c>
      <c r="D22" s="12">
        <f t="shared" si="0"/>
        <v>408.98099999999999</v>
      </c>
      <c r="E22" s="11">
        <f>savings.savings!F22</f>
        <v>192.58900000000003</v>
      </c>
      <c r="F22" s="8">
        <f>needs.financials!E22</f>
        <v>375</v>
      </c>
      <c r="G22" s="8">
        <f>needs.insurances!C22</f>
        <v>99</v>
      </c>
      <c r="H22" s="8">
        <f>needs.loans!F22</f>
        <v>0</v>
      </c>
      <c r="I22" s="8">
        <f>needs.fines!D22</f>
        <v>0</v>
      </c>
      <c r="J22" s="8">
        <f>needs.cdc!D22</f>
        <v>82</v>
      </c>
      <c r="K22" s="8">
        <f>needs.installments!E22</f>
        <v>0</v>
      </c>
      <c r="L22" s="8">
        <f>needs.rents!B22</f>
        <v>200</v>
      </c>
      <c r="M22" s="8">
        <f>needs.connections!D22</f>
        <v>19.89</v>
      </c>
      <c r="N22" s="8">
        <f>wishes.holidays!E22</f>
        <v>0</v>
      </c>
      <c r="O22" s="8">
        <f>wishes.subscriptions!I22</f>
        <v>99.429999999999993</v>
      </c>
      <c r="P22" s="8">
        <f>wishes.parties!I22</f>
        <v>396</v>
      </c>
      <c r="Q22" s="8">
        <f>wishes.beauty!D22</f>
        <v>53</v>
      </c>
    </row>
    <row r="23" spans="1:17" x14ac:dyDescent="0.35">
      <c r="A23" s="5">
        <f>dates.dates!B23</f>
        <v>46539</v>
      </c>
      <c r="B23" s="8">
        <f>salaries.salaries!F23</f>
        <v>1925.89</v>
      </c>
      <c r="D23" s="12">
        <f t="shared" si="0"/>
        <v>490.98099999999999</v>
      </c>
      <c r="E23" s="11">
        <f>savings.savings!F23</f>
        <v>192.58900000000003</v>
      </c>
      <c r="F23" s="8">
        <f>needs.financials!E23</f>
        <v>375</v>
      </c>
      <c r="G23" s="8">
        <f>needs.insurances!C23</f>
        <v>99</v>
      </c>
      <c r="H23" s="8">
        <f>needs.loans!F23</f>
        <v>0</v>
      </c>
      <c r="I23" s="8">
        <f>needs.fines!D23</f>
        <v>0</v>
      </c>
      <c r="J23" s="8">
        <f>needs.cdc!D23</f>
        <v>0</v>
      </c>
      <c r="K23" s="8">
        <f>needs.installments!E23</f>
        <v>0</v>
      </c>
      <c r="L23" s="8">
        <f>needs.rents!B23</f>
        <v>200</v>
      </c>
      <c r="M23" s="8">
        <f>needs.connections!D23</f>
        <v>19.89</v>
      </c>
      <c r="N23" s="8">
        <f>wishes.holidays!E23</f>
        <v>0</v>
      </c>
      <c r="O23" s="8">
        <f>wishes.subscriptions!I23</f>
        <v>99.429999999999993</v>
      </c>
      <c r="P23" s="8">
        <f>wishes.parties!I23</f>
        <v>396</v>
      </c>
      <c r="Q23" s="8">
        <f>wishes.beauty!D23</f>
        <v>53</v>
      </c>
    </row>
    <row r="24" spans="1:17" x14ac:dyDescent="0.35">
      <c r="A24" s="5">
        <f>dates.dates!B24</f>
        <v>46569</v>
      </c>
      <c r="B24" s="8">
        <f>salaries.salaries!F24</f>
        <v>1925.89</v>
      </c>
      <c r="D24" s="12">
        <f t="shared" si="0"/>
        <v>490.98099999999999</v>
      </c>
      <c r="E24" s="11">
        <f>savings.savings!F24</f>
        <v>192.58900000000003</v>
      </c>
      <c r="F24" s="8">
        <f>needs.financials!E24</f>
        <v>375</v>
      </c>
      <c r="G24" s="8">
        <f>needs.insurances!C24</f>
        <v>99</v>
      </c>
      <c r="H24" s="8">
        <f>needs.loans!F24</f>
        <v>0</v>
      </c>
      <c r="I24" s="8">
        <f>needs.fines!D24</f>
        <v>0</v>
      </c>
      <c r="J24" s="8">
        <f>needs.cdc!D24</f>
        <v>0</v>
      </c>
      <c r="K24" s="8">
        <f>needs.installments!E24</f>
        <v>0</v>
      </c>
      <c r="L24" s="8">
        <f>needs.rents!B24</f>
        <v>200</v>
      </c>
      <c r="M24" s="8">
        <f>needs.connections!D24</f>
        <v>19.89</v>
      </c>
      <c r="N24" s="8">
        <f>wishes.holidays!E24</f>
        <v>0</v>
      </c>
      <c r="O24" s="8">
        <f>wishes.subscriptions!I24</f>
        <v>99.429999999999993</v>
      </c>
      <c r="P24" s="8">
        <f>wishes.parties!I24</f>
        <v>396</v>
      </c>
      <c r="Q24" s="8">
        <f>wishes.beauty!D24</f>
        <v>53</v>
      </c>
    </row>
    <row r="25" spans="1:17" x14ac:dyDescent="0.35">
      <c r="A25" s="5">
        <f>dates.dates!B25</f>
        <v>46600</v>
      </c>
      <c r="B25" s="8">
        <f>salaries.salaries!F25</f>
        <v>1925.89</v>
      </c>
      <c r="D25" s="12">
        <f t="shared" si="0"/>
        <v>886.98099999999999</v>
      </c>
      <c r="E25" s="11">
        <f>savings.savings!F25</f>
        <v>192.58900000000003</v>
      </c>
      <c r="F25" s="8">
        <f>needs.financials!E25</f>
        <v>375</v>
      </c>
      <c r="G25" s="8">
        <f>needs.insurances!C25</f>
        <v>99</v>
      </c>
      <c r="H25" s="8">
        <f>needs.loans!F25</f>
        <v>0</v>
      </c>
      <c r="I25" s="8">
        <f>needs.fines!D25</f>
        <v>0</v>
      </c>
      <c r="J25" s="8">
        <f>needs.cdc!D25</f>
        <v>0</v>
      </c>
      <c r="K25" s="8">
        <f>needs.installments!E25</f>
        <v>0</v>
      </c>
      <c r="L25" s="8">
        <f>needs.rents!B25</f>
        <v>200</v>
      </c>
      <c r="M25" s="8">
        <f>needs.connections!D25</f>
        <v>19.89</v>
      </c>
      <c r="N25" s="8">
        <f>wishes.holidays!E25</f>
        <v>0</v>
      </c>
      <c r="O25" s="8">
        <f>wishes.subscriptions!I25</f>
        <v>99.429999999999993</v>
      </c>
      <c r="P25" s="8">
        <f>wishes.parties!I25</f>
        <v>0</v>
      </c>
      <c r="Q25" s="8">
        <f>wishes.beauty!D25</f>
        <v>53</v>
      </c>
    </row>
    <row r="26" spans="1:17" x14ac:dyDescent="0.35">
      <c r="A26" s="5">
        <f>dates.dates!B26</f>
        <v>46631</v>
      </c>
      <c r="B26" s="8">
        <f>salaries.salaries!F26</f>
        <v>1925.89</v>
      </c>
      <c r="D26" s="12">
        <f t="shared" si="0"/>
        <v>490.98099999999999</v>
      </c>
      <c r="E26" s="11">
        <f>savings.savings!F26</f>
        <v>192.58900000000003</v>
      </c>
      <c r="F26" s="8">
        <f>needs.financials!E26</f>
        <v>375</v>
      </c>
      <c r="G26" s="8">
        <f>needs.insurances!C26</f>
        <v>99</v>
      </c>
      <c r="H26" s="8">
        <f>needs.loans!F26</f>
        <v>0</v>
      </c>
      <c r="I26" s="8">
        <f>needs.fines!D26</f>
        <v>0</v>
      </c>
      <c r="J26" s="8">
        <f>needs.cdc!D26</f>
        <v>0</v>
      </c>
      <c r="K26" s="8">
        <f>needs.installments!E26</f>
        <v>0</v>
      </c>
      <c r="L26" s="8">
        <f>needs.rents!B26</f>
        <v>200</v>
      </c>
      <c r="M26" s="8">
        <f>needs.connections!D26</f>
        <v>19.89</v>
      </c>
      <c r="N26" s="8">
        <f>wishes.holidays!E26</f>
        <v>0</v>
      </c>
      <c r="O26" s="8">
        <f>wishes.subscriptions!I26</f>
        <v>99.429999999999993</v>
      </c>
      <c r="P26" s="8">
        <f>wishes.parties!I26</f>
        <v>396</v>
      </c>
      <c r="Q26" s="8">
        <f>wishes.beauty!D26</f>
        <v>53</v>
      </c>
    </row>
    <row r="27" spans="1:17" x14ac:dyDescent="0.35">
      <c r="A27" s="5">
        <f>dates.dates!B27</f>
        <v>46661</v>
      </c>
      <c r="B27" s="8">
        <f>salaries.salaries!F27</f>
        <v>1925.89</v>
      </c>
      <c r="D27" s="12">
        <f t="shared" si="0"/>
        <v>490.98099999999999</v>
      </c>
      <c r="E27" s="11">
        <f>savings.savings!F27</f>
        <v>192.58900000000003</v>
      </c>
      <c r="F27" s="8">
        <f>needs.financials!E27</f>
        <v>375</v>
      </c>
      <c r="G27" s="8">
        <f>needs.insurances!C27</f>
        <v>99</v>
      </c>
      <c r="H27" s="8">
        <f>needs.loans!F27</f>
        <v>0</v>
      </c>
      <c r="I27" s="8">
        <f>needs.fines!D27</f>
        <v>0</v>
      </c>
      <c r="J27" s="8">
        <f>needs.cdc!D27</f>
        <v>0</v>
      </c>
      <c r="K27" s="8">
        <f>needs.installments!E27</f>
        <v>0</v>
      </c>
      <c r="L27" s="8">
        <f>needs.rents!B27</f>
        <v>200</v>
      </c>
      <c r="M27" s="8">
        <f>needs.connections!D27</f>
        <v>19.89</v>
      </c>
      <c r="N27" s="8">
        <f>wishes.holidays!E27</f>
        <v>0</v>
      </c>
      <c r="O27" s="8">
        <f>wishes.subscriptions!I27</f>
        <v>99.429999999999993</v>
      </c>
      <c r="P27" s="8">
        <f>wishes.parties!I27</f>
        <v>396</v>
      </c>
      <c r="Q27" s="8">
        <f>wishes.beauty!D27</f>
        <v>53</v>
      </c>
    </row>
    <row r="28" spans="1:17" x14ac:dyDescent="0.35">
      <c r="A28" s="5">
        <f>dates.dates!B28</f>
        <v>46692</v>
      </c>
      <c r="B28" s="8">
        <f>salaries.salaries!F28</f>
        <v>1925.89</v>
      </c>
      <c r="D28" s="12">
        <f t="shared" si="0"/>
        <v>490.98099999999999</v>
      </c>
      <c r="E28" s="11">
        <f>savings.savings!F28</f>
        <v>192.58900000000003</v>
      </c>
      <c r="F28" s="8">
        <f>needs.financials!E28</f>
        <v>375</v>
      </c>
      <c r="G28" s="8">
        <f>needs.insurances!C28</f>
        <v>99</v>
      </c>
      <c r="H28" s="8">
        <f>needs.loans!F28</f>
        <v>0</v>
      </c>
      <c r="I28" s="8">
        <f>needs.fines!D28</f>
        <v>0</v>
      </c>
      <c r="J28" s="8">
        <f>needs.cdc!D28</f>
        <v>0</v>
      </c>
      <c r="K28" s="8">
        <f>needs.installments!E28</f>
        <v>0</v>
      </c>
      <c r="L28" s="8">
        <f>needs.rents!B28</f>
        <v>200</v>
      </c>
      <c r="M28" s="8">
        <f>needs.connections!D28</f>
        <v>19.89</v>
      </c>
      <c r="N28" s="8">
        <f>wishes.holidays!E28</f>
        <v>0</v>
      </c>
      <c r="O28" s="8">
        <f>wishes.subscriptions!I28</f>
        <v>99.429999999999993</v>
      </c>
      <c r="P28" s="8">
        <f>wishes.parties!I28</f>
        <v>396</v>
      </c>
      <c r="Q28" s="8">
        <f>wishes.beauty!D28</f>
        <v>53</v>
      </c>
    </row>
    <row r="29" spans="1:17" x14ac:dyDescent="0.35">
      <c r="A29" s="5">
        <f>dates.dates!B29</f>
        <v>46722</v>
      </c>
      <c r="B29" s="8">
        <f>salaries.salaries!F29</f>
        <v>1925.89</v>
      </c>
      <c r="D29" s="12">
        <f t="shared" si="0"/>
        <v>490.98099999999999</v>
      </c>
      <c r="E29" s="11">
        <f>savings.savings!F29</f>
        <v>192.58900000000003</v>
      </c>
      <c r="F29" s="8">
        <f>needs.financials!E29</f>
        <v>375</v>
      </c>
      <c r="G29" s="8">
        <f>needs.insurances!C29</f>
        <v>99</v>
      </c>
      <c r="H29" s="8">
        <f>needs.loans!F29</f>
        <v>0</v>
      </c>
      <c r="I29" s="8">
        <f>needs.fines!D29</f>
        <v>0</v>
      </c>
      <c r="J29" s="8">
        <f>needs.cdc!D29</f>
        <v>0</v>
      </c>
      <c r="K29" s="8">
        <f>needs.installments!E29</f>
        <v>0</v>
      </c>
      <c r="L29" s="8">
        <f>needs.rents!B29</f>
        <v>200</v>
      </c>
      <c r="M29" s="8">
        <f>needs.connections!D29</f>
        <v>19.89</v>
      </c>
      <c r="N29" s="8">
        <f>wishes.holidays!E29</f>
        <v>0</v>
      </c>
      <c r="O29" s="8">
        <f>wishes.subscriptions!I29</f>
        <v>99.429999999999993</v>
      </c>
      <c r="P29" s="8">
        <f>wishes.parties!I29</f>
        <v>396</v>
      </c>
      <c r="Q29" s="8">
        <f>wishes.beauty!D29</f>
        <v>53</v>
      </c>
    </row>
    <row r="30" spans="1:17" x14ac:dyDescent="0.35">
      <c r="A30" s="5">
        <f>dates.dates!B30</f>
        <v>46753</v>
      </c>
      <c r="B30" s="8">
        <f>salaries.salaries!F30</f>
        <v>3601.4143000000004</v>
      </c>
      <c r="D30" s="12">
        <f t="shared" si="0"/>
        <v>2166.5053000000003</v>
      </c>
      <c r="E30" s="11">
        <f>savings.savings!F30</f>
        <v>192.58900000000003</v>
      </c>
      <c r="F30" s="8">
        <f>needs.financials!E30</f>
        <v>375</v>
      </c>
      <c r="G30" s="8">
        <f>needs.insurances!C30</f>
        <v>99</v>
      </c>
      <c r="H30" s="8">
        <f>needs.loans!F30</f>
        <v>0</v>
      </c>
      <c r="I30" s="8">
        <f>needs.fines!D30</f>
        <v>0</v>
      </c>
      <c r="J30" s="8">
        <f>needs.cdc!D30</f>
        <v>0</v>
      </c>
      <c r="K30" s="8">
        <f>needs.installments!E30</f>
        <v>0</v>
      </c>
      <c r="L30" s="8">
        <f>needs.rents!B30</f>
        <v>200</v>
      </c>
      <c r="M30" s="8">
        <f>needs.connections!D30</f>
        <v>19.89</v>
      </c>
      <c r="N30" s="8">
        <f>wishes.holidays!E30</f>
        <v>0</v>
      </c>
      <c r="O30" s="8">
        <f>wishes.subscriptions!I30</f>
        <v>99.429999999999993</v>
      </c>
      <c r="P30" s="8">
        <f>wishes.parties!I30</f>
        <v>396</v>
      </c>
      <c r="Q30" s="8">
        <f>wishes.beauty!D30</f>
        <v>53</v>
      </c>
    </row>
    <row r="31" spans="1:17" x14ac:dyDescent="0.35">
      <c r="A31" s="5">
        <f>dates.dates!B31</f>
        <v>46784</v>
      </c>
      <c r="B31" s="8">
        <f>salaries.salaries!F31</f>
        <v>1925.89</v>
      </c>
      <c r="D31" s="12">
        <f t="shared" si="0"/>
        <v>490.98099999999999</v>
      </c>
      <c r="E31" s="11">
        <f>savings.savings!F31</f>
        <v>192.58900000000003</v>
      </c>
      <c r="F31" s="8">
        <f>needs.financials!E31</f>
        <v>375</v>
      </c>
      <c r="G31" s="8">
        <f>needs.insurances!C31</f>
        <v>99</v>
      </c>
      <c r="H31" s="8">
        <f>needs.loans!F31</f>
        <v>0</v>
      </c>
      <c r="I31" s="8">
        <f>needs.fines!D31</f>
        <v>0</v>
      </c>
      <c r="J31" s="8">
        <f>needs.cdc!D31</f>
        <v>0</v>
      </c>
      <c r="K31" s="8">
        <f>needs.installments!E31</f>
        <v>0</v>
      </c>
      <c r="L31" s="8">
        <f>needs.rents!B31</f>
        <v>200</v>
      </c>
      <c r="M31" s="8">
        <f>needs.connections!D31</f>
        <v>19.89</v>
      </c>
      <c r="N31" s="8">
        <f>wishes.holidays!E31</f>
        <v>0</v>
      </c>
      <c r="O31" s="8">
        <f>wishes.subscriptions!I31</f>
        <v>99.429999999999993</v>
      </c>
      <c r="P31" s="8">
        <f>wishes.parties!I31</f>
        <v>396</v>
      </c>
      <c r="Q31" s="8">
        <f>wishes.beauty!D31</f>
        <v>53</v>
      </c>
    </row>
    <row r="32" spans="1:17" x14ac:dyDescent="0.35">
      <c r="A32" s="5">
        <f>dates.dates!B32</f>
        <v>46813</v>
      </c>
      <c r="B32" s="8">
        <f>salaries.salaries!F32</f>
        <v>1925.89</v>
      </c>
      <c r="D32" s="12">
        <f t="shared" si="0"/>
        <v>490.98099999999999</v>
      </c>
      <c r="E32" s="11">
        <f>savings.savings!F32</f>
        <v>192.58900000000003</v>
      </c>
      <c r="F32" s="8">
        <f>needs.financials!E32</f>
        <v>375</v>
      </c>
      <c r="G32" s="8">
        <f>needs.insurances!C32</f>
        <v>99</v>
      </c>
      <c r="H32" s="8">
        <f>needs.loans!F32</f>
        <v>0</v>
      </c>
      <c r="I32" s="8">
        <f>needs.fines!D32</f>
        <v>0</v>
      </c>
      <c r="J32" s="8">
        <f>needs.cdc!D32</f>
        <v>0</v>
      </c>
      <c r="K32" s="8">
        <f>needs.installments!E32</f>
        <v>0</v>
      </c>
      <c r="L32" s="8">
        <f>needs.rents!B32</f>
        <v>200</v>
      </c>
      <c r="M32" s="8">
        <f>needs.connections!D32</f>
        <v>19.89</v>
      </c>
      <c r="N32" s="8">
        <f>wishes.holidays!E32</f>
        <v>0</v>
      </c>
      <c r="O32" s="8">
        <f>wishes.subscriptions!I32</f>
        <v>99.429999999999993</v>
      </c>
      <c r="P32" s="8">
        <f>wishes.parties!I32</f>
        <v>396</v>
      </c>
      <c r="Q32" s="8">
        <f>wishes.beauty!D32</f>
        <v>53</v>
      </c>
    </row>
    <row r="33" spans="1:17" x14ac:dyDescent="0.35">
      <c r="A33" s="5">
        <f>dates.dates!B33</f>
        <v>46844</v>
      </c>
      <c r="B33" s="8">
        <f>salaries.salaries!F33</f>
        <v>1925.89</v>
      </c>
      <c r="D33" s="12">
        <f t="shared" si="0"/>
        <v>490.98099999999999</v>
      </c>
      <c r="E33" s="11">
        <f>savings.savings!F33</f>
        <v>192.58900000000003</v>
      </c>
      <c r="F33" s="8">
        <f>needs.financials!E33</f>
        <v>375</v>
      </c>
      <c r="G33" s="8">
        <f>needs.insurances!C33</f>
        <v>99</v>
      </c>
      <c r="H33" s="8">
        <f>needs.loans!F33</f>
        <v>0</v>
      </c>
      <c r="I33" s="8">
        <f>needs.fines!D33</f>
        <v>0</v>
      </c>
      <c r="J33" s="8">
        <f>needs.cdc!D33</f>
        <v>0</v>
      </c>
      <c r="K33" s="8">
        <f>needs.installments!E33</f>
        <v>0</v>
      </c>
      <c r="L33" s="8">
        <f>needs.rents!B33</f>
        <v>200</v>
      </c>
      <c r="M33" s="8">
        <f>needs.connections!D33</f>
        <v>19.89</v>
      </c>
      <c r="N33" s="8">
        <f>wishes.holidays!E33</f>
        <v>0</v>
      </c>
      <c r="O33" s="8">
        <f>wishes.subscriptions!I33</f>
        <v>99.429999999999993</v>
      </c>
      <c r="P33" s="8">
        <f>wishes.parties!I33</f>
        <v>396</v>
      </c>
      <c r="Q33" s="8">
        <f>wishes.beauty!D33</f>
        <v>53</v>
      </c>
    </row>
    <row r="34" spans="1:17" x14ac:dyDescent="0.35">
      <c r="A34" s="5">
        <f>dates.dates!B34</f>
        <v>46874</v>
      </c>
      <c r="B34" s="8">
        <f>salaries.salaries!F34</f>
        <v>1925.89</v>
      </c>
      <c r="D34" s="12">
        <f t="shared" ref="D34:D54" si="1">B34-SUM(E34:AC34)</f>
        <v>490.98099999999999</v>
      </c>
      <c r="E34" s="11">
        <f>savings.savings!F34</f>
        <v>192.58900000000003</v>
      </c>
      <c r="F34" s="8">
        <f>needs.financials!E34</f>
        <v>375</v>
      </c>
      <c r="G34" s="8">
        <f>needs.insurances!C34</f>
        <v>99</v>
      </c>
      <c r="H34" s="8">
        <f>needs.loans!F34</f>
        <v>0</v>
      </c>
      <c r="I34" s="8">
        <f>needs.fines!D34</f>
        <v>0</v>
      </c>
      <c r="J34" s="8">
        <f>needs.cdc!D34</f>
        <v>0</v>
      </c>
      <c r="K34" s="8">
        <f>needs.installments!E34</f>
        <v>0</v>
      </c>
      <c r="L34" s="8">
        <f>needs.rents!B34</f>
        <v>200</v>
      </c>
      <c r="M34" s="8">
        <f>needs.connections!D34</f>
        <v>19.89</v>
      </c>
      <c r="N34" s="8">
        <f>wishes.holidays!E34</f>
        <v>0</v>
      </c>
      <c r="O34" s="8">
        <f>wishes.subscriptions!I34</f>
        <v>99.429999999999993</v>
      </c>
      <c r="P34" s="8">
        <f>wishes.parties!I34</f>
        <v>396</v>
      </c>
      <c r="Q34" s="8">
        <f>wishes.beauty!D34</f>
        <v>53</v>
      </c>
    </row>
    <row r="35" spans="1:17" x14ac:dyDescent="0.35">
      <c r="A35" s="5">
        <f>dates.dates!B35</f>
        <v>46905</v>
      </c>
      <c r="B35" s="8">
        <f>salaries.salaries!F35</f>
        <v>1925.89</v>
      </c>
      <c r="D35" s="12">
        <f t="shared" si="1"/>
        <v>490.98099999999999</v>
      </c>
      <c r="E35" s="11">
        <f>savings.savings!F35</f>
        <v>192.58900000000003</v>
      </c>
      <c r="F35" s="8">
        <f>needs.financials!E35</f>
        <v>375</v>
      </c>
      <c r="G35" s="8">
        <f>needs.insurances!C35</f>
        <v>99</v>
      </c>
      <c r="H35" s="8">
        <f>needs.loans!F35</f>
        <v>0</v>
      </c>
      <c r="I35" s="8">
        <f>needs.fines!D35</f>
        <v>0</v>
      </c>
      <c r="J35" s="8">
        <f>needs.cdc!D35</f>
        <v>0</v>
      </c>
      <c r="K35" s="8">
        <f>needs.installments!E35</f>
        <v>0</v>
      </c>
      <c r="L35" s="8">
        <f>needs.rents!B35</f>
        <v>200</v>
      </c>
      <c r="M35" s="8">
        <f>needs.connections!D35</f>
        <v>19.89</v>
      </c>
      <c r="N35" s="8">
        <f>wishes.holidays!E35</f>
        <v>0</v>
      </c>
      <c r="O35" s="8">
        <f>wishes.subscriptions!I35</f>
        <v>99.429999999999993</v>
      </c>
      <c r="P35" s="8">
        <f>wishes.parties!I35</f>
        <v>396</v>
      </c>
      <c r="Q35" s="8">
        <f>wishes.beauty!D35</f>
        <v>53</v>
      </c>
    </row>
    <row r="36" spans="1:17" x14ac:dyDescent="0.35">
      <c r="A36" s="5">
        <f>dates.dates!B36</f>
        <v>46935</v>
      </c>
      <c r="B36" s="8">
        <f>salaries.salaries!F36</f>
        <v>1925.89</v>
      </c>
      <c r="D36" s="12">
        <f t="shared" si="1"/>
        <v>490.98099999999999</v>
      </c>
      <c r="E36" s="11">
        <f>savings.savings!F36</f>
        <v>192.58900000000003</v>
      </c>
      <c r="F36" s="8">
        <f>needs.financials!E36</f>
        <v>375</v>
      </c>
      <c r="G36" s="8">
        <f>needs.insurances!C36</f>
        <v>99</v>
      </c>
      <c r="H36" s="8">
        <f>needs.loans!F36</f>
        <v>0</v>
      </c>
      <c r="I36" s="8">
        <f>needs.fines!D36</f>
        <v>0</v>
      </c>
      <c r="J36" s="8">
        <f>needs.cdc!D36</f>
        <v>0</v>
      </c>
      <c r="K36" s="8">
        <f>needs.installments!E36</f>
        <v>0</v>
      </c>
      <c r="L36" s="8">
        <f>needs.rents!B36</f>
        <v>200</v>
      </c>
      <c r="M36" s="8">
        <f>needs.connections!D36</f>
        <v>19.89</v>
      </c>
      <c r="N36" s="8">
        <f>wishes.holidays!E36</f>
        <v>0</v>
      </c>
      <c r="O36" s="8">
        <f>wishes.subscriptions!I36</f>
        <v>99.429999999999993</v>
      </c>
      <c r="P36" s="8">
        <f>wishes.parties!I36</f>
        <v>396</v>
      </c>
      <c r="Q36" s="8">
        <f>wishes.beauty!D36</f>
        <v>53</v>
      </c>
    </row>
    <row r="37" spans="1:17" x14ac:dyDescent="0.35">
      <c r="A37" s="5">
        <f>dates.dates!B37</f>
        <v>46966</v>
      </c>
      <c r="B37" s="8">
        <f>salaries.salaries!F37</f>
        <v>1925.89</v>
      </c>
      <c r="D37" s="12">
        <f t="shared" si="1"/>
        <v>886.98099999999999</v>
      </c>
      <c r="E37" s="11">
        <f>savings.savings!F37</f>
        <v>192.58900000000003</v>
      </c>
      <c r="F37" s="8">
        <f>needs.financials!E37</f>
        <v>375</v>
      </c>
      <c r="G37" s="8">
        <f>needs.insurances!C37</f>
        <v>99</v>
      </c>
      <c r="H37" s="8">
        <f>needs.loans!F37</f>
        <v>0</v>
      </c>
      <c r="I37" s="8">
        <f>needs.fines!D37</f>
        <v>0</v>
      </c>
      <c r="J37" s="8">
        <f>needs.cdc!D37</f>
        <v>0</v>
      </c>
      <c r="K37" s="8">
        <f>needs.installments!E37</f>
        <v>0</v>
      </c>
      <c r="L37" s="8">
        <f>needs.rents!B37</f>
        <v>200</v>
      </c>
      <c r="M37" s="8">
        <f>needs.connections!D37</f>
        <v>19.89</v>
      </c>
      <c r="N37" s="8">
        <f>wishes.holidays!E37</f>
        <v>0</v>
      </c>
      <c r="O37" s="8">
        <f>wishes.subscriptions!I37</f>
        <v>99.429999999999993</v>
      </c>
      <c r="P37" s="8">
        <f>wishes.parties!I37</f>
        <v>0</v>
      </c>
      <c r="Q37" s="8">
        <f>wishes.beauty!D37</f>
        <v>53</v>
      </c>
    </row>
    <row r="38" spans="1:17" x14ac:dyDescent="0.35">
      <c r="A38" s="5">
        <f>dates.dates!B38</f>
        <v>46997</v>
      </c>
      <c r="B38" s="8">
        <f>salaries.salaries!F38</f>
        <v>1925.89</v>
      </c>
      <c r="D38" s="12">
        <f t="shared" si="1"/>
        <v>490.98099999999999</v>
      </c>
      <c r="E38" s="11">
        <f>savings.savings!F38</f>
        <v>192.58900000000003</v>
      </c>
      <c r="F38" s="8">
        <f>needs.financials!E38</f>
        <v>375</v>
      </c>
      <c r="G38" s="8">
        <f>needs.insurances!C38</f>
        <v>99</v>
      </c>
      <c r="H38" s="8">
        <f>needs.loans!F38</f>
        <v>0</v>
      </c>
      <c r="I38" s="8">
        <f>needs.fines!D38</f>
        <v>0</v>
      </c>
      <c r="J38" s="8">
        <f>needs.cdc!D38</f>
        <v>0</v>
      </c>
      <c r="K38" s="8">
        <f>needs.installments!E38</f>
        <v>0</v>
      </c>
      <c r="L38" s="8">
        <f>needs.rents!B38</f>
        <v>200</v>
      </c>
      <c r="M38" s="8">
        <f>needs.connections!D38</f>
        <v>19.89</v>
      </c>
      <c r="N38" s="8">
        <f>wishes.holidays!E38</f>
        <v>0</v>
      </c>
      <c r="O38" s="8">
        <f>wishes.subscriptions!I38</f>
        <v>99.429999999999993</v>
      </c>
      <c r="P38" s="8">
        <f>wishes.parties!I38</f>
        <v>396</v>
      </c>
      <c r="Q38" s="8">
        <f>wishes.beauty!D38</f>
        <v>53</v>
      </c>
    </row>
    <row r="39" spans="1:17" x14ac:dyDescent="0.35">
      <c r="A39" s="5">
        <f>dates.dates!B39</f>
        <v>47027</v>
      </c>
      <c r="B39" s="8">
        <f>salaries.salaries!F39</f>
        <v>1925.89</v>
      </c>
      <c r="D39" s="12">
        <f t="shared" si="1"/>
        <v>490.98099999999999</v>
      </c>
      <c r="E39" s="11">
        <f>savings.savings!F39</f>
        <v>192.58900000000003</v>
      </c>
      <c r="F39" s="8">
        <f>needs.financials!E39</f>
        <v>375</v>
      </c>
      <c r="G39" s="8">
        <f>needs.insurances!C39</f>
        <v>99</v>
      </c>
      <c r="H39" s="8">
        <f>needs.loans!F39</f>
        <v>0</v>
      </c>
      <c r="I39" s="8">
        <f>needs.fines!D39</f>
        <v>0</v>
      </c>
      <c r="J39" s="8">
        <f>needs.cdc!D39</f>
        <v>0</v>
      </c>
      <c r="K39" s="8">
        <f>needs.installments!E39</f>
        <v>0</v>
      </c>
      <c r="L39" s="8">
        <f>needs.rents!B39</f>
        <v>200</v>
      </c>
      <c r="M39" s="8">
        <f>needs.connections!D39</f>
        <v>19.89</v>
      </c>
      <c r="N39" s="8">
        <f>wishes.holidays!E39</f>
        <v>0</v>
      </c>
      <c r="O39" s="8">
        <f>wishes.subscriptions!I39</f>
        <v>99.429999999999993</v>
      </c>
      <c r="P39" s="8">
        <f>wishes.parties!I39</f>
        <v>396</v>
      </c>
      <c r="Q39" s="8">
        <f>wishes.beauty!D39</f>
        <v>53</v>
      </c>
    </row>
    <row r="40" spans="1:17" x14ac:dyDescent="0.35">
      <c r="A40" s="5">
        <f>dates.dates!B40</f>
        <v>47058</v>
      </c>
      <c r="B40" s="8">
        <f>salaries.salaries!F40</f>
        <v>1925.89</v>
      </c>
      <c r="D40" s="12">
        <f t="shared" si="1"/>
        <v>490.98099999999999</v>
      </c>
      <c r="E40" s="11">
        <f>savings.savings!F40</f>
        <v>192.58900000000003</v>
      </c>
      <c r="F40" s="8">
        <f>needs.financials!E40</f>
        <v>375</v>
      </c>
      <c r="G40" s="8">
        <f>needs.insurances!C40</f>
        <v>99</v>
      </c>
      <c r="H40" s="8">
        <f>needs.loans!F40</f>
        <v>0</v>
      </c>
      <c r="I40" s="8">
        <f>needs.fines!D40</f>
        <v>0</v>
      </c>
      <c r="J40" s="8">
        <f>needs.cdc!D40</f>
        <v>0</v>
      </c>
      <c r="K40" s="8">
        <f>needs.installments!E40</f>
        <v>0</v>
      </c>
      <c r="L40" s="8">
        <f>needs.rents!B40</f>
        <v>200</v>
      </c>
      <c r="M40" s="8">
        <f>needs.connections!D40</f>
        <v>19.89</v>
      </c>
      <c r="N40" s="8">
        <f>wishes.holidays!E40</f>
        <v>0</v>
      </c>
      <c r="O40" s="8">
        <f>wishes.subscriptions!I40</f>
        <v>99.429999999999993</v>
      </c>
      <c r="P40" s="8">
        <f>wishes.parties!I40</f>
        <v>396</v>
      </c>
      <c r="Q40" s="8">
        <f>wishes.beauty!D40</f>
        <v>53</v>
      </c>
    </row>
    <row r="41" spans="1:17" x14ac:dyDescent="0.35">
      <c r="A41" s="5">
        <f>dates.dates!B41</f>
        <v>47088</v>
      </c>
      <c r="B41" s="8">
        <f>salaries.salaries!F41</f>
        <v>1925.89</v>
      </c>
      <c r="D41" s="12">
        <f t="shared" si="1"/>
        <v>490.98099999999999</v>
      </c>
      <c r="E41" s="11">
        <f>savings.savings!F41</f>
        <v>192.58900000000003</v>
      </c>
      <c r="F41" s="8">
        <f>needs.financials!E41</f>
        <v>375</v>
      </c>
      <c r="G41" s="8">
        <f>needs.insurances!C41</f>
        <v>99</v>
      </c>
      <c r="H41" s="8">
        <f>needs.loans!F41</f>
        <v>0</v>
      </c>
      <c r="I41" s="8">
        <f>needs.fines!D41</f>
        <v>0</v>
      </c>
      <c r="J41" s="8">
        <f>needs.cdc!D41</f>
        <v>0</v>
      </c>
      <c r="K41" s="8">
        <f>needs.installments!E41</f>
        <v>0</v>
      </c>
      <c r="L41" s="8">
        <f>needs.rents!B41</f>
        <v>200</v>
      </c>
      <c r="M41" s="8">
        <f>needs.connections!D41</f>
        <v>19.89</v>
      </c>
      <c r="N41" s="8">
        <f>wishes.holidays!E41</f>
        <v>0</v>
      </c>
      <c r="O41" s="8">
        <f>wishes.subscriptions!I41</f>
        <v>99.429999999999993</v>
      </c>
      <c r="P41" s="8">
        <f>wishes.parties!I41</f>
        <v>396</v>
      </c>
      <c r="Q41" s="8">
        <f>wishes.beauty!D41</f>
        <v>53</v>
      </c>
    </row>
    <row r="42" spans="1:17" x14ac:dyDescent="0.35">
      <c r="A42" s="5">
        <f>dates.dates!B42</f>
        <v>47119</v>
      </c>
      <c r="B42" s="8">
        <f>salaries.salaries!F42</f>
        <v>3601.4143000000004</v>
      </c>
      <c r="D42" s="12">
        <f t="shared" si="1"/>
        <v>2166.5053000000003</v>
      </c>
      <c r="E42" s="11">
        <f>savings.savings!F42</f>
        <v>192.58900000000003</v>
      </c>
      <c r="F42" s="8">
        <f>needs.financials!E42</f>
        <v>375</v>
      </c>
      <c r="G42" s="8">
        <f>needs.insurances!C42</f>
        <v>99</v>
      </c>
      <c r="H42" s="8">
        <f>needs.loans!F42</f>
        <v>0</v>
      </c>
      <c r="I42" s="8">
        <f>needs.fines!D42</f>
        <v>0</v>
      </c>
      <c r="J42" s="8">
        <f>needs.cdc!D42</f>
        <v>0</v>
      </c>
      <c r="K42" s="8">
        <f>needs.installments!E42</f>
        <v>0</v>
      </c>
      <c r="L42" s="8">
        <f>needs.rents!B42</f>
        <v>200</v>
      </c>
      <c r="M42" s="8">
        <f>needs.connections!D42</f>
        <v>19.89</v>
      </c>
      <c r="N42" s="8">
        <f>wishes.holidays!E42</f>
        <v>0</v>
      </c>
      <c r="O42" s="8">
        <f>wishes.subscriptions!I42</f>
        <v>99.429999999999993</v>
      </c>
      <c r="P42" s="8">
        <f>wishes.parties!I42</f>
        <v>396</v>
      </c>
      <c r="Q42" s="8">
        <f>wishes.beauty!D42</f>
        <v>53</v>
      </c>
    </row>
    <row r="43" spans="1:17" x14ac:dyDescent="0.35">
      <c r="A43" s="5">
        <f>dates.dates!B43</f>
        <v>47150</v>
      </c>
      <c r="B43" s="8">
        <f>salaries.salaries!F43</f>
        <v>1925.89</v>
      </c>
      <c r="D43" s="12">
        <f t="shared" si="1"/>
        <v>490.98099999999999</v>
      </c>
      <c r="E43" s="11">
        <f>savings.savings!F43</f>
        <v>192.58900000000003</v>
      </c>
      <c r="F43" s="8">
        <f>needs.financials!E43</f>
        <v>375</v>
      </c>
      <c r="G43" s="8">
        <f>needs.insurances!C43</f>
        <v>99</v>
      </c>
      <c r="H43" s="8">
        <f>needs.loans!F43</f>
        <v>0</v>
      </c>
      <c r="I43" s="8">
        <f>needs.fines!D43</f>
        <v>0</v>
      </c>
      <c r="J43" s="8">
        <f>needs.cdc!D43</f>
        <v>0</v>
      </c>
      <c r="K43" s="8">
        <f>needs.installments!E43</f>
        <v>0</v>
      </c>
      <c r="L43" s="8">
        <f>needs.rents!B43</f>
        <v>200</v>
      </c>
      <c r="M43" s="8">
        <f>needs.connections!D43</f>
        <v>19.89</v>
      </c>
      <c r="N43" s="8">
        <f>wishes.holidays!E43</f>
        <v>0</v>
      </c>
      <c r="O43" s="8">
        <f>wishes.subscriptions!I43</f>
        <v>99.429999999999993</v>
      </c>
      <c r="P43" s="8">
        <f>wishes.parties!I43</f>
        <v>396</v>
      </c>
      <c r="Q43" s="8">
        <f>wishes.beauty!D43</f>
        <v>53</v>
      </c>
    </row>
    <row r="44" spans="1:17" x14ac:dyDescent="0.35">
      <c r="A44" s="5">
        <f>dates.dates!B44</f>
        <v>47178</v>
      </c>
      <c r="B44" s="8">
        <f>salaries.salaries!F44</f>
        <v>1925.89</v>
      </c>
      <c r="D44" s="12">
        <f t="shared" si="1"/>
        <v>490.98099999999999</v>
      </c>
      <c r="E44" s="11">
        <f>savings.savings!F44</f>
        <v>192.58900000000003</v>
      </c>
      <c r="F44" s="8">
        <f>needs.financials!E44</f>
        <v>375</v>
      </c>
      <c r="G44" s="8">
        <f>needs.insurances!C44</f>
        <v>99</v>
      </c>
      <c r="H44" s="8">
        <f>needs.loans!F44</f>
        <v>0</v>
      </c>
      <c r="I44" s="8">
        <f>needs.fines!D44</f>
        <v>0</v>
      </c>
      <c r="J44" s="8">
        <f>needs.cdc!D44</f>
        <v>0</v>
      </c>
      <c r="K44" s="8">
        <f>needs.installments!E44</f>
        <v>0</v>
      </c>
      <c r="L44" s="8">
        <f>needs.rents!B44</f>
        <v>200</v>
      </c>
      <c r="M44" s="8">
        <f>needs.connections!D44</f>
        <v>19.89</v>
      </c>
      <c r="N44" s="8">
        <f>wishes.holidays!E44</f>
        <v>0</v>
      </c>
      <c r="O44" s="8">
        <f>wishes.subscriptions!I44</f>
        <v>99.429999999999993</v>
      </c>
      <c r="P44" s="8">
        <f>wishes.parties!I44</f>
        <v>396</v>
      </c>
      <c r="Q44" s="8">
        <f>wishes.beauty!D44</f>
        <v>53</v>
      </c>
    </row>
    <row r="45" spans="1:17" x14ac:dyDescent="0.35">
      <c r="A45" s="5">
        <f>dates.dates!B45</f>
        <v>47209</v>
      </c>
      <c r="B45" s="8">
        <f>salaries.salaries!F45</f>
        <v>1925.89</v>
      </c>
      <c r="D45" s="12">
        <f t="shared" si="1"/>
        <v>490.98099999999999</v>
      </c>
      <c r="E45" s="11">
        <f>savings.savings!F45</f>
        <v>192.58900000000003</v>
      </c>
      <c r="F45" s="8">
        <f>needs.financials!E45</f>
        <v>375</v>
      </c>
      <c r="G45" s="8">
        <f>needs.insurances!C45</f>
        <v>99</v>
      </c>
      <c r="H45" s="8">
        <f>needs.loans!F45</f>
        <v>0</v>
      </c>
      <c r="I45" s="8">
        <f>needs.fines!D45</f>
        <v>0</v>
      </c>
      <c r="J45" s="8">
        <f>needs.cdc!D45</f>
        <v>0</v>
      </c>
      <c r="K45" s="8">
        <f>needs.installments!E45</f>
        <v>0</v>
      </c>
      <c r="L45" s="8">
        <f>needs.rents!B45</f>
        <v>200</v>
      </c>
      <c r="M45" s="8">
        <f>needs.connections!D45</f>
        <v>19.89</v>
      </c>
      <c r="N45" s="8">
        <f>wishes.holidays!E45</f>
        <v>0</v>
      </c>
      <c r="O45" s="8">
        <f>wishes.subscriptions!I45</f>
        <v>99.429999999999993</v>
      </c>
      <c r="P45" s="8">
        <f>wishes.parties!I45</f>
        <v>396</v>
      </c>
      <c r="Q45" s="8">
        <f>wishes.beauty!D45</f>
        <v>53</v>
      </c>
    </row>
    <row r="46" spans="1:17" x14ac:dyDescent="0.35">
      <c r="A46" s="5">
        <f>dates.dates!B46</f>
        <v>47239</v>
      </c>
      <c r="B46" s="8">
        <f>salaries.salaries!F46</f>
        <v>1925.89</v>
      </c>
      <c r="D46" s="12">
        <f t="shared" si="1"/>
        <v>490.98099999999999</v>
      </c>
      <c r="E46" s="11">
        <f>savings.savings!F46</f>
        <v>192.58900000000003</v>
      </c>
      <c r="F46" s="8">
        <f>needs.financials!E46</f>
        <v>375</v>
      </c>
      <c r="G46" s="8">
        <f>needs.insurances!C46</f>
        <v>99</v>
      </c>
      <c r="H46" s="8">
        <f>needs.loans!F46</f>
        <v>0</v>
      </c>
      <c r="I46" s="8">
        <f>needs.fines!D46</f>
        <v>0</v>
      </c>
      <c r="J46" s="8">
        <f>needs.cdc!D46</f>
        <v>0</v>
      </c>
      <c r="K46" s="8">
        <f>needs.installments!E46</f>
        <v>0</v>
      </c>
      <c r="L46" s="8">
        <f>needs.rents!B46</f>
        <v>200</v>
      </c>
      <c r="M46" s="8">
        <f>needs.connections!D46</f>
        <v>19.89</v>
      </c>
      <c r="N46" s="8">
        <f>wishes.holidays!E46</f>
        <v>0</v>
      </c>
      <c r="O46" s="8">
        <f>wishes.subscriptions!I46</f>
        <v>99.429999999999993</v>
      </c>
      <c r="P46" s="8">
        <f>wishes.parties!I46</f>
        <v>396</v>
      </c>
      <c r="Q46" s="8">
        <f>wishes.beauty!D46</f>
        <v>53</v>
      </c>
    </row>
    <row r="47" spans="1:17" x14ac:dyDescent="0.35">
      <c r="A47" s="5">
        <f>dates.dates!B47</f>
        <v>47270</v>
      </c>
      <c r="B47" s="8">
        <f>salaries.salaries!F47</f>
        <v>1925.89</v>
      </c>
      <c r="D47" s="12">
        <f t="shared" si="1"/>
        <v>490.98099999999999</v>
      </c>
      <c r="E47" s="11">
        <f>savings.savings!F47</f>
        <v>192.58900000000003</v>
      </c>
      <c r="F47" s="8">
        <f>needs.financials!E47</f>
        <v>375</v>
      </c>
      <c r="G47" s="8">
        <f>needs.insurances!C47</f>
        <v>99</v>
      </c>
      <c r="H47" s="8">
        <f>needs.loans!F47</f>
        <v>0</v>
      </c>
      <c r="I47" s="8">
        <f>needs.fines!D47</f>
        <v>0</v>
      </c>
      <c r="J47" s="8">
        <f>needs.cdc!D47</f>
        <v>0</v>
      </c>
      <c r="K47" s="8">
        <f>needs.installments!E47</f>
        <v>0</v>
      </c>
      <c r="L47" s="8">
        <f>needs.rents!B47</f>
        <v>200</v>
      </c>
      <c r="M47" s="8">
        <f>needs.connections!D47</f>
        <v>19.89</v>
      </c>
      <c r="N47" s="8">
        <f>wishes.holidays!E47</f>
        <v>0</v>
      </c>
      <c r="O47" s="8">
        <f>wishes.subscriptions!I47</f>
        <v>99.429999999999993</v>
      </c>
      <c r="P47" s="8">
        <f>wishes.parties!I47</f>
        <v>396</v>
      </c>
      <c r="Q47" s="8">
        <f>wishes.beauty!D47</f>
        <v>53</v>
      </c>
    </row>
    <row r="48" spans="1:17" x14ac:dyDescent="0.35">
      <c r="A48" s="5">
        <f>dates.dates!B48</f>
        <v>47300</v>
      </c>
      <c r="B48" s="8">
        <f>salaries.salaries!F48</f>
        <v>1925.89</v>
      </c>
      <c r="D48" s="12">
        <f t="shared" si="1"/>
        <v>490.98099999999999</v>
      </c>
      <c r="E48" s="11">
        <f>savings.savings!F48</f>
        <v>192.58900000000003</v>
      </c>
      <c r="F48" s="8">
        <f>needs.financials!E48</f>
        <v>375</v>
      </c>
      <c r="G48" s="8">
        <f>needs.insurances!C48</f>
        <v>99</v>
      </c>
      <c r="H48" s="8">
        <f>needs.loans!F48</f>
        <v>0</v>
      </c>
      <c r="I48" s="8">
        <f>needs.fines!D48</f>
        <v>0</v>
      </c>
      <c r="J48" s="8">
        <f>needs.cdc!D48</f>
        <v>0</v>
      </c>
      <c r="K48" s="8">
        <f>needs.installments!E48</f>
        <v>0</v>
      </c>
      <c r="L48" s="8">
        <f>needs.rents!B48</f>
        <v>200</v>
      </c>
      <c r="M48" s="8">
        <f>needs.connections!D48</f>
        <v>19.89</v>
      </c>
      <c r="N48" s="8">
        <f>wishes.holidays!E48</f>
        <v>0</v>
      </c>
      <c r="O48" s="8">
        <f>wishes.subscriptions!I48</f>
        <v>99.429999999999993</v>
      </c>
      <c r="P48" s="8">
        <f>wishes.parties!I48</f>
        <v>396</v>
      </c>
      <c r="Q48" s="8">
        <f>wishes.beauty!D48</f>
        <v>53</v>
      </c>
    </row>
    <row r="49" spans="1:17" x14ac:dyDescent="0.35">
      <c r="A49" s="5">
        <f>dates.dates!B49</f>
        <v>47331</v>
      </c>
      <c r="B49" s="8">
        <f>salaries.salaries!F49</f>
        <v>1925.89</v>
      </c>
      <c r="D49" s="12">
        <f t="shared" si="1"/>
        <v>1201.9810000000002</v>
      </c>
      <c r="E49" s="11">
        <f>savings.savings!F49</f>
        <v>192.58900000000003</v>
      </c>
      <c r="F49" s="8">
        <f>needs.financials!E49</f>
        <v>60</v>
      </c>
      <c r="G49" s="8">
        <f>needs.insurances!C49</f>
        <v>99</v>
      </c>
      <c r="H49" s="8">
        <f>needs.loans!F49</f>
        <v>0</v>
      </c>
      <c r="I49" s="8">
        <f>needs.fines!D49</f>
        <v>0</v>
      </c>
      <c r="J49" s="8">
        <f>needs.cdc!D49</f>
        <v>0</v>
      </c>
      <c r="K49" s="8">
        <f>needs.installments!E49</f>
        <v>0</v>
      </c>
      <c r="L49" s="8">
        <f>needs.rents!B49</f>
        <v>200</v>
      </c>
      <c r="M49" s="8">
        <f>needs.connections!D49</f>
        <v>19.89</v>
      </c>
      <c r="N49" s="8">
        <f>wishes.holidays!E49</f>
        <v>0</v>
      </c>
      <c r="O49" s="8">
        <f>wishes.subscriptions!I49</f>
        <v>99.429999999999993</v>
      </c>
      <c r="P49" s="8">
        <f>wishes.parties!I49</f>
        <v>0</v>
      </c>
      <c r="Q49" s="8">
        <f>wishes.beauty!D49</f>
        <v>53</v>
      </c>
    </row>
    <row r="50" spans="1:17" x14ac:dyDescent="0.35">
      <c r="A50" s="5">
        <f>dates.dates!B50</f>
        <v>47362</v>
      </c>
      <c r="B50" s="8">
        <f>salaries.salaries!F50</f>
        <v>1925.89</v>
      </c>
      <c r="D50" s="12">
        <f t="shared" si="1"/>
        <v>805.98099999999999</v>
      </c>
      <c r="E50" s="11">
        <f>savings.savings!F50</f>
        <v>192.58900000000003</v>
      </c>
      <c r="F50" s="8">
        <f>needs.financials!E50</f>
        <v>60</v>
      </c>
      <c r="G50" s="8">
        <f>needs.insurances!C50</f>
        <v>99</v>
      </c>
      <c r="H50" s="8">
        <f>needs.loans!F50</f>
        <v>0</v>
      </c>
      <c r="I50" s="8">
        <f>needs.fines!D50</f>
        <v>0</v>
      </c>
      <c r="J50" s="8">
        <f>needs.cdc!D50</f>
        <v>0</v>
      </c>
      <c r="K50" s="8">
        <f>needs.installments!E50</f>
        <v>0</v>
      </c>
      <c r="L50" s="8">
        <f>needs.rents!B50</f>
        <v>200</v>
      </c>
      <c r="M50" s="8">
        <f>needs.connections!D50</f>
        <v>19.89</v>
      </c>
      <c r="N50" s="8">
        <f>wishes.holidays!E50</f>
        <v>0</v>
      </c>
      <c r="O50" s="8">
        <f>wishes.subscriptions!I50</f>
        <v>99.429999999999993</v>
      </c>
      <c r="P50" s="8">
        <f>wishes.parties!I50</f>
        <v>396</v>
      </c>
      <c r="Q50" s="8">
        <f>wishes.beauty!D50</f>
        <v>53</v>
      </c>
    </row>
    <row r="51" spans="1:17" x14ac:dyDescent="0.35">
      <c r="A51" s="5">
        <f>dates.dates!B51</f>
        <v>47392</v>
      </c>
      <c r="B51" s="8">
        <f>salaries.salaries!F51</f>
        <v>1925.89</v>
      </c>
      <c r="D51" s="12">
        <f t="shared" si="1"/>
        <v>805.98099999999999</v>
      </c>
      <c r="E51" s="11">
        <f>savings.savings!F51</f>
        <v>192.58900000000003</v>
      </c>
      <c r="F51" s="8">
        <f>needs.financials!E51</f>
        <v>60</v>
      </c>
      <c r="G51" s="8">
        <f>needs.insurances!C51</f>
        <v>99</v>
      </c>
      <c r="H51" s="8">
        <f>needs.loans!F51</f>
        <v>0</v>
      </c>
      <c r="I51" s="8">
        <f>needs.fines!D51</f>
        <v>0</v>
      </c>
      <c r="J51" s="8">
        <f>needs.cdc!D51</f>
        <v>0</v>
      </c>
      <c r="K51" s="8">
        <f>needs.installments!E51</f>
        <v>0</v>
      </c>
      <c r="L51" s="8">
        <f>needs.rents!B51</f>
        <v>200</v>
      </c>
      <c r="M51" s="8">
        <f>needs.connections!D51</f>
        <v>19.89</v>
      </c>
      <c r="N51" s="8">
        <f>wishes.holidays!E51</f>
        <v>0</v>
      </c>
      <c r="O51" s="8">
        <f>wishes.subscriptions!I51</f>
        <v>99.429999999999993</v>
      </c>
      <c r="P51" s="8">
        <f>wishes.parties!I51</f>
        <v>396</v>
      </c>
      <c r="Q51" s="8">
        <f>wishes.beauty!D51</f>
        <v>53</v>
      </c>
    </row>
    <row r="52" spans="1:17" x14ac:dyDescent="0.35">
      <c r="A52" s="5">
        <f>dates.dates!B52</f>
        <v>47423</v>
      </c>
      <c r="B52" s="8">
        <f>salaries.salaries!F52</f>
        <v>1925.89</v>
      </c>
      <c r="D52" s="12">
        <f t="shared" si="1"/>
        <v>805.98099999999999</v>
      </c>
      <c r="E52" s="11">
        <f>savings.savings!F52</f>
        <v>192.58900000000003</v>
      </c>
      <c r="F52" s="8">
        <f>needs.financials!E52</f>
        <v>60</v>
      </c>
      <c r="G52" s="8">
        <f>needs.insurances!C52</f>
        <v>99</v>
      </c>
      <c r="H52" s="8">
        <f>needs.loans!F52</f>
        <v>0</v>
      </c>
      <c r="I52" s="8">
        <f>needs.fines!D52</f>
        <v>0</v>
      </c>
      <c r="J52" s="8">
        <f>needs.cdc!D52</f>
        <v>0</v>
      </c>
      <c r="K52" s="8">
        <f>needs.installments!E52</f>
        <v>0</v>
      </c>
      <c r="L52" s="8">
        <f>needs.rents!B52</f>
        <v>200</v>
      </c>
      <c r="M52" s="8">
        <f>needs.connections!D52</f>
        <v>19.89</v>
      </c>
      <c r="N52" s="8">
        <f>wishes.holidays!E52</f>
        <v>0</v>
      </c>
      <c r="O52" s="8">
        <f>wishes.subscriptions!I52</f>
        <v>99.429999999999993</v>
      </c>
      <c r="P52" s="8">
        <f>wishes.parties!I52</f>
        <v>396</v>
      </c>
      <c r="Q52" s="8">
        <f>wishes.beauty!D52</f>
        <v>53</v>
      </c>
    </row>
    <row r="53" spans="1:17" x14ac:dyDescent="0.35">
      <c r="A53" s="5">
        <f>dates.dates!B53</f>
        <v>47453</v>
      </c>
      <c r="B53" s="8">
        <f>salaries.salaries!F53</f>
        <v>1925.89</v>
      </c>
      <c r="D53" s="12">
        <f t="shared" si="1"/>
        <v>805.98099999999999</v>
      </c>
      <c r="E53" s="11">
        <f>savings.savings!F53</f>
        <v>192.58900000000003</v>
      </c>
      <c r="F53" s="8">
        <f>needs.financials!E53</f>
        <v>60</v>
      </c>
      <c r="G53" s="8">
        <f>needs.insurances!C53</f>
        <v>99</v>
      </c>
      <c r="H53" s="8">
        <f>needs.loans!F53</f>
        <v>0</v>
      </c>
      <c r="I53" s="8">
        <f>needs.fines!D53</f>
        <v>0</v>
      </c>
      <c r="J53" s="8">
        <f>needs.cdc!D53</f>
        <v>0</v>
      </c>
      <c r="K53" s="8">
        <f>needs.installments!E53</f>
        <v>0</v>
      </c>
      <c r="L53" s="8">
        <f>needs.rents!B53</f>
        <v>200</v>
      </c>
      <c r="M53" s="8">
        <f>needs.connections!D53</f>
        <v>19.89</v>
      </c>
      <c r="N53" s="8">
        <f>wishes.holidays!E53</f>
        <v>0</v>
      </c>
      <c r="O53" s="8">
        <f>wishes.subscriptions!I53</f>
        <v>99.429999999999993</v>
      </c>
      <c r="P53" s="8">
        <f>wishes.parties!I53</f>
        <v>396</v>
      </c>
      <c r="Q53" s="8">
        <f>wishes.beauty!D53</f>
        <v>53</v>
      </c>
    </row>
    <row r="54" spans="1:17" x14ac:dyDescent="0.35">
      <c r="A54" s="5">
        <f>dates.dates!B54</f>
        <v>47484</v>
      </c>
      <c r="B54" s="8">
        <f>salaries.salaries!F54</f>
        <v>3601.4143000000004</v>
      </c>
      <c r="D54" s="12">
        <f t="shared" si="1"/>
        <v>2518.4353000000001</v>
      </c>
      <c r="E54" s="11">
        <f>savings.savings!F54</f>
        <v>192.58900000000003</v>
      </c>
      <c r="F54" s="8">
        <f>needs.financials!E54</f>
        <v>60</v>
      </c>
      <c r="G54" s="8">
        <f>needs.insurances!C54</f>
        <v>99</v>
      </c>
      <c r="H54" s="8">
        <f>needs.loans!F54</f>
        <v>0</v>
      </c>
      <c r="I54" s="8">
        <f>needs.fines!D54</f>
        <v>0</v>
      </c>
      <c r="J54" s="8">
        <f>needs.cdc!D54</f>
        <v>0</v>
      </c>
      <c r="K54" s="8">
        <f>needs.installments!E54</f>
        <v>0</v>
      </c>
      <c r="L54" s="8">
        <f>needs.rents!B54</f>
        <v>200</v>
      </c>
      <c r="M54" s="8">
        <f>needs.connections!D54</f>
        <v>19.89</v>
      </c>
      <c r="N54" s="8">
        <f>wishes.holidays!E54</f>
        <v>0</v>
      </c>
      <c r="O54" s="8">
        <f>wishes.subscriptions!I54</f>
        <v>62.5</v>
      </c>
      <c r="P54" s="8">
        <f>wishes.parties!I54</f>
        <v>396</v>
      </c>
      <c r="Q54" s="8">
        <f>wishes.beauty!D54</f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B93-7230-4EE7-920B-66A3432C2D55}">
  <dimension ref="A1:F54"/>
  <sheetViews>
    <sheetView workbookViewId="0"/>
  </sheetViews>
  <sheetFormatPr defaultRowHeight="14.5" x14ac:dyDescent="0.35"/>
  <cols>
    <col min="1" max="1" width="9.08984375" style="5" bestFit="1" customWidth="1"/>
    <col min="2" max="2" width="10.26953125" bestFit="1" customWidth="1"/>
    <col min="3" max="5" width="9.90625" bestFit="1" customWidth="1"/>
    <col min="6" max="6" width="10.7265625" bestFit="1" customWidth="1"/>
  </cols>
  <sheetData>
    <row r="1" spans="1:6" x14ac:dyDescent="0.35">
      <c r="A1" s="5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s="5">
        <f>dates.dates!B2</f>
        <v>45901</v>
      </c>
      <c r="B2" s="3">
        <f>32500.13</f>
        <v>32500.13</v>
      </c>
      <c r="C2" s="4">
        <f>B2/13</f>
        <v>2500.0100000000002</v>
      </c>
      <c r="D2" s="4">
        <f>C2-586.47+12.35</f>
        <v>1925.89</v>
      </c>
      <c r="F2" s="4">
        <f>D2+E2</f>
        <v>1925.89</v>
      </c>
    </row>
    <row r="3" spans="1:6" x14ac:dyDescent="0.35">
      <c r="A3" s="5">
        <f>dates.dates!B3</f>
        <v>45931</v>
      </c>
      <c r="B3" s="3">
        <f t="shared" ref="B3:B54" si="0">32500.13</f>
        <v>32500.13</v>
      </c>
      <c r="C3" s="4">
        <f t="shared" ref="C3:C54" si="1">B3/13</f>
        <v>2500.0100000000002</v>
      </c>
      <c r="D3" s="4">
        <f t="shared" ref="D3:D54" si="2">C3-586.47+12.35</f>
        <v>1925.89</v>
      </c>
      <c r="F3" s="4">
        <f t="shared" ref="F3:F54" si="3">D3+E3</f>
        <v>1925.89</v>
      </c>
    </row>
    <row r="4" spans="1:6" x14ac:dyDescent="0.35">
      <c r="A4" s="5">
        <f>dates.dates!B4</f>
        <v>45962</v>
      </c>
      <c r="B4" s="3">
        <f t="shared" si="0"/>
        <v>32500.13</v>
      </c>
      <c r="C4" s="4">
        <f t="shared" si="1"/>
        <v>2500.0100000000002</v>
      </c>
      <c r="D4" s="4">
        <f t="shared" si="2"/>
        <v>1925.89</v>
      </c>
      <c r="F4" s="4">
        <f t="shared" si="3"/>
        <v>1925.89</v>
      </c>
    </row>
    <row r="5" spans="1:6" x14ac:dyDescent="0.35">
      <c r="A5" s="5">
        <f>dates.dates!B5</f>
        <v>45992</v>
      </c>
      <c r="B5" s="3">
        <f t="shared" si="0"/>
        <v>32500.13</v>
      </c>
      <c r="C5" s="4">
        <f t="shared" si="1"/>
        <v>2500.0100000000002</v>
      </c>
      <c r="D5" s="4">
        <f t="shared" si="2"/>
        <v>1925.89</v>
      </c>
      <c r="F5" s="4">
        <f t="shared" si="3"/>
        <v>1925.89</v>
      </c>
    </row>
    <row r="6" spans="1:6" x14ac:dyDescent="0.35">
      <c r="A6" s="5">
        <f>dates.dates!B6</f>
        <v>46023</v>
      </c>
      <c r="B6" s="3">
        <f t="shared" si="0"/>
        <v>32500.13</v>
      </c>
      <c r="C6" s="4">
        <f t="shared" si="1"/>
        <v>2500.0100000000002</v>
      </c>
      <c r="D6" s="4">
        <f t="shared" si="2"/>
        <v>1925.89</v>
      </c>
      <c r="E6" s="4">
        <f>D6-(D6*13%)</f>
        <v>1675.5243</v>
      </c>
      <c r="F6" s="4">
        <f t="shared" si="3"/>
        <v>3601.4143000000004</v>
      </c>
    </row>
    <row r="7" spans="1:6" x14ac:dyDescent="0.35">
      <c r="A7" s="5">
        <f>dates.dates!B7</f>
        <v>46054</v>
      </c>
      <c r="B7" s="3">
        <f t="shared" si="0"/>
        <v>32500.13</v>
      </c>
      <c r="C7" s="4">
        <f t="shared" si="1"/>
        <v>2500.0100000000002</v>
      </c>
      <c r="D7" s="4">
        <f t="shared" si="2"/>
        <v>1925.89</v>
      </c>
      <c r="F7" s="4">
        <f t="shared" si="3"/>
        <v>1925.89</v>
      </c>
    </row>
    <row r="8" spans="1:6" x14ac:dyDescent="0.35">
      <c r="A8" s="5">
        <f>dates.dates!B8</f>
        <v>46082</v>
      </c>
      <c r="B8" s="3">
        <f t="shared" si="0"/>
        <v>32500.13</v>
      </c>
      <c r="C8" s="4">
        <f t="shared" si="1"/>
        <v>2500.0100000000002</v>
      </c>
      <c r="D8" s="4">
        <f t="shared" si="2"/>
        <v>1925.89</v>
      </c>
      <c r="F8" s="4">
        <f t="shared" si="3"/>
        <v>1925.89</v>
      </c>
    </row>
    <row r="9" spans="1:6" x14ac:dyDescent="0.35">
      <c r="A9" s="5">
        <f>dates.dates!B9</f>
        <v>46113</v>
      </c>
      <c r="B9" s="3">
        <f t="shared" si="0"/>
        <v>32500.13</v>
      </c>
      <c r="C9" s="4">
        <f t="shared" si="1"/>
        <v>2500.0100000000002</v>
      </c>
      <c r="D9" s="4">
        <f t="shared" si="2"/>
        <v>1925.89</v>
      </c>
      <c r="F9" s="4">
        <f t="shared" si="3"/>
        <v>1925.89</v>
      </c>
    </row>
    <row r="10" spans="1:6" x14ac:dyDescent="0.35">
      <c r="A10" s="5">
        <f>dates.dates!B10</f>
        <v>46143</v>
      </c>
      <c r="B10" s="3">
        <f t="shared" si="0"/>
        <v>32500.13</v>
      </c>
      <c r="C10" s="4">
        <f t="shared" si="1"/>
        <v>2500.0100000000002</v>
      </c>
      <c r="D10" s="4">
        <f t="shared" si="2"/>
        <v>1925.89</v>
      </c>
      <c r="F10" s="4">
        <f t="shared" si="3"/>
        <v>1925.89</v>
      </c>
    </row>
    <row r="11" spans="1:6" x14ac:dyDescent="0.35">
      <c r="A11" s="5">
        <f>dates.dates!B11</f>
        <v>46174</v>
      </c>
      <c r="B11" s="3">
        <f t="shared" si="0"/>
        <v>32500.13</v>
      </c>
      <c r="C11" s="4">
        <f t="shared" si="1"/>
        <v>2500.0100000000002</v>
      </c>
      <c r="D11" s="4">
        <f t="shared" si="2"/>
        <v>1925.89</v>
      </c>
      <c r="F11" s="4">
        <f t="shared" si="3"/>
        <v>1925.89</v>
      </c>
    </row>
    <row r="12" spans="1:6" x14ac:dyDescent="0.35">
      <c r="A12" s="5">
        <f>dates.dates!B12</f>
        <v>46204</v>
      </c>
      <c r="B12" s="3">
        <f t="shared" si="0"/>
        <v>32500.13</v>
      </c>
      <c r="C12" s="4">
        <f t="shared" si="1"/>
        <v>2500.0100000000002</v>
      </c>
      <c r="D12" s="4">
        <f t="shared" si="2"/>
        <v>1925.89</v>
      </c>
      <c r="F12" s="4">
        <f t="shared" si="3"/>
        <v>1925.89</v>
      </c>
    </row>
    <row r="13" spans="1:6" x14ac:dyDescent="0.35">
      <c r="A13" s="5">
        <f>dates.dates!B13</f>
        <v>46235</v>
      </c>
      <c r="B13" s="3">
        <f t="shared" si="0"/>
        <v>32500.13</v>
      </c>
      <c r="C13" s="4">
        <f t="shared" si="1"/>
        <v>2500.0100000000002</v>
      </c>
      <c r="D13" s="4">
        <f t="shared" si="2"/>
        <v>1925.89</v>
      </c>
      <c r="F13" s="4">
        <f t="shared" si="3"/>
        <v>1925.89</v>
      </c>
    </row>
    <row r="14" spans="1:6" x14ac:dyDescent="0.35">
      <c r="A14" s="5">
        <f>dates.dates!B14</f>
        <v>46266</v>
      </c>
      <c r="B14" s="3">
        <f t="shared" si="0"/>
        <v>32500.13</v>
      </c>
      <c r="C14" s="4">
        <f t="shared" si="1"/>
        <v>2500.0100000000002</v>
      </c>
      <c r="D14" s="4">
        <f t="shared" si="2"/>
        <v>1925.89</v>
      </c>
      <c r="F14" s="4">
        <f t="shared" si="3"/>
        <v>1925.89</v>
      </c>
    </row>
    <row r="15" spans="1:6" x14ac:dyDescent="0.35">
      <c r="A15" s="5">
        <f>dates.dates!B15</f>
        <v>46296</v>
      </c>
      <c r="B15" s="3">
        <f t="shared" si="0"/>
        <v>32500.13</v>
      </c>
      <c r="C15" s="4">
        <f t="shared" si="1"/>
        <v>2500.0100000000002</v>
      </c>
      <c r="D15" s="4">
        <f t="shared" si="2"/>
        <v>1925.89</v>
      </c>
      <c r="F15" s="4">
        <f t="shared" si="3"/>
        <v>1925.89</v>
      </c>
    </row>
    <row r="16" spans="1:6" x14ac:dyDescent="0.35">
      <c r="A16" s="5">
        <f>dates.dates!B16</f>
        <v>46327</v>
      </c>
      <c r="B16" s="3">
        <f t="shared" si="0"/>
        <v>32500.13</v>
      </c>
      <c r="C16" s="4">
        <f t="shared" si="1"/>
        <v>2500.0100000000002</v>
      </c>
      <c r="D16" s="4">
        <f t="shared" si="2"/>
        <v>1925.89</v>
      </c>
      <c r="F16" s="4">
        <f t="shared" si="3"/>
        <v>1925.89</v>
      </c>
    </row>
    <row r="17" spans="1:6" x14ac:dyDescent="0.35">
      <c r="A17" s="5">
        <f>dates.dates!B17</f>
        <v>46357</v>
      </c>
      <c r="B17" s="3">
        <f t="shared" si="0"/>
        <v>32500.13</v>
      </c>
      <c r="C17" s="4">
        <f t="shared" si="1"/>
        <v>2500.0100000000002</v>
      </c>
      <c r="D17" s="4">
        <f t="shared" si="2"/>
        <v>1925.89</v>
      </c>
      <c r="F17" s="4">
        <f t="shared" si="3"/>
        <v>1925.89</v>
      </c>
    </row>
    <row r="18" spans="1:6" x14ac:dyDescent="0.35">
      <c r="A18" s="5">
        <f>dates.dates!B18</f>
        <v>46388</v>
      </c>
      <c r="B18" s="3">
        <f t="shared" si="0"/>
        <v>32500.13</v>
      </c>
      <c r="C18" s="4">
        <f t="shared" si="1"/>
        <v>2500.0100000000002</v>
      </c>
      <c r="D18" s="4">
        <f t="shared" si="2"/>
        <v>1925.89</v>
      </c>
      <c r="E18" s="4">
        <f>D18-(D18*13%)</f>
        <v>1675.5243</v>
      </c>
      <c r="F18" s="4">
        <f t="shared" si="3"/>
        <v>3601.4143000000004</v>
      </c>
    </row>
    <row r="19" spans="1:6" x14ac:dyDescent="0.35">
      <c r="A19" s="5">
        <f>dates.dates!B19</f>
        <v>46419</v>
      </c>
      <c r="B19" s="3">
        <f t="shared" si="0"/>
        <v>32500.13</v>
      </c>
      <c r="C19" s="4">
        <f t="shared" si="1"/>
        <v>2500.0100000000002</v>
      </c>
      <c r="D19" s="4">
        <f t="shared" si="2"/>
        <v>1925.89</v>
      </c>
      <c r="F19" s="4">
        <f t="shared" si="3"/>
        <v>1925.89</v>
      </c>
    </row>
    <row r="20" spans="1:6" x14ac:dyDescent="0.35">
      <c r="A20" s="5">
        <f>dates.dates!B20</f>
        <v>46447</v>
      </c>
      <c r="B20" s="3">
        <f t="shared" si="0"/>
        <v>32500.13</v>
      </c>
      <c r="C20" s="4">
        <f t="shared" si="1"/>
        <v>2500.0100000000002</v>
      </c>
      <c r="D20" s="4">
        <f t="shared" si="2"/>
        <v>1925.89</v>
      </c>
      <c r="F20" s="4">
        <f t="shared" si="3"/>
        <v>1925.89</v>
      </c>
    </row>
    <row r="21" spans="1:6" x14ac:dyDescent="0.35">
      <c r="A21" s="5">
        <f>dates.dates!B21</f>
        <v>46478</v>
      </c>
      <c r="B21" s="3">
        <f t="shared" si="0"/>
        <v>32500.13</v>
      </c>
      <c r="C21" s="4">
        <f t="shared" si="1"/>
        <v>2500.0100000000002</v>
      </c>
      <c r="D21" s="4">
        <f t="shared" si="2"/>
        <v>1925.89</v>
      </c>
      <c r="F21" s="4">
        <f t="shared" si="3"/>
        <v>1925.89</v>
      </c>
    </row>
    <row r="22" spans="1:6" x14ac:dyDescent="0.35">
      <c r="A22" s="5">
        <f>dates.dates!B22</f>
        <v>46508</v>
      </c>
      <c r="B22" s="3">
        <f t="shared" si="0"/>
        <v>32500.13</v>
      </c>
      <c r="C22" s="4">
        <f t="shared" si="1"/>
        <v>2500.0100000000002</v>
      </c>
      <c r="D22" s="4">
        <f t="shared" si="2"/>
        <v>1925.89</v>
      </c>
      <c r="F22" s="4">
        <f t="shared" si="3"/>
        <v>1925.89</v>
      </c>
    </row>
    <row r="23" spans="1:6" x14ac:dyDescent="0.35">
      <c r="A23" s="5">
        <f>dates.dates!B23</f>
        <v>46539</v>
      </c>
      <c r="B23" s="3">
        <f t="shared" si="0"/>
        <v>32500.13</v>
      </c>
      <c r="C23" s="4">
        <f t="shared" si="1"/>
        <v>2500.0100000000002</v>
      </c>
      <c r="D23" s="4">
        <f t="shared" si="2"/>
        <v>1925.89</v>
      </c>
      <c r="F23" s="4">
        <f t="shared" si="3"/>
        <v>1925.89</v>
      </c>
    </row>
    <row r="24" spans="1:6" x14ac:dyDescent="0.35">
      <c r="A24" s="5">
        <f>dates.dates!B24</f>
        <v>46569</v>
      </c>
      <c r="B24" s="3">
        <f t="shared" si="0"/>
        <v>32500.13</v>
      </c>
      <c r="C24" s="4">
        <f t="shared" si="1"/>
        <v>2500.0100000000002</v>
      </c>
      <c r="D24" s="4">
        <f t="shared" si="2"/>
        <v>1925.89</v>
      </c>
      <c r="F24" s="4">
        <f t="shared" si="3"/>
        <v>1925.89</v>
      </c>
    </row>
    <row r="25" spans="1:6" x14ac:dyDescent="0.35">
      <c r="A25" s="5">
        <f>dates.dates!B25</f>
        <v>46600</v>
      </c>
      <c r="B25" s="3">
        <f t="shared" si="0"/>
        <v>32500.13</v>
      </c>
      <c r="C25" s="4">
        <f t="shared" si="1"/>
        <v>2500.0100000000002</v>
      </c>
      <c r="D25" s="4">
        <f t="shared" si="2"/>
        <v>1925.89</v>
      </c>
      <c r="F25" s="4">
        <f t="shared" si="3"/>
        <v>1925.89</v>
      </c>
    </row>
    <row r="26" spans="1:6" x14ac:dyDescent="0.35">
      <c r="A26" s="5">
        <f>dates.dates!B26</f>
        <v>46631</v>
      </c>
      <c r="B26" s="3">
        <f t="shared" si="0"/>
        <v>32500.13</v>
      </c>
      <c r="C26" s="4">
        <f t="shared" si="1"/>
        <v>2500.0100000000002</v>
      </c>
      <c r="D26" s="4">
        <f t="shared" si="2"/>
        <v>1925.89</v>
      </c>
      <c r="F26" s="4">
        <f t="shared" si="3"/>
        <v>1925.89</v>
      </c>
    </row>
    <row r="27" spans="1:6" x14ac:dyDescent="0.35">
      <c r="A27" s="5">
        <f>dates.dates!B27</f>
        <v>46661</v>
      </c>
      <c r="B27" s="3">
        <f t="shared" si="0"/>
        <v>32500.13</v>
      </c>
      <c r="C27" s="4">
        <f t="shared" si="1"/>
        <v>2500.0100000000002</v>
      </c>
      <c r="D27" s="4">
        <f t="shared" si="2"/>
        <v>1925.89</v>
      </c>
      <c r="F27" s="4">
        <f t="shared" si="3"/>
        <v>1925.89</v>
      </c>
    </row>
    <row r="28" spans="1:6" x14ac:dyDescent="0.35">
      <c r="A28" s="5">
        <f>dates.dates!B28</f>
        <v>46692</v>
      </c>
      <c r="B28" s="3">
        <f t="shared" si="0"/>
        <v>32500.13</v>
      </c>
      <c r="C28" s="4">
        <f t="shared" si="1"/>
        <v>2500.0100000000002</v>
      </c>
      <c r="D28" s="4">
        <f t="shared" si="2"/>
        <v>1925.89</v>
      </c>
      <c r="F28" s="4">
        <f t="shared" si="3"/>
        <v>1925.89</v>
      </c>
    </row>
    <row r="29" spans="1:6" x14ac:dyDescent="0.35">
      <c r="A29" s="5">
        <f>dates.dates!B29</f>
        <v>46722</v>
      </c>
      <c r="B29" s="3">
        <f t="shared" si="0"/>
        <v>32500.13</v>
      </c>
      <c r="C29" s="4">
        <f t="shared" si="1"/>
        <v>2500.0100000000002</v>
      </c>
      <c r="D29" s="4">
        <f t="shared" si="2"/>
        <v>1925.89</v>
      </c>
      <c r="F29" s="4">
        <f t="shared" si="3"/>
        <v>1925.89</v>
      </c>
    </row>
    <row r="30" spans="1:6" x14ac:dyDescent="0.35">
      <c r="A30" s="5">
        <f>dates.dates!B30</f>
        <v>46753</v>
      </c>
      <c r="B30" s="3">
        <f t="shared" si="0"/>
        <v>32500.13</v>
      </c>
      <c r="C30" s="4">
        <f t="shared" si="1"/>
        <v>2500.0100000000002</v>
      </c>
      <c r="D30" s="4">
        <f t="shared" si="2"/>
        <v>1925.89</v>
      </c>
      <c r="E30" s="4">
        <f>D30-(D30*13%)</f>
        <v>1675.5243</v>
      </c>
      <c r="F30" s="4">
        <f t="shared" si="3"/>
        <v>3601.4143000000004</v>
      </c>
    </row>
    <row r="31" spans="1:6" x14ac:dyDescent="0.35">
      <c r="A31" s="5">
        <f>dates.dates!B31</f>
        <v>46784</v>
      </c>
      <c r="B31" s="3">
        <f t="shared" si="0"/>
        <v>32500.13</v>
      </c>
      <c r="C31" s="4">
        <f t="shared" si="1"/>
        <v>2500.0100000000002</v>
      </c>
      <c r="D31" s="4">
        <f t="shared" si="2"/>
        <v>1925.89</v>
      </c>
      <c r="F31" s="4">
        <f t="shared" si="3"/>
        <v>1925.89</v>
      </c>
    </row>
    <row r="32" spans="1:6" x14ac:dyDescent="0.35">
      <c r="A32" s="5">
        <f>dates.dates!B32</f>
        <v>46813</v>
      </c>
      <c r="B32" s="3">
        <f t="shared" si="0"/>
        <v>32500.13</v>
      </c>
      <c r="C32" s="4">
        <f t="shared" si="1"/>
        <v>2500.0100000000002</v>
      </c>
      <c r="D32" s="4">
        <f t="shared" si="2"/>
        <v>1925.89</v>
      </c>
      <c r="F32" s="4">
        <f t="shared" si="3"/>
        <v>1925.89</v>
      </c>
    </row>
    <row r="33" spans="1:6" x14ac:dyDescent="0.35">
      <c r="A33" s="5">
        <f>dates.dates!B33</f>
        <v>46844</v>
      </c>
      <c r="B33" s="3">
        <f t="shared" si="0"/>
        <v>32500.13</v>
      </c>
      <c r="C33" s="4">
        <f t="shared" si="1"/>
        <v>2500.0100000000002</v>
      </c>
      <c r="D33" s="4">
        <f t="shared" si="2"/>
        <v>1925.89</v>
      </c>
      <c r="F33" s="4">
        <f t="shared" si="3"/>
        <v>1925.89</v>
      </c>
    </row>
    <row r="34" spans="1:6" x14ac:dyDescent="0.35">
      <c r="A34" s="5">
        <f>dates.dates!B34</f>
        <v>46874</v>
      </c>
      <c r="B34" s="3">
        <f t="shared" si="0"/>
        <v>32500.13</v>
      </c>
      <c r="C34" s="4">
        <f t="shared" si="1"/>
        <v>2500.0100000000002</v>
      </c>
      <c r="D34" s="4">
        <f t="shared" si="2"/>
        <v>1925.89</v>
      </c>
      <c r="F34" s="4">
        <f t="shared" si="3"/>
        <v>1925.89</v>
      </c>
    </row>
    <row r="35" spans="1:6" x14ac:dyDescent="0.35">
      <c r="A35" s="5">
        <f>dates.dates!B35</f>
        <v>46905</v>
      </c>
      <c r="B35" s="3">
        <f t="shared" si="0"/>
        <v>32500.13</v>
      </c>
      <c r="C35" s="4">
        <f t="shared" si="1"/>
        <v>2500.0100000000002</v>
      </c>
      <c r="D35" s="4">
        <f t="shared" si="2"/>
        <v>1925.89</v>
      </c>
      <c r="F35" s="4">
        <f t="shared" si="3"/>
        <v>1925.89</v>
      </c>
    </row>
    <row r="36" spans="1:6" x14ac:dyDescent="0.35">
      <c r="A36" s="5">
        <f>dates.dates!B36</f>
        <v>46935</v>
      </c>
      <c r="B36" s="3">
        <f t="shared" si="0"/>
        <v>32500.13</v>
      </c>
      <c r="C36" s="4">
        <f t="shared" si="1"/>
        <v>2500.0100000000002</v>
      </c>
      <c r="D36" s="4">
        <f t="shared" si="2"/>
        <v>1925.89</v>
      </c>
      <c r="F36" s="4">
        <f t="shared" si="3"/>
        <v>1925.89</v>
      </c>
    </row>
    <row r="37" spans="1:6" x14ac:dyDescent="0.35">
      <c r="A37" s="5">
        <f>dates.dates!B37</f>
        <v>46966</v>
      </c>
      <c r="B37" s="3">
        <f t="shared" si="0"/>
        <v>32500.13</v>
      </c>
      <c r="C37" s="4">
        <f t="shared" si="1"/>
        <v>2500.0100000000002</v>
      </c>
      <c r="D37" s="4">
        <f t="shared" si="2"/>
        <v>1925.89</v>
      </c>
      <c r="F37" s="4">
        <f t="shared" si="3"/>
        <v>1925.89</v>
      </c>
    </row>
    <row r="38" spans="1:6" x14ac:dyDescent="0.35">
      <c r="A38" s="5">
        <f>dates.dates!B38</f>
        <v>46997</v>
      </c>
      <c r="B38" s="3">
        <f t="shared" si="0"/>
        <v>32500.13</v>
      </c>
      <c r="C38" s="4">
        <f t="shared" si="1"/>
        <v>2500.0100000000002</v>
      </c>
      <c r="D38" s="4">
        <f t="shared" si="2"/>
        <v>1925.89</v>
      </c>
      <c r="F38" s="4">
        <f t="shared" si="3"/>
        <v>1925.89</v>
      </c>
    </row>
    <row r="39" spans="1:6" x14ac:dyDescent="0.35">
      <c r="A39" s="5">
        <f>dates.dates!B39</f>
        <v>47027</v>
      </c>
      <c r="B39" s="3">
        <f t="shared" si="0"/>
        <v>32500.13</v>
      </c>
      <c r="C39" s="4">
        <f t="shared" si="1"/>
        <v>2500.0100000000002</v>
      </c>
      <c r="D39" s="4">
        <f t="shared" si="2"/>
        <v>1925.89</v>
      </c>
      <c r="F39" s="4">
        <f t="shared" si="3"/>
        <v>1925.89</v>
      </c>
    </row>
    <row r="40" spans="1:6" x14ac:dyDescent="0.35">
      <c r="A40" s="5">
        <f>dates.dates!B40</f>
        <v>47058</v>
      </c>
      <c r="B40" s="3">
        <f t="shared" si="0"/>
        <v>32500.13</v>
      </c>
      <c r="C40" s="4">
        <f t="shared" si="1"/>
        <v>2500.0100000000002</v>
      </c>
      <c r="D40" s="4">
        <f t="shared" si="2"/>
        <v>1925.89</v>
      </c>
      <c r="F40" s="4">
        <f t="shared" si="3"/>
        <v>1925.89</v>
      </c>
    </row>
    <row r="41" spans="1:6" x14ac:dyDescent="0.35">
      <c r="A41" s="5">
        <f>dates.dates!B41</f>
        <v>47088</v>
      </c>
      <c r="B41" s="3">
        <f t="shared" si="0"/>
        <v>32500.13</v>
      </c>
      <c r="C41" s="4">
        <f t="shared" si="1"/>
        <v>2500.0100000000002</v>
      </c>
      <c r="D41" s="4">
        <f t="shared" si="2"/>
        <v>1925.89</v>
      </c>
      <c r="F41" s="4">
        <f t="shared" si="3"/>
        <v>1925.89</v>
      </c>
    </row>
    <row r="42" spans="1:6" x14ac:dyDescent="0.35">
      <c r="A42" s="5">
        <f>dates.dates!B42</f>
        <v>47119</v>
      </c>
      <c r="B42" s="3">
        <f t="shared" si="0"/>
        <v>32500.13</v>
      </c>
      <c r="C42" s="4">
        <f t="shared" si="1"/>
        <v>2500.0100000000002</v>
      </c>
      <c r="D42" s="4">
        <f t="shared" si="2"/>
        <v>1925.89</v>
      </c>
      <c r="E42" s="4">
        <f>D42-(D42*13%)</f>
        <v>1675.5243</v>
      </c>
      <c r="F42" s="4">
        <f t="shared" si="3"/>
        <v>3601.4143000000004</v>
      </c>
    </row>
    <row r="43" spans="1:6" x14ac:dyDescent="0.35">
      <c r="A43" s="5">
        <f>dates.dates!B43</f>
        <v>47150</v>
      </c>
      <c r="B43" s="3">
        <f t="shared" si="0"/>
        <v>32500.13</v>
      </c>
      <c r="C43" s="4">
        <f t="shared" si="1"/>
        <v>2500.0100000000002</v>
      </c>
      <c r="D43" s="4">
        <f t="shared" si="2"/>
        <v>1925.89</v>
      </c>
      <c r="F43" s="4">
        <f t="shared" si="3"/>
        <v>1925.89</v>
      </c>
    </row>
    <row r="44" spans="1:6" x14ac:dyDescent="0.35">
      <c r="A44" s="5">
        <f>dates.dates!B44</f>
        <v>47178</v>
      </c>
      <c r="B44" s="3">
        <f t="shared" si="0"/>
        <v>32500.13</v>
      </c>
      <c r="C44" s="4">
        <f t="shared" si="1"/>
        <v>2500.0100000000002</v>
      </c>
      <c r="D44" s="4">
        <f t="shared" si="2"/>
        <v>1925.89</v>
      </c>
      <c r="F44" s="4">
        <f t="shared" si="3"/>
        <v>1925.89</v>
      </c>
    </row>
    <row r="45" spans="1:6" x14ac:dyDescent="0.35">
      <c r="A45" s="5">
        <f>dates.dates!B45</f>
        <v>47209</v>
      </c>
      <c r="B45" s="3">
        <f t="shared" si="0"/>
        <v>32500.13</v>
      </c>
      <c r="C45" s="4">
        <f t="shared" si="1"/>
        <v>2500.0100000000002</v>
      </c>
      <c r="D45" s="4">
        <f t="shared" si="2"/>
        <v>1925.89</v>
      </c>
      <c r="F45" s="4">
        <f t="shared" si="3"/>
        <v>1925.89</v>
      </c>
    </row>
    <row r="46" spans="1:6" x14ac:dyDescent="0.35">
      <c r="A46" s="5">
        <f>dates.dates!B46</f>
        <v>47239</v>
      </c>
      <c r="B46" s="3">
        <f t="shared" si="0"/>
        <v>32500.13</v>
      </c>
      <c r="C46" s="4">
        <f t="shared" si="1"/>
        <v>2500.0100000000002</v>
      </c>
      <c r="D46" s="4">
        <f t="shared" si="2"/>
        <v>1925.89</v>
      </c>
      <c r="F46" s="4">
        <f t="shared" si="3"/>
        <v>1925.89</v>
      </c>
    </row>
    <row r="47" spans="1:6" x14ac:dyDescent="0.35">
      <c r="A47" s="5">
        <f>dates.dates!B47</f>
        <v>47270</v>
      </c>
      <c r="B47" s="3">
        <f t="shared" si="0"/>
        <v>32500.13</v>
      </c>
      <c r="C47" s="4">
        <f t="shared" si="1"/>
        <v>2500.0100000000002</v>
      </c>
      <c r="D47" s="4">
        <f t="shared" si="2"/>
        <v>1925.89</v>
      </c>
      <c r="F47" s="4">
        <f t="shared" si="3"/>
        <v>1925.89</v>
      </c>
    </row>
    <row r="48" spans="1:6" x14ac:dyDescent="0.35">
      <c r="A48" s="5">
        <f>dates.dates!B48</f>
        <v>47300</v>
      </c>
      <c r="B48" s="3">
        <f t="shared" si="0"/>
        <v>32500.13</v>
      </c>
      <c r="C48" s="4">
        <f t="shared" si="1"/>
        <v>2500.0100000000002</v>
      </c>
      <c r="D48" s="4">
        <f t="shared" si="2"/>
        <v>1925.89</v>
      </c>
      <c r="F48" s="4">
        <f t="shared" si="3"/>
        <v>1925.89</v>
      </c>
    </row>
    <row r="49" spans="1:6" x14ac:dyDescent="0.35">
      <c r="A49" s="5">
        <f>dates.dates!B49</f>
        <v>47331</v>
      </c>
      <c r="B49" s="3">
        <f t="shared" si="0"/>
        <v>32500.13</v>
      </c>
      <c r="C49" s="4">
        <f t="shared" si="1"/>
        <v>2500.0100000000002</v>
      </c>
      <c r="D49" s="4">
        <f t="shared" si="2"/>
        <v>1925.89</v>
      </c>
      <c r="F49" s="4">
        <f t="shared" si="3"/>
        <v>1925.89</v>
      </c>
    </row>
    <row r="50" spans="1:6" x14ac:dyDescent="0.35">
      <c r="A50" s="5">
        <f>dates.dates!B50</f>
        <v>47362</v>
      </c>
      <c r="B50" s="3">
        <f t="shared" si="0"/>
        <v>32500.13</v>
      </c>
      <c r="C50" s="4">
        <f t="shared" si="1"/>
        <v>2500.0100000000002</v>
      </c>
      <c r="D50" s="4">
        <f t="shared" si="2"/>
        <v>1925.89</v>
      </c>
      <c r="F50" s="4">
        <f t="shared" si="3"/>
        <v>1925.89</v>
      </c>
    </row>
    <row r="51" spans="1:6" x14ac:dyDescent="0.35">
      <c r="A51" s="5">
        <f>dates.dates!B51</f>
        <v>47392</v>
      </c>
      <c r="B51" s="3">
        <f t="shared" si="0"/>
        <v>32500.13</v>
      </c>
      <c r="C51" s="4">
        <f t="shared" si="1"/>
        <v>2500.0100000000002</v>
      </c>
      <c r="D51" s="4">
        <f t="shared" si="2"/>
        <v>1925.89</v>
      </c>
      <c r="F51" s="4">
        <f t="shared" si="3"/>
        <v>1925.89</v>
      </c>
    </row>
    <row r="52" spans="1:6" x14ac:dyDescent="0.35">
      <c r="A52" s="5">
        <f>dates.dates!B52</f>
        <v>47423</v>
      </c>
      <c r="B52" s="3">
        <f t="shared" si="0"/>
        <v>32500.13</v>
      </c>
      <c r="C52" s="4">
        <f t="shared" si="1"/>
        <v>2500.0100000000002</v>
      </c>
      <c r="D52" s="4">
        <f t="shared" si="2"/>
        <v>1925.89</v>
      </c>
      <c r="F52" s="4">
        <f t="shared" si="3"/>
        <v>1925.89</v>
      </c>
    </row>
    <row r="53" spans="1:6" x14ac:dyDescent="0.35">
      <c r="A53" s="5">
        <f>dates.dates!B53</f>
        <v>47453</v>
      </c>
      <c r="B53" s="3">
        <f t="shared" si="0"/>
        <v>32500.13</v>
      </c>
      <c r="C53" s="4">
        <f t="shared" si="1"/>
        <v>2500.0100000000002</v>
      </c>
      <c r="D53" s="4">
        <f t="shared" si="2"/>
        <v>1925.89</v>
      </c>
      <c r="F53" s="4">
        <f t="shared" si="3"/>
        <v>1925.89</v>
      </c>
    </row>
    <row r="54" spans="1:6" x14ac:dyDescent="0.35">
      <c r="A54" s="5">
        <f>dates.dates!B54</f>
        <v>47484</v>
      </c>
      <c r="B54" s="3">
        <f t="shared" si="0"/>
        <v>32500.13</v>
      </c>
      <c r="C54" s="4">
        <f t="shared" si="1"/>
        <v>2500.0100000000002</v>
      </c>
      <c r="D54" s="4">
        <f t="shared" si="2"/>
        <v>1925.89</v>
      </c>
      <c r="E54" s="4">
        <f>D54-(D54*13%)</f>
        <v>1675.5243</v>
      </c>
      <c r="F54" s="4">
        <f t="shared" si="3"/>
        <v>3601.4143000000004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390E-F0F1-4A25-9629-0BE83207C763}">
  <dimension ref="A1:F54"/>
  <sheetViews>
    <sheetView workbookViewId="0"/>
  </sheetViews>
  <sheetFormatPr defaultRowHeight="14.5" x14ac:dyDescent="0.35"/>
  <cols>
    <col min="1" max="1" width="6.7265625" style="5" bestFit="1" customWidth="1"/>
    <col min="2" max="2" width="10.26953125" bestFit="1" customWidth="1"/>
    <col min="3" max="3" width="10.81640625" bestFit="1" customWidth="1"/>
    <col min="4" max="5" width="9.90625" bestFit="1" customWidth="1"/>
    <col min="6" max="6" width="11" bestFit="1" customWidth="1"/>
  </cols>
  <sheetData>
    <row r="1" spans="1:6" x14ac:dyDescent="0.35">
      <c r="A1" s="5" t="s">
        <v>1</v>
      </c>
      <c r="B1" t="s">
        <v>2</v>
      </c>
      <c r="C1" t="s">
        <v>3</v>
      </c>
      <c r="D1" t="s">
        <v>4</v>
      </c>
      <c r="E1" t="s">
        <v>5</v>
      </c>
      <c r="F1" s="14" t="s">
        <v>29</v>
      </c>
    </row>
    <row r="2" spans="1:6" x14ac:dyDescent="0.35">
      <c r="A2" s="5">
        <f>dates.dates!B2</f>
        <v>45901</v>
      </c>
      <c r="B2" s="3">
        <f>32500.13</f>
        <v>32500.13</v>
      </c>
      <c r="C2" s="4">
        <f>B2/13</f>
        <v>2500.0100000000002</v>
      </c>
      <c r="D2" s="4">
        <f>C2-586.47+12.35</f>
        <v>1925.89</v>
      </c>
      <c r="F2" s="4">
        <f>D2*10%</f>
        <v>192.58900000000003</v>
      </c>
    </row>
    <row r="3" spans="1:6" x14ac:dyDescent="0.35">
      <c r="A3" s="5">
        <f>dates.dates!B3</f>
        <v>45931</v>
      </c>
      <c r="B3" s="3">
        <f t="shared" ref="B3:B54" si="0">32500.13</f>
        <v>32500.13</v>
      </c>
      <c r="C3" s="4">
        <f t="shared" ref="C3:C54" si="1">B3/13</f>
        <v>2500.0100000000002</v>
      </c>
      <c r="D3" s="4">
        <f t="shared" ref="D3:D54" si="2">C3-586.47+12.35</f>
        <v>1925.89</v>
      </c>
      <c r="F3" s="4">
        <f t="shared" ref="F3:F54" si="3">D3*10%</f>
        <v>192.58900000000003</v>
      </c>
    </row>
    <row r="4" spans="1:6" x14ac:dyDescent="0.35">
      <c r="A4" s="5">
        <f>dates.dates!B4</f>
        <v>45962</v>
      </c>
      <c r="B4" s="3">
        <f t="shared" si="0"/>
        <v>32500.13</v>
      </c>
      <c r="C4" s="4">
        <f t="shared" si="1"/>
        <v>2500.0100000000002</v>
      </c>
      <c r="D4" s="4">
        <f t="shared" si="2"/>
        <v>1925.89</v>
      </c>
      <c r="F4" s="4">
        <f t="shared" si="3"/>
        <v>192.58900000000003</v>
      </c>
    </row>
    <row r="5" spans="1:6" x14ac:dyDescent="0.35">
      <c r="A5" s="5">
        <f>dates.dates!B5</f>
        <v>45992</v>
      </c>
      <c r="B5" s="3">
        <f t="shared" si="0"/>
        <v>32500.13</v>
      </c>
      <c r="C5" s="4">
        <f t="shared" si="1"/>
        <v>2500.0100000000002</v>
      </c>
      <c r="D5" s="4">
        <f t="shared" si="2"/>
        <v>1925.89</v>
      </c>
      <c r="F5" s="4">
        <f t="shared" si="3"/>
        <v>192.58900000000003</v>
      </c>
    </row>
    <row r="6" spans="1:6" x14ac:dyDescent="0.35">
      <c r="A6" s="5">
        <f>dates.dates!B6</f>
        <v>46023</v>
      </c>
      <c r="B6" s="3">
        <f t="shared" si="0"/>
        <v>32500.13</v>
      </c>
      <c r="C6" s="4">
        <f t="shared" si="1"/>
        <v>2500.0100000000002</v>
      </c>
      <c r="D6" s="4">
        <f t="shared" si="2"/>
        <v>1925.89</v>
      </c>
      <c r="E6" s="4">
        <f>D6-(D6*13%)</f>
        <v>1675.5243</v>
      </c>
      <c r="F6" s="4">
        <f t="shared" si="3"/>
        <v>192.58900000000003</v>
      </c>
    </row>
    <row r="7" spans="1:6" x14ac:dyDescent="0.35">
      <c r="A7" s="5">
        <f>dates.dates!B7</f>
        <v>46054</v>
      </c>
      <c r="B7" s="3">
        <f t="shared" si="0"/>
        <v>32500.13</v>
      </c>
      <c r="C7" s="4">
        <f t="shared" si="1"/>
        <v>2500.0100000000002</v>
      </c>
      <c r="D7" s="4">
        <f t="shared" si="2"/>
        <v>1925.89</v>
      </c>
      <c r="F7" s="4">
        <f t="shared" si="3"/>
        <v>192.58900000000003</v>
      </c>
    </row>
    <row r="8" spans="1:6" x14ac:dyDescent="0.35">
      <c r="A8" s="5">
        <f>dates.dates!B8</f>
        <v>46082</v>
      </c>
      <c r="B8" s="3">
        <f t="shared" si="0"/>
        <v>32500.13</v>
      </c>
      <c r="C8" s="4">
        <f t="shared" si="1"/>
        <v>2500.0100000000002</v>
      </c>
      <c r="D8" s="4">
        <f t="shared" si="2"/>
        <v>1925.89</v>
      </c>
      <c r="F8" s="4">
        <f t="shared" si="3"/>
        <v>192.58900000000003</v>
      </c>
    </row>
    <row r="9" spans="1:6" x14ac:dyDescent="0.35">
      <c r="A9" s="5">
        <f>dates.dates!B9</f>
        <v>46113</v>
      </c>
      <c r="B9" s="3">
        <f t="shared" si="0"/>
        <v>32500.13</v>
      </c>
      <c r="C9" s="4">
        <f t="shared" si="1"/>
        <v>2500.0100000000002</v>
      </c>
      <c r="D9" s="4">
        <f t="shared" si="2"/>
        <v>1925.89</v>
      </c>
      <c r="F9" s="4">
        <f t="shared" si="3"/>
        <v>192.58900000000003</v>
      </c>
    </row>
    <row r="10" spans="1:6" x14ac:dyDescent="0.35">
      <c r="A10" s="5">
        <f>dates.dates!B10</f>
        <v>46143</v>
      </c>
      <c r="B10" s="3">
        <f t="shared" si="0"/>
        <v>32500.13</v>
      </c>
      <c r="C10" s="4">
        <f t="shared" si="1"/>
        <v>2500.0100000000002</v>
      </c>
      <c r="D10" s="4">
        <f t="shared" si="2"/>
        <v>1925.89</v>
      </c>
      <c r="F10" s="4">
        <f t="shared" si="3"/>
        <v>192.58900000000003</v>
      </c>
    </row>
    <row r="11" spans="1:6" x14ac:dyDescent="0.35">
      <c r="A11" s="5">
        <f>dates.dates!B11</f>
        <v>46174</v>
      </c>
      <c r="B11" s="3">
        <f t="shared" si="0"/>
        <v>32500.13</v>
      </c>
      <c r="C11" s="4">
        <f t="shared" si="1"/>
        <v>2500.0100000000002</v>
      </c>
      <c r="D11" s="4">
        <f t="shared" si="2"/>
        <v>1925.89</v>
      </c>
      <c r="F11" s="4">
        <f t="shared" si="3"/>
        <v>192.58900000000003</v>
      </c>
    </row>
    <row r="12" spans="1:6" x14ac:dyDescent="0.35">
      <c r="A12" s="5">
        <f>dates.dates!B12</f>
        <v>46204</v>
      </c>
      <c r="B12" s="3">
        <f t="shared" si="0"/>
        <v>32500.13</v>
      </c>
      <c r="C12" s="4">
        <f t="shared" si="1"/>
        <v>2500.0100000000002</v>
      </c>
      <c r="D12" s="4">
        <f t="shared" si="2"/>
        <v>1925.89</v>
      </c>
      <c r="F12" s="4">
        <f t="shared" si="3"/>
        <v>192.58900000000003</v>
      </c>
    </row>
    <row r="13" spans="1:6" x14ac:dyDescent="0.35">
      <c r="A13" s="5">
        <f>dates.dates!B13</f>
        <v>46235</v>
      </c>
      <c r="B13" s="3">
        <f t="shared" si="0"/>
        <v>32500.13</v>
      </c>
      <c r="C13" s="4">
        <f t="shared" si="1"/>
        <v>2500.0100000000002</v>
      </c>
      <c r="D13" s="4">
        <f t="shared" si="2"/>
        <v>1925.89</v>
      </c>
      <c r="F13" s="4">
        <f t="shared" si="3"/>
        <v>192.58900000000003</v>
      </c>
    </row>
    <row r="14" spans="1:6" x14ac:dyDescent="0.35">
      <c r="A14" s="5">
        <f>dates.dates!B14</f>
        <v>46266</v>
      </c>
      <c r="B14" s="3">
        <f t="shared" si="0"/>
        <v>32500.13</v>
      </c>
      <c r="C14" s="4">
        <f t="shared" si="1"/>
        <v>2500.0100000000002</v>
      </c>
      <c r="D14" s="4">
        <f t="shared" si="2"/>
        <v>1925.89</v>
      </c>
      <c r="F14" s="4">
        <f t="shared" si="3"/>
        <v>192.58900000000003</v>
      </c>
    </row>
    <row r="15" spans="1:6" x14ac:dyDescent="0.35">
      <c r="A15" s="5">
        <f>dates.dates!B15</f>
        <v>46296</v>
      </c>
      <c r="B15" s="3">
        <f t="shared" si="0"/>
        <v>32500.13</v>
      </c>
      <c r="C15" s="4">
        <f t="shared" si="1"/>
        <v>2500.0100000000002</v>
      </c>
      <c r="D15" s="4">
        <f t="shared" si="2"/>
        <v>1925.89</v>
      </c>
      <c r="F15" s="4">
        <f t="shared" si="3"/>
        <v>192.58900000000003</v>
      </c>
    </row>
    <row r="16" spans="1:6" x14ac:dyDescent="0.35">
      <c r="A16" s="5">
        <f>dates.dates!B16</f>
        <v>46327</v>
      </c>
      <c r="B16" s="3">
        <f t="shared" si="0"/>
        <v>32500.13</v>
      </c>
      <c r="C16" s="4">
        <f t="shared" si="1"/>
        <v>2500.0100000000002</v>
      </c>
      <c r="D16" s="4">
        <f t="shared" si="2"/>
        <v>1925.89</v>
      </c>
      <c r="F16" s="4">
        <f t="shared" si="3"/>
        <v>192.58900000000003</v>
      </c>
    </row>
    <row r="17" spans="1:6" x14ac:dyDescent="0.35">
      <c r="A17" s="5">
        <f>dates.dates!B17</f>
        <v>46357</v>
      </c>
      <c r="B17" s="3">
        <f t="shared" si="0"/>
        <v>32500.13</v>
      </c>
      <c r="C17" s="4">
        <f t="shared" si="1"/>
        <v>2500.0100000000002</v>
      </c>
      <c r="D17" s="4">
        <f t="shared" si="2"/>
        <v>1925.89</v>
      </c>
      <c r="F17" s="4">
        <f t="shared" si="3"/>
        <v>192.58900000000003</v>
      </c>
    </row>
    <row r="18" spans="1:6" x14ac:dyDescent="0.35">
      <c r="A18" s="5">
        <f>dates.dates!B18</f>
        <v>46388</v>
      </c>
      <c r="B18" s="3">
        <f t="shared" si="0"/>
        <v>32500.13</v>
      </c>
      <c r="C18" s="4">
        <f t="shared" si="1"/>
        <v>2500.0100000000002</v>
      </c>
      <c r="D18" s="4">
        <f t="shared" si="2"/>
        <v>1925.89</v>
      </c>
      <c r="E18" s="4">
        <f>D18-(D18*13%)</f>
        <v>1675.5243</v>
      </c>
      <c r="F18" s="4">
        <f t="shared" si="3"/>
        <v>192.58900000000003</v>
      </c>
    </row>
    <row r="19" spans="1:6" x14ac:dyDescent="0.35">
      <c r="A19" s="5">
        <f>dates.dates!B19</f>
        <v>46419</v>
      </c>
      <c r="B19" s="3">
        <f t="shared" si="0"/>
        <v>32500.13</v>
      </c>
      <c r="C19" s="4">
        <f t="shared" si="1"/>
        <v>2500.0100000000002</v>
      </c>
      <c r="D19" s="4">
        <f t="shared" si="2"/>
        <v>1925.89</v>
      </c>
      <c r="F19" s="4">
        <f t="shared" si="3"/>
        <v>192.58900000000003</v>
      </c>
    </row>
    <row r="20" spans="1:6" x14ac:dyDescent="0.35">
      <c r="A20" s="5">
        <f>dates.dates!B20</f>
        <v>46447</v>
      </c>
      <c r="B20" s="3">
        <f t="shared" si="0"/>
        <v>32500.13</v>
      </c>
      <c r="C20" s="4">
        <f t="shared" si="1"/>
        <v>2500.0100000000002</v>
      </c>
      <c r="D20" s="4">
        <f t="shared" si="2"/>
        <v>1925.89</v>
      </c>
      <c r="F20" s="4">
        <f t="shared" si="3"/>
        <v>192.58900000000003</v>
      </c>
    </row>
    <row r="21" spans="1:6" x14ac:dyDescent="0.35">
      <c r="A21" s="5">
        <f>dates.dates!B21</f>
        <v>46478</v>
      </c>
      <c r="B21" s="3">
        <f t="shared" si="0"/>
        <v>32500.13</v>
      </c>
      <c r="C21" s="4">
        <f t="shared" si="1"/>
        <v>2500.0100000000002</v>
      </c>
      <c r="D21" s="4">
        <f t="shared" si="2"/>
        <v>1925.89</v>
      </c>
      <c r="F21" s="4">
        <f t="shared" si="3"/>
        <v>192.58900000000003</v>
      </c>
    </row>
    <row r="22" spans="1:6" x14ac:dyDescent="0.35">
      <c r="A22" s="5">
        <f>dates.dates!B22</f>
        <v>46508</v>
      </c>
      <c r="B22" s="3">
        <f t="shared" si="0"/>
        <v>32500.13</v>
      </c>
      <c r="C22" s="4">
        <f t="shared" si="1"/>
        <v>2500.0100000000002</v>
      </c>
      <c r="D22" s="4">
        <f t="shared" si="2"/>
        <v>1925.89</v>
      </c>
      <c r="F22" s="4">
        <f t="shared" si="3"/>
        <v>192.58900000000003</v>
      </c>
    </row>
    <row r="23" spans="1:6" x14ac:dyDescent="0.35">
      <c r="A23" s="5">
        <f>dates.dates!B23</f>
        <v>46539</v>
      </c>
      <c r="B23" s="3">
        <f t="shared" si="0"/>
        <v>32500.13</v>
      </c>
      <c r="C23" s="4">
        <f t="shared" si="1"/>
        <v>2500.0100000000002</v>
      </c>
      <c r="D23" s="4">
        <f t="shared" si="2"/>
        <v>1925.89</v>
      </c>
      <c r="F23" s="4">
        <f t="shared" si="3"/>
        <v>192.58900000000003</v>
      </c>
    </row>
    <row r="24" spans="1:6" x14ac:dyDescent="0.35">
      <c r="A24" s="5">
        <f>dates.dates!B24</f>
        <v>46569</v>
      </c>
      <c r="B24" s="3">
        <f t="shared" si="0"/>
        <v>32500.13</v>
      </c>
      <c r="C24" s="4">
        <f t="shared" si="1"/>
        <v>2500.0100000000002</v>
      </c>
      <c r="D24" s="4">
        <f t="shared" si="2"/>
        <v>1925.89</v>
      </c>
      <c r="F24" s="4">
        <f t="shared" si="3"/>
        <v>192.58900000000003</v>
      </c>
    </row>
    <row r="25" spans="1:6" x14ac:dyDescent="0.35">
      <c r="A25" s="5">
        <f>dates.dates!B25</f>
        <v>46600</v>
      </c>
      <c r="B25" s="3">
        <f t="shared" si="0"/>
        <v>32500.13</v>
      </c>
      <c r="C25" s="4">
        <f t="shared" si="1"/>
        <v>2500.0100000000002</v>
      </c>
      <c r="D25" s="4">
        <f t="shared" si="2"/>
        <v>1925.89</v>
      </c>
      <c r="F25" s="4">
        <f t="shared" si="3"/>
        <v>192.58900000000003</v>
      </c>
    </row>
    <row r="26" spans="1:6" x14ac:dyDescent="0.35">
      <c r="A26" s="5">
        <f>dates.dates!B26</f>
        <v>46631</v>
      </c>
      <c r="B26" s="3">
        <f t="shared" si="0"/>
        <v>32500.13</v>
      </c>
      <c r="C26" s="4">
        <f t="shared" si="1"/>
        <v>2500.0100000000002</v>
      </c>
      <c r="D26" s="4">
        <f t="shared" si="2"/>
        <v>1925.89</v>
      </c>
      <c r="F26" s="4">
        <f t="shared" si="3"/>
        <v>192.58900000000003</v>
      </c>
    </row>
    <row r="27" spans="1:6" x14ac:dyDescent="0.35">
      <c r="A27" s="5">
        <f>dates.dates!B27</f>
        <v>46661</v>
      </c>
      <c r="B27" s="3">
        <f t="shared" si="0"/>
        <v>32500.13</v>
      </c>
      <c r="C27" s="4">
        <f t="shared" si="1"/>
        <v>2500.0100000000002</v>
      </c>
      <c r="D27" s="4">
        <f t="shared" si="2"/>
        <v>1925.89</v>
      </c>
      <c r="F27" s="4">
        <f t="shared" si="3"/>
        <v>192.58900000000003</v>
      </c>
    </row>
    <row r="28" spans="1:6" x14ac:dyDescent="0.35">
      <c r="A28" s="5">
        <f>dates.dates!B28</f>
        <v>46692</v>
      </c>
      <c r="B28" s="3">
        <f t="shared" si="0"/>
        <v>32500.13</v>
      </c>
      <c r="C28" s="4">
        <f t="shared" si="1"/>
        <v>2500.0100000000002</v>
      </c>
      <c r="D28" s="4">
        <f t="shared" si="2"/>
        <v>1925.89</v>
      </c>
      <c r="F28" s="4">
        <f t="shared" si="3"/>
        <v>192.58900000000003</v>
      </c>
    </row>
    <row r="29" spans="1:6" x14ac:dyDescent="0.35">
      <c r="A29" s="5">
        <f>dates.dates!B29</f>
        <v>46722</v>
      </c>
      <c r="B29" s="3">
        <f t="shared" si="0"/>
        <v>32500.13</v>
      </c>
      <c r="C29" s="4">
        <f t="shared" si="1"/>
        <v>2500.0100000000002</v>
      </c>
      <c r="D29" s="4">
        <f t="shared" si="2"/>
        <v>1925.89</v>
      </c>
      <c r="F29" s="4">
        <f t="shared" si="3"/>
        <v>192.58900000000003</v>
      </c>
    </row>
    <row r="30" spans="1:6" x14ac:dyDescent="0.35">
      <c r="A30" s="5">
        <f>dates.dates!B30</f>
        <v>46753</v>
      </c>
      <c r="B30" s="3">
        <f t="shared" si="0"/>
        <v>32500.13</v>
      </c>
      <c r="C30" s="4">
        <f t="shared" si="1"/>
        <v>2500.0100000000002</v>
      </c>
      <c r="D30" s="4">
        <f t="shared" si="2"/>
        <v>1925.89</v>
      </c>
      <c r="E30" s="4">
        <f>D30-(D30*13%)</f>
        <v>1675.5243</v>
      </c>
      <c r="F30" s="4">
        <f t="shared" si="3"/>
        <v>192.58900000000003</v>
      </c>
    </row>
    <row r="31" spans="1:6" x14ac:dyDescent="0.35">
      <c r="A31" s="5">
        <f>dates.dates!B31</f>
        <v>46784</v>
      </c>
      <c r="B31" s="3">
        <f t="shared" si="0"/>
        <v>32500.13</v>
      </c>
      <c r="C31" s="4">
        <f t="shared" si="1"/>
        <v>2500.0100000000002</v>
      </c>
      <c r="D31" s="4">
        <f t="shared" si="2"/>
        <v>1925.89</v>
      </c>
      <c r="F31" s="4">
        <f t="shared" si="3"/>
        <v>192.58900000000003</v>
      </c>
    </row>
    <row r="32" spans="1:6" x14ac:dyDescent="0.35">
      <c r="A32" s="5">
        <f>dates.dates!B32</f>
        <v>46813</v>
      </c>
      <c r="B32" s="3">
        <f t="shared" si="0"/>
        <v>32500.13</v>
      </c>
      <c r="C32" s="4">
        <f t="shared" si="1"/>
        <v>2500.0100000000002</v>
      </c>
      <c r="D32" s="4">
        <f t="shared" si="2"/>
        <v>1925.89</v>
      </c>
      <c r="F32" s="4">
        <f t="shared" si="3"/>
        <v>192.58900000000003</v>
      </c>
    </row>
    <row r="33" spans="1:6" x14ac:dyDescent="0.35">
      <c r="A33" s="5">
        <f>dates.dates!B33</f>
        <v>46844</v>
      </c>
      <c r="B33" s="3">
        <f t="shared" si="0"/>
        <v>32500.13</v>
      </c>
      <c r="C33" s="4">
        <f t="shared" si="1"/>
        <v>2500.0100000000002</v>
      </c>
      <c r="D33" s="4">
        <f t="shared" si="2"/>
        <v>1925.89</v>
      </c>
      <c r="F33" s="4">
        <f t="shared" si="3"/>
        <v>192.58900000000003</v>
      </c>
    </row>
    <row r="34" spans="1:6" x14ac:dyDescent="0.35">
      <c r="A34" s="5">
        <f>dates.dates!B34</f>
        <v>46874</v>
      </c>
      <c r="B34" s="3">
        <f t="shared" si="0"/>
        <v>32500.13</v>
      </c>
      <c r="C34" s="4">
        <f t="shared" si="1"/>
        <v>2500.0100000000002</v>
      </c>
      <c r="D34" s="4">
        <f t="shared" si="2"/>
        <v>1925.89</v>
      </c>
      <c r="F34" s="4">
        <f t="shared" si="3"/>
        <v>192.58900000000003</v>
      </c>
    </row>
    <row r="35" spans="1:6" x14ac:dyDescent="0.35">
      <c r="A35" s="5">
        <f>dates.dates!B35</f>
        <v>46905</v>
      </c>
      <c r="B35" s="3">
        <f t="shared" si="0"/>
        <v>32500.13</v>
      </c>
      <c r="C35" s="4">
        <f t="shared" si="1"/>
        <v>2500.0100000000002</v>
      </c>
      <c r="D35" s="4">
        <f t="shared" si="2"/>
        <v>1925.89</v>
      </c>
      <c r="F35" s="4">
        <f t="shared" si="3"/>
        <v>192.58900000000003</v>
      </c>
    </row>
    <row r="36" spans="1:6" x14ac:dyDescent="0.35">
      <c r="A36" s="5">
        <f>dates.dates!B36</f>
        <v>46935</v>
      </c>
      <c r="B36" s="3">
        <f t="shared" si="0"/>
        <v>32500.13</v>
      </c>
      <c r="C36" s="4">
        <f t="shared" si="1"/>
        <v>2500.0100000000002</v>
      </c>
      <c r="D36" s="4">
        <f t="shared" si="2"/>
        <v>1925.89</v>
      </c>
      <c r="F36" s="4">
        <f t="shared" si="3"/>
        <v>192.58900000000003</v>
      </c>
    </row>
    <row r="37" spans="1:6" x14ac:dyDescent="0.35">
      <c r="A37" s="5">
        <f>dates.dates!B37</f>
        <v>46966</v>
      </c>
      <c r="B37" s="3">
        <f t="shared" si="0"/>
        <v>32500.13</v>
      </c>
      <c r="C37" s="4">
        <f t="shared" si="1"/>
        <v>2500.0100000000002</v>
      </c>
      <c r="D37" s="4">
        <f t="shared" si="2"/>
        <v>1925.89</v>
      </c>
      <c r="F37" s="4">
        <f t="shared" si="3"/>
        <v>192.58900000000003</v>
      </c>
    </row>
    <row r="38" spans="1:6" x14ac:dyDescent="0.35">
      <c r="A38" s="5">
        <f>dates.dates!B38</f>
        <v>46997</v>
      </c>
      <c r="B38" s="3">
        <f t="shared" si="0"/>
        <v>32500.13</v>
      </c>
      <c r="C38" s="4">
        <f t="shared" si="1"/>
        <v>2500.0100000000002</v>
      </c>
      <c r="D38" s="4">
        <f t="shared" si="2"/>
        <v>1925.89</v>
      </c>
      <c r="F38" s="4">
        <f t="shared" si="3"/>
        <v>192.58900000000003</v>
      </c>
    </row>
    <row r="39" spans="1:6" x14ac:dyDescent="0.35">
      <c r="A39" s="5">
        <f>dates.dates!B39</f>
        <v>47027</v>
      </c>
      <c r="B39" s="3">
        <f t="shared" si="0"/>
        <v>32500.13</v>
      </c>
      <c r="C39" s="4">
        <f t="shared" si="1"/>
        <v>2500.0100000000002</v>
      </c>
      <c r="D39" s="4">
        <f t="shared" si="2"/>
        <v>1925.89</v>
      </c>
      <c r="F39" s="4">
        <f t="shared" si="3"/>
        <v>192.58900000000003</v>
      </c>
    </row>
    <row r="40" spans="1:6" x14ac:dyDescent="0.35">
      <c r="A40" s="5">
        <f>dates.dates!B40</f>
        <v>47058</v>
      </c>
      <c r="B40" s="3">
        <f t="shared" si="0"/>
        <v>32500.13</v>
      </c>
      <c r="C40" s="4">
        <f t="shared" si="1"/>
        <v>2500.0100000000002</v>
      </c>
      <c r="D40" s="4">
        <f t="shared" si="2"/>
        <v>1925.89</v>
      </c>
      <c r="F40" s="4">
        <f t="shared" si="3"/>
        <v>192.58900000000003</v>
      </c>
    </row>
    <row r="41" spans="1:6" x14ac:dyDescent="0.35">
      <c r="A41" s="5">
        <f>dates.dates!B41</f>
        <v>47088</v>
      </c>
      <c r="B41" s="3">
        <f t="shared" si="0"/>
        <v>32500.13</v>
      </c>
      <c r="C41" s="4">
        <f t="shared" si="1"/>
        <v>2500.0100000000002</v>
      </c>
      <c r="D41" s="4">
        <f t="shared" si="2"/>
        <v>1925.89</v>
      </c>
      <c r="F41" s="4">
        <f t="shared" si="3"/>
        <v>192.58900000000003</v>
      </c>
    </row>
    <row r="42" spans="1:6" x14ac:dyDescent="0.35">
      <c r="A42" s="5">
        <f>dates.dates!B42</f>
        <v>47119</v>
      </c>
      <c r="B42" s="3">
        <f t="shared" si="0"/>
        <v>32500.13</v>
      </c>
      <c r="C42" s="4">
        <f t="shared" si="1"/>
        <v>2500.0100000000002</v>
      </c>
      <c r="D42" s="4">
        <f t="shared" si="2"/>
        <v>1925.89</v>
      </c>
      <c r="E42" s="4">
        <f>D42-(D42*13%)</f>
        <v>1675.5243</v>
      </c>
      <c r="F42" s="4">
        <f t="shared" si="3"/>
        <v>192.58900000000003</v>
      </c>
    </row>
    <row r="43" spans="1:6" x14ac:dyDescent="0.35">
      <c r="A43" s="5">
        <f>dates.dates!B43</f>
        <v>47150</v>
      </c>
      <c r="B43" s="3">
        <f t="shared" si="0"/>
        <v>32500.13</v>
      </c>
      <c r="C43" s="4">
        <f t="shared" si="1"/>
        <v>2500.0100000000002</v>
      </c>
      <c r="D43" s="4">
        <f t="shared" si="2"/>
        <v>1925.89</v>
      </c>
      <c r="F43" s="4">
        <f t="shared" si="3"/>
        <v>192.58900000000003</v>
      </c>
    </row>
    <row r="44" spans="1:6" x14ac:dyDescent="0.35">
      <c r="A44" s="5">
        <f>dates.dates!B44</f>
        <v>47178</v>
      </c>
      <c r="B44" s="3">
        <f t="shared" si="0"/>
        <v>32500.13</v>
      </c>
      <c r="C44" s="4">
        <f t="shared" si="1"/>
        <v>2500.0100000000002</v>
      </c>
      <c r="D44" s="4">
        <f t="shared" si="2"/>
        <v>1925.89</v>
      </c>
      <c r="F44" s="4">
        <f t="shared" si="3"/>
        <v>192.58900000000003</v>
      </c>
    </row>
    <row r="45" spans="1:6" x14ac:dyDescent="0.35">
      <c r="A45" s="5">
        <f>dates.dates!B45</f>
        <v>47209</v>
      </c>
      <c r="B45" s="3">
        <f t="shared" si="0"/>
        <v>32500.13</v>
      </c>
      <c r="C45" s="4">
        <f t="shared" si="1"/>
        <v>2500.0100000000002</v>
      </c>
      <c r="D45" s="4">
        <f t="shared" si="2"/>
        <v>1925.89</v>
      </c>
      <c r="F45" s="4">
        <f t="shared" si="3"/>
        <v>192.58900000000003</v>
      </c>
    </row>
    <row r="46" spans="1:6" x14ac:dyDescent="0.35">
      <c r="A46" s="5">
        <f>dates.dates!B46</f>
        <v>47239</v>
      </c>
      <c r="B46" s="3">
        <f t="shared" si="0"/>
        <v>32500.13</v>
      </c>
      <c r="C46" s="4">
        <f t="shared" si="1"/>
        <v>2500.0100000000002</v>
      </c>
      <c r="D46" s="4">
        <f t="shared" si="2"/>
        <v>1925.89</v>
      </c>
      <c r="F46" s="4">
        <f t="shared" si="3"/>
        <v>192.58900000000003</v>
      </c>
    </row>
    <row r="47" spans="1:6" x14ac:dyDescent="0.35">
      <c r="A47" s="5">
        <f>dates.dates!B47</f>
        <v>47270</v>
      </c>
      <c r="B47" s="3">
        <f t="shared" si="0"/>
        <v>32500.13</v>
      </c>
      <c r="C47" s="4">
        <f t="shared" si="1"/>
        <v>2500.0100000000002</v>
      </c>
      <c r="D47" s="4">
        <f t="shared" si="2"/>
        <v>1925.89</v>
      </c>
      <c r="F47" s="4">
        <f t="shared" si="3"/>
        <v>192.58900000000003</v>
      </c>
    </row>
    <row r="48" spans="1:6" x14ac:dyDescent="0.35">
      <c r="A48" s="5">
        <f>dates.dates!B48</f>
        <v>47300</v>
      </c>
      <c r="B48" s="3">
        <f t="shared" si="0"/>
        <v>32500.13</v>
      </c>
      <c r="C48" s="4">
        <f t="shared" si="1"/>
        <v>2500.0100000000002</v>
      </c>
      <c r="D48" s="4">
        <f t="shared" si="2"/>
        <v>1925.89</v>
      </c>
      <c r="F48" s="4">
        <f t="shared" si="3"/>
        <v>192.58900000000003</v>
      </c>
    </row>
    <row r="49" spans="1:6" x14ac:dyDescent="0.35">
      <c r="A49" s="5">
        <f>dates.dates!B49</f>
        <v>47331</v>
      </c>
      <c r="B49" s="3">
        <f t="shared" si="0"/>
        <v>32500.13</v>
      </c>
      <c r="C49" s="4">
        <f t="shared" si="1"/>
        <v>2500.0100000000002</v>
      </c>
      <c r="D49" s="4">
        <f t="shared" si="2"/>
        <v>1925.89</v>
      </c>
      <c r="F49" s="4">
        <f t="shared" si="3"/>
        <v>192.58900000000003</v>
      </c>
    </row>
    <row r="50" spans="1:6" x14ac:dyDescent="0.35">
      <c r="A50" s="5">
        <f>dates.dates!B50</f>
        <v>47362</v>
      </c>
      <c r="B50" s="3">
        <f t="shared" si="0"/>
        <v>32500.13</v>
      </c>
      <c r="C50" s="4">
        <f t="shared" si="1"/>
        <v>2500.0100000000002</v>
      </c>
      <c r="D50" s="4">
        <f t="shared" si="2"/>
        <v>1925.89</v>
      </c>
      <c r="F50" s="4">
        <f t="shared" si="3"/>
        <v>192.58900000000003</v>
      </c>
    </row>
    <row r="51" spans="1:6" x14ac:dyDescent="0.35">
      <c r="A51" s="5">
        <f>dates.dates!B51</f>
        <v>47392</v>
      </c>
      <c r="B51" s="3">
        <f t="shared" si="0"/>
        <v>32500.13</v>
      </c>
      <c r="C51" s="4">
        <f t="shared" si="1"/>
        <v>2500.0100000000002</v>
      </c>
      <c r="D51" s="4">
        <f t="shared" si="2"/>
        <v>1925.89</v>
      </c>
      <c r="F51" s="4">
        <f t="shared" si="3"/>
        <v>192.58900000000003</v>
      </c>
    </row>
    <row r="52" spans="1:6" x14ac:dyDescent="0.35">
      <c r="A52" s="5">
        <f>dates.dates!B52</f>
        <v>47423</v>
      </c>
      <c r="B52" s="3">
        <f t="shared" si="0"/>
        <v>32500.13</v>
      </c>
      <c r="C52" s="4">
        <f t="shared" si="1"/>
        <v>2500.0100000000002</v>
      </c>
      <c r="D52" s="4">
        <f t="shared" si="2"/>
        <v>1925.89</v>
      </c>
      <c r="F52" s="4">
        <f t="shared" si="3"/>
        <v>192.58900000000003</v>
      </c>
    </row>
    <row r="53" spans="1:6" x14ac:dyDescent="0.35">
      <c r="A53" s="5">
        <f>dates.dates!B53</f>
        <v>47453</v>
      </c>
      <c r="B53" s="3">
        <f t="shared" si="0"/>
        <v>32500.13</v>
      </c>
      <c r="C53" s="4">
        <f t="shared" si="1"/>
        <v>2500.0100000000002</v>
      </c>
      <c r="D53" s="4">
        <f t="shared" si="2"/>
        <v>1925.89</v>
      </c>
      <c r="F53" s="4">
        <f t="shared" si="3"/>
        <v>192.58900000000003</v>
      </c>
    </row>
    <row r="54" spans="1:6" x14ac:dyDescent="0.35">
      <c r="A54" s="5">
        <f>dates.dates!B54</f>
        <v>47484</v>
      </c>
      <c r="B54" s="3">
        <f t="shared" si="0"/>
        <v>32500.13</v>
      </c>
      <c r="C54" s="4">
        <f t="shared" si="1"/>
        <v>2500.0100000000002</v>
      </c>
      <c r="D54" s="4">
        <f t="shared" si="2"/>
        <v>1925.89</v>
      </c>
      <c r="E54" s="4">
        <f>D54-(D54*13%)</f>
        <v>1675.5243</v>
      </c>
      <c r="F54" s="4">
        <f t="shared" si="3"/>
        <v>192.58900000000003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B3AB-38C8-4437-8F3C-286086177218}">
  <dimension ref="A1:E54"/>
  <sheetViews>
    <sheetView workbookViewId="0"/>
  </sheetViews>
  <sheetFormatPr defaultRowHeight="14.5" x14ac:dyDescent="0.35"/>
  <cols>
    <col min="1" max="1" width="9.08984375" style="5" bestFit="1" customWidth="1"/>
  </cols>
  <sheetData>
    <row r="1" spans="1:5" x14ac:dyDescent="0.35">
      <c r="A1" s="5" t="s">
        <v>1</v>
      </c>
      <c r="B1" t="s">
        <v>9</v>
      </c>
      <c r="C1" t="s">
        <v>53</v>
      </c>
      <c r="D1" t="s">
        <v>10</v>
      </c>
      <c r="E1" t="s">
        <v>7</v>
      </c>
    </row>
    <row r="2" spans="1:5" x14ac:dyDescent="0.35">
      <c r="A2" s="5">
        <f>dates.dates!B2</f>
        <v>45901</v>
      </c>
      <c r="B2" s="3">
        <f>315</f>
        <v>315</v>
      </c>
      <c r="C2" s="3">
        <f>60</f>
        <v>60</v>
      </c>
      <c r="D2" s="3">
        <f>75</f>
        <v>75</v>
      </c>
      <c r="E2" s="3">
        <f>SUM(B2:D2)</f>
        <v>450</v>
      </c>
    </row>
    <row r="3" spans="1:5" x14ac:dyDescent="0.35">
      <c r="A3" s="5">
        <f>dates.dates!B3</f>
        <v>45931</v>
      </c>
      <c r="B3" s="3">
        <f>315</f>
        <v>315</v>
      </c>
      <c r="C3" s="3">
        <f>60</f>
        <v>60</v>
      </c>
      <c r="D3" s="3">
        <f>75</f>
        <v>75</v>
      </c>
      <c r="E3" s="3">
        <f t="shared" ref="E3:E54" si="0">SUM(B3:D3)</f>
        <v>450</v>
      </c>
    </row>
    <row r="4" spans="1:5" x14ac:dyDescent="0.35">
      <c r="A4" s="5">
        <f>dates.dates!B4</f>
        <v>45962</v>
      </c>
      <c r="B4" s="3">
        <f>315</f>
        <v>315</v>
      </c>
      <c r="C4" s="3">
        <f>60</f>
        <v>60</v>
      </c>
      <c r="D4" s="3"/>
      <c r="E4" s="3">
        <f t="shared" si="0"/>
        <v>375</v>
      </c>
    </row>
    <row r="5" spans="1:5" x14ac:dyDescent="0.35">
      <c r="A5" s="5">
        <f>dates.dates!B5</f>
        <v>45992</v>
      </c>
      <c r="B5" s="3">
        <f>315</f>
        <v>315</v>
      </c>
      <c r="C5" s="3">
        <f>60</f>
        <v>60</v>
      </c>
      <c r="E5" s="3">
        <f t="shared" si="0"/>
        <v>375</v>
      </c>
    </row>
    <row r="6" spans="1:5" x14ac:dyDescent="0.35">
      <c r="A6" s="5">
        <f>dates.dates!B6</f>
        <v>46023</v>
      </c>
      <c r="B6" s="3">
        <f>315</f>
        <v>315</v>
      </c>
      <c r="C6" s="3">
        <f>60</f>
        <v>60</v>
      </c>
      <c r="E6" s="3">
        <f t="shared" si="0"/>
        <v>375</v>
      </c>
    </row>
    <row r="7" spans="1:5" x14ac:dyDescent="0.35">
      <c r="A7" s="5">
        <f>dates.dates!B7</f>
        <v>46054</v>
      </c>
      <c r="B7" s="3">
        <f>315</f>
        <v>315</v>
      </c>
      <c r="C7" s="3">
        <f>60</f>
        <v>60</v>
      </c>
      <c r="E7" s="3">
        <f t="shared" si="0"/>
        <v>375</v>
      </c>
    </row>
    <row r="8" spans="1:5" x14ac:dyDescent="0.35">
      <c r="A8" s="5">
        <f>dates.dates!B8</f>
        <v>46082</v>
      </c>
      <c r="B8" s="3">
        <f>315</f>
        <v>315</v>
      </c>
      <c r="C8" s="3">
        <f>60</f>
        <v>60</v>
      </c>
      <c r="E8" s="3">
        <f t="shared" si="0"/>
        <v>375</v>
      </c>
    </row>
    <row r="9" spans="1:5" x14ac:dyDescent="0.35">
      <c r="A9" s="5">
        <f>dates.dates!B9</f>
        <v>46113</v>
      </c>
      <c r="B9" s="3">
        <f>315</f>
        <v>315</v>
      </c>
      <c r="C9" s="3">
        <f>60</f>
        <v>60</v>
      </c>
      <c r="E9" s="3">
        <f t="shared" si="0"/>
        <v>375</v>
      </c>
    </row>
    <row r="10" spans="1:5" x14ac:dyDescent="0.35">
      <c r="A10" s="5">
        <f>dates.dates!B10</f>
        <v>46143</v>
      </c>
      <c r="B10" s="3">
        <f>315</f>
        <v>315</v>
      </c>
      <c r="C10" s="3">
        <f>60</f>
        <v>60</v>
      </c>
      <c r="E10" s="3">
        <f t="shared" si="0"/>
        <v>375</v>
      </c>
    </row>
    <row r="11" spans="1:5" x14ac:dyDescent="0.35">
      <c r="A11" s="5">
        <f>dates.dates!B11</f>
        <v>46174</v>
      </c>
      <c r="B11" s="3">
        <f>315</f>
        <v>315</v>
      </c>
      <c r="C11" s="3">
        <f>60</f>
        <v>60</v>
      </c>
      <c r="E11" s="3">
        <f t="shared" si="0"/>
        <v>375</v>
      </c>
    </row>
    <row r="12" spans="1:5" x14ac:dyDescent="0.35">
      <c r="A12" s="5">
        <f>dates.dates!B12</f>
        <v>46204</v>
      </c>
      <c r="B12" s="3">
        <f>315</f>
        <v>315</v>
      </c>
      <c r="C12" s="3">
        <f>60</f>
        <v>60</v>
      </c>
      <c r="E12" s="3">
        <f t="shared" si="0"/>
        <v>375</v>
      </c>
    </row>
    <row r="13" spans="1:5" x14ac:dyDescent="0.35">
      <c r="A13" s="5">
        <f>dates.dates!B13</f>
        <v>46235</v>
      </c>
      <c r="B13" s="3">
        <f>315</f>
        <v>315</v>
      </c>
      <c r="C13" s="3">
        <f>60</f>
        <v>60</v>
      </c>
      <c r="E13" s="3">
        <f t="shared" si="0"/>
        <v>375</v>
      </c>
    </row>
    <row r="14" spans="1:5" x14ac:dyDescent="0.35">
      <c r="A14" s="5">
        <f>dates.dates!B14</f>
        <v>46266</v>
      </c>
      <c r="B14" s="3">
        <f>315</f>
        <v>315</v>
      </c>
      <c r="C14" s="3">
        <f>60</f>
        <v>60</v>
      </c>
      <c r="E14" s="3">
        <f t="shared" si="0"/>
        <v>375</v>
      </c>
    </row>
    <row r="15" spans="1:5" x14ac:dyDescent="0.35">
      <c r="A15" s="5">
        <f>dates.dates!B15</f>
        <v>46296</v>
      </c>
      <c r="B15" s="3">
        <f>315</f>
        <v>315</v>
      </c>
      <c r="C15" s="3">
        <f>60</f>
        <v>60</v>
      </c>
      <c r="E15" s="3">
        <f t="shared" si="0"/>
        <v>375</v>
      </c>
    </row>
    <row r="16" spans="1:5" x14ac:dyDescent="0.35">
      <c r="A16" s="5">
        <f>dates.dates!B16</f>
        <v>46327</v>
      </c>
      <c r="B16" s="3">
        <f>315</f>
        <v>315</v>
      </c>
      <c r="C16" s="3">
        <f>60</f>
        <v>60</v>
      </c>
      <c r="E16" s="3">
        <f t="shared" si="0"/>
        <v>375</v>
      </c>
    </row>
    <row r="17" spans="1:5" x14ac:dyDescent="0.35">
      <c r="A17" s="5">
        <f>dates.dates!B17</f>
        <v>46357</v>
      </c>
      <c r="B17" s="3">
        <f>315</f>
        <v>315</v>
      </c>
      <c r="C17" s="3">
        <f>60</f>
        <v>60</v>
      </c>
      <c r="E17" s="3">
        <f t="shared" si="0"/>
        <v>375</v>
      </c>
    </row>
    <row r="18" spans="1:5" x14ac:dyDescent="0.35">
      <c r="A18" s="5">
        <f>dates.dates!B18</f>
        <v>46388</v>
      </c>
      <c r="B18" s="3">
        <f>315</f>
        <v>315</v>
      </c>
      <c r="C18" s="3">
        <f>60</f>
        <v>60</v>
      </c>
      <c r="E18" s="3">
        <f t="shared" si="0"/>
        <v>375</v>
      </c>
    </row>
    <row r="19" spans="1:5" x14ac:dyDescent="0.35">
      <c r="A19" s="5">
        <f>dates.dates!B19</f>
        <v>46419</v>
      </c>
      <c r="B19" s="3">
        <f>315</f>
        <v>315</v>
      </c>
      <c r="C19" s="3">
        <f>60</f>
        <v>60</v>
      </c>
      <c r="E19" s="3">
        <f t="shared" si="0"/>
        <v>375</v>
      </c>
    </row>
    <row r="20" spans="1:5" x14ac:dyDescent="0.35">
      <c r="A20" s="5">
        <f>dates.dates!B20</f>
        <v>46447</v>
      </c>
      <c r="B20" s="3">
        <f>315</f>
        <v>315</v>
      </c>
      <c r="C20" s="3">
        <f>60</f>
        <v>60</v>
      </c>
      <c r="E20" s="3">
        <f t="shared" si="0"/>
        <v>375</v>
      </c>
    </row>
    <row r="21" spans="1:5" x14ac:dyDescent="0.35">
      <c r="A21" s="5">
        <f>dates.dates!B21</f>
        <v>46478</v>
      </c>
      <c r="B21" s="3">
        <f>315</f>
        <v>315</v>
      </c>
      <c r="C21" s="3">
        <f>60</f>
        <v>60</v>
      </c>
      <c r="E21" s="3">
        <f t="shared" si="0"/>
        <v>375</v>
      </c>
    </row>
    <row r="22" spans="1:5" x14ac:dyDescent="0.35">
      <c r="A22" s="5">
        <f>dates.dates!B22</f>
        <v>46508</v>
      </c>
      <c r="B22" s="3">
        <f>315</f>
        <v>315</v>
      </c>
      <c r="C22" s="3">
        <f>60</f>
        <v>60</v>
      </c>
      <c r="E22" s="3">
        <f t="shared" si="0"/>
        <v>375</v>
      </c>
    </row>
    <row r="23" spans="1:5" x14ac:dyDescent="0.35">
      <c r="A23" s="5">
        <f>dates.dates!B23</f>
        <v>46539</v>
      </c>
      <c r="B23" s="3">
        <f>315</f>
        <v>315</v>
      </c>
      <c r="C23" s="3">
        <f>60</f>
        <v>60</v>
      </c>
      <c r="E23" s="3">
        <f t="shared" si="0"/>
        <v>375</v>
      </c>
    </row>
    <row r="24" spans="1:5" x14ac:dyDescent="0.35">
      <c r="A24" s="5">
        <f>dates.dates!B24</f>
        <v>46569</v>
      </c>
      <c r="B24" s="3">
        <f>315</f>
        <v>315</v>
      </c>
      <c r="C24" s="3">
        <f>60</f>
        <v>60</v>
      </c>
      <c r="E24" s="3">
        <f t="shared" si="0"/>
        <v>375</v>
      </c>
    </row>
    <row r="25" spans="1:5" x14ac:dyDescent="0.35">
      <c r="A25" s="5">
        <f>dates.dates!B25</f>
        <v>46600</v>
      </c>
      <c r="B25" s="3">
        <f>315</f>
        <v>315</v>
      </c>
      <c r="C25" s="3">
        <f>60</f>
        <v>60</v>
      </c>
      <c r="E25" s="3">
        <f t="shared" si="0"/>
        <v>375</v>
      </c>
    </row>
    <row r="26" spans="1:5" x14ac:dyDescent="0.35">
      <c r="A26" s="5">
        <f>dates.dates!B26</f>
        <v>46631</v>
      </c>
      <c r="B26" s="3">
        <f>315</f>
        <v>315</v>
      </c>
      <c r="C26" s="3">
        <f>60</f>
        <v>60</v>
      </c>
      <c r="E26" s="3">
        <f t="shared" si="0"/>
        <v>375</v>
      </c>
    </row>
    <row r="27" spans="1:5" x14ac:dyDescent="0.35">
      <c r="A27" s="5">
        <f>dates.dates!B27</f>
        <v>46661</v>
      </c>
      <c r="B27" s="3">
        <f>315</f>
        <v>315</v>
      </c>
      <c r="C27" s="3">
        <f>60</f>
        <v>60</v>
      </c>
      <c r="E27" s="3">
        <f t="shared" si="0"/>
        <v>375</v>
      </c>
    </row>
    <row r="28" spans="1:5" x14ac:dyDescent="0.35">
      <c r="A28" s="5">
        <f>dates.dates!B28</f>
        <v>46692</v>
      </c>
      <c r="B28" s="3">
        <f>315</f>
        <v>315</v>
      </c>
      <c r="C28" s="3">
        <f>60</f>
        <v>60</v>
      </c>
      <c r="E28" s="3">
        <f t="shared" si="0"/>
        <v>375</v>
      </c>
    </row>
    <row r="29" spans="1:5" x14ac:dyDescent="0.35">
      <c r="A29" s="5">
        <f>dates.dates!B29</f>
        <v>46722</v>
      </c>
      <c r="B29" s="3">
        <f>315</f>
        <v>315</v>
      </c>
      <c r="C29" s="3">
        <f>60</f>
        <v>60</v>
      </c>
      <c r="E29" s="3">
        <f t="shared" si="0"/>
        <v>375</v>
      </c>
    </row>
    <row r="30" spans="1:5" x14ac:dyDescent="0.35">
      <c r="A30" s="5">
        <f>dates.dates!B30</f>
        <v>46753</v>
      </c>
      <c r="B30" s="3">
        <f>315</f>
        <v>315</v>
      </c>
      <c r="C30" s="3">
        <f>60</f>
        <v>60</v>
      </c>
      <c r="E30" s="3">
        <f t="shared" si="0"/>
        <v>375</v>
      </c>
    </row>
    <row r="31" spans="1:5" x14ac:dyDescent="0.35">
      <c r="A31" s="5">
        <f>dates.dates!B31</f>
        <v>46784</v>
      </c>
      <c r="B31" s="3">
        <f>315</f>
        <v>315</v>
      </c>
      <c r="C31" s="3">
        <f>60</f>
        <v>60</v>
      </c>
      <c r="E31" s="3">
        <f t="shared" si="0"/>
        <v>375</v>
      </c>
    </row>
    <row r="32" spans="1:5" x14ac:dyDescent="0.35">
      <c r="A32" s="5">
        <f>dates.dates!B32</f>
        <v>46813</v>
      </c>
      <c r="B32" s="3">
        <f>315</f>
        <v>315</v>
      </c>
      <c r="C32" s="3">
        <f>60</f>
        <v>60</v>
      </c>
      <c r="E32" s="3">
        <f t="shared" si="0"/>
        <v>375</v>
      </c>
    </row>
    <row r="33" spans="1:5" x14ac:dyDescent="0.35">
      <c r="A33" s="5">
        <f>dates.dates!B33</f>
        <v>46844</v>
      </c>
      <c r="B33" s="3">
        <f>315</f>
        <v>315</v>
      </c>
      <c r="C33" s="3">
        <f>60</f>
        <v>60</v>
      </c>
      <c r="E33" s="3">
        <f t="shared" si="0"/>
        <v>375</v>
      </c>
    </row>
    <row r="34" spans="1:5" x14ac:dyDescent="0.35">
      <c r="A34" s="5">
        <f>dates.dates!B34</f>
        <v>46874</v>
      </c>
      <c r="B34" s="3">
        <f>315</f>
        <v>315</v>
      </c>
      <c r="C34" s="3">
        <f>60</f>
        <v>60</v>
      </c>
      <c r="E34" s="3">
        <f t="shared" si="0"/>
        <v>375</v>
      </c>
    </row>
    <row r="35" spans="1:5" x14ac:dyDescent="0.35">
      <c r="A35" s="5">
        <f>dates.dates!B35</f>
        <v>46905</v>
      </c>
      <c r="B35" s="3">
        <f>315</f>
        <v>315</v>
      </c>
      <c r="C35" s="3">
        <f>60</f>
        <v>60</v>
      </c>
      <c r="E35" s="3">
        <f t="shared" si="0"/>
        <v>375</v>
      </c>
    </row>
    <row r="36" spans="1:5" x14ac:dyDescent="0.35">
      <c r="A36" s="5">
        <f>dates.dates!B36</f>
        <v>46935</v>
      </c>
      <c r="B36" s="3">
        <f>315</f>
        <v>315</v>
      </c>
      <c r="C36" s="3">
        <f>60</f>
        <v>60</v>
      </c>
      <c r="E36" s="3">
        <f t="shared" si="0"/>
        <v>375</v>
      </c>
    </row>
    <row r="37" spans="1:5" x14ac:dyDescent="0.35">
      <c r="A37" s="5">
        <f>dates.dates!B37</f>
        <v>46966</v>
      </c>
      <c r="B37" s="3">
        <f>315</f>
        <v>315</v>
      </c>
      <c r="C37" s="3">
        <f>60</f>
        <v>60</v>
      </c>
      <c r="E37" s="3">
        <f t="shared" si="0"/>
        <v>375</v>
      </c>
    </row>
    <row r="38" spans="1:5" x14ac:dyDescent="0.35">
      <c r="A38" s="5">
        <f>dates.dates!B38</f>
        <v>46997</v>
      </c>
      <c r="B38" s="3">
        <f>315</f>
        <v>315</v>
      </c>
      <c r="C38" s="3">
        <f>60</f>
        <v>60</v>
      </c>
      <c r="E38" s="3">
        <f t="shared" si="0"/>
        <v>375</v>
      </c>
    </row>
    <row r="39" spans="1:5" x14ac:dyDescent="0.35">
      <c r="A39" s="5">
        <f>dates.dates!B39</f>
        <v>47027</v>
      </c>
      <c r="B39" s="3">
        <f>315</f>
        <v>315</v>
      </c>
      <c r="C39" s="3">
        <f>60</f>
        <v>60</v>
      </c>
      <c r="E39" s="3">
        <f t="shared" si="0"/>
        <v>375</v>
      </c>
    </row>
    <row r="40" spans="1:5" x14ac:dyDescent="0.35">
      <c r="A40" s="5">
        <f>dates.dates!B40</f>
        <v>47058</v>
      </c>
      <c r="B40" s="3">
        <f>315</f>
        <v>315</v>
      </c>
      <c r="C40" s="3">
        <f>60</f>
        <v>60</v>
      </c>
      <c r="E40" s="3">
        <f t="shared" si="0"/>
        <v>375</v>
      </c>
    </row>
    <row r="41" spans="1:5" x14ac:dyDescent="0.35">
      <c r="A41" s="5">
        <f>dates.dates!B41</f>
        <v>47088</v>
      </c>
      <c r="B41" s="3">
        <f>315</f>
        <v>315</v>
      </c>
      <c r="C41" s="3">
        <f>60</f>
        <v>60</v>
      </c>
      <c r="E41" s="3">
        <f t="shared" si="0"/>
        <v>375</v>
      </c>
    </row>
    <row r="42" spans="1:5" x14ac:dyDescent="0.35">
      <c r="A42" s="5">
        <f>dates.dates!B42</f>
        <v>47119</v>
      </c>
      <c r="B42" s="3">
        <f>315</f>
        <v>315</v>
      </c>
      <c r="C42" s="3">
        <f>60</f>
        <v>60</v>
      </c>
      <c r="E42" s="3">
        <f t="shared" si="0"/>
        <v>375</v>
      </c>
    </row>
    <row r="43" spans="1:5" x14ac:dyDescent="0.35">
      <c r="A43" s="5">
        <f>dates.dates!B43</f>
        <v>47150</v>
      </c>
      <c r="B43" s="3">
        <f>315</f>
        <v>315</v>
      </c>
      <c r="C43" s="3">
        <f>60</f>
        <v>60</v>
      </c>
      <c r="E43" s="3">
        <f t="shared" si="0"/>
        <v>375</v>
      </c>
    </row>
    <row r="44" spans="1:5" x14ac:dyDescent="0.35">
      <c r="A44" s="5">
        <f>dates.dates!B44</f>
        <v>47178</v>
      </c>
      <c r="B44" s="3">
        <f>315</f>
        <v>315</v>
      </c>
      <c r="C44" s="3">
        <f>60</f>
        <v>60</v>
      </c>
      <c r="E44" s="3">
        <f t="shared" si="0"/>
        <v>375</v>
      </c>
    </row>
    <row r="45" spans="1:5" x14ac:dyDescent="0.35">
      <c r="A45" s="5">
        <f>dates.dates!B45</f>
        <v>47209</v>
      </c>
      <c r="B45" s="3">
        <f>315</f>
        <v>315</v>
      </c>
      <c r="C45" s="3">
        <f>60</f>
        <v>60</v>
      </c>
      <c r="E45" s="3">
        <f t="shared" si="0"/>
        <v>375</v>
      </c>
    </row>
    <row r="46" spans="1:5" x14ac:dyDescent="0.35">
      <c r="A46" s="5">
        <f>dates.dates!B46</f>
        <v>47239</v>
      </c>
      <c r="B46" s="3">
        <f>315</f>
        <v>315</v>
      </c>
      <c r="C46" s="3">
        <f>60</f>
        <v>60</v>
      </c>
      <c r="E46" s="3">
        <f t="shared" si="0"/>
        <v>375</v>
      </c>
    </row>
    <row r="47" spans="1:5" x14ac:dyDescent="0.35">
      <c r="A47" s="5">
        <f>dates.dates!B47</f>
        <v>47270</v>
      </c>
      <c r="B47" s="3">
        <f>315</f>
        <v>315</v>
      </c>
      <c r="C47" s="3">
        <f>60</f>
        <v>60</v>
      </c>
      <c r="E47" s="3">
        <f t="shared" si="0"/>
        <v>375</v>
      </c>
    </row>
    <row r="48" spans="1:5" x14ac:dyDescent="0.35">
      <c r="A48" s="5">
        <f>dates.dates!B48</f>
        <v>47300</v>
      </c>
      <c r="B48" s="3">
        <f>315</f>
        <v>315</v>
      </c>
      <c r="C48" s="3">
        <f>60</f>
        <v>60</v>
      </c>
      <c r="E48" s="3">
        <f t="shared" si="0"/>
        <v>375</v>
      </c>
    </row>
    <row r="49" spans="1:5" x14ac:dyDescent="0.35">
      <c r="A49" s="5">
        <f>dates.dates!B49</f>
        <v>47331</v>
      </c>
      <c r="C49" s="3">
        <f>60</f>
        <v>60</v>
      </c>
      <c r="E49" s="3">
        <f t="shared" si="0"/>
        <v>60</v>
      </c>
    </row>
    <row r="50" spans="1:5" x14ac:dyDescent="0.35">
      <c r="A50" s="5">
        <f>dates.dates!B50</f>
        <v>47362</v>
      </c>
      <c r="C50" s="3">
        <f>60</f>
        <v>60</v>
      </c>
      <c r="E50" s="3">
        <f t="shared" si="0"/>
        <v>60</v>
      </c>
    </row>
    <row r="51" spans="1:5" x14ac:dyDescent="0.35">
      <c r="A51" s="5">
        <f>dates.dates!B51</f>
        <v>47392</v>
      </c>
      <c r="C51" s="3">
        <f>60</f>
        <v>60</v>
      </c>
      <c r="E51" s="3">
        <f t="shared" si="0"/>
        <v>60</v>
      </c>
    </row>
    <row r="52" spans="1:5" x14ac:dyDescent="0.35">
      <c r="A52" s="5">
        <f>dates.dates!B52</f>
        <v>47423</v>
      </c>
      <c r="C52" s="3">
        <f>60</f>
        <v>60</v>
      </c>
      <c r="E52" s="3">
        <f t="shared" si="0"/>
        <v>60</v>
      </c>
    </row>
    <row r="53" spans="1:5" x14ac:dyDescent="0.35">
      <c r="A53" s="5">
        <f>dates.dates!B53</f>
        <v>47453</v>
      </c>
      <c r="C53" s="3">
        <f>60</f>
        <v>60</v>
      </c>
      <c r="E53" s="3">
        <f t="shared" si="0"/>
        <v>60</v>
      </c>
    </row>
    <row r="54" spans="1:5" x14ac:dyDescent="0.35">
      <c r="A54" s="5">
        <f>dates.dates!B54</f>
        <v>47484</v>
      </c>
      <c r="C54" s="3">
        <f>60</f>
        <v>60</v>
      </c>
      <c r="E54" s="3">
        <f t="shared" si="0"/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063D-6B5A-47CE-8630-9B96CAEF6D71}">
  <dimension ref="A1:C54"/>
  <sheetViews>
    <sheetView workbookViewId="0"/>
  </sheetViews>
  <sheetFormatPr defaultRowHeight="14.5" x14ac:dyDescent="0.35"/>
  <cols>
    <col min="1" max="1" width="9.08984375" style="5" bestFit="1" customWidth="1"/>
  </cols>
  <sheetData>
    <row r="1" spans="1:3" x14ac:dyDescent="0.35">
      <c r="A1" s="5" t="s">
        <v>1</v>
      </c>
      <c r="B1" t="s">
        <v>8</v>
      </c>
      <c r="C1" t="s">
        <v>21</v>
      </c>
    </row>
    <row r="2" spans="1:3" x14ac:dyDescent="0.35">
      <c r="A2" s="5">
        <f>dates.dates!B2</f>
        <v>45901</v>
      </c>
      <c r="B2" s="3">
        <f>99</f>
        <v>99</v>
      </c>
      <c r="C2" s="3">
        <f>SUM(B2)</f>
        <v>99</v>
      </c>
    </row>
    <row r="3" spans="1:3" x14ac:dyDescent="0.35">
      <c r="A3" s="5">
        <f>dates.dates!B3</f>
        <v>45931</v>
      </c>
      <c r="B3" s="3">
        <f>99</f>
        <v>99</v>
      </c>
      <c r="C3" s="3">
        <f t="shared" ref="C3:C54" si="0">SUM(B3)</f>
        <v>99</v>
      </c>
    </row>
    <row r="4" spans="1:3" x14ac:dyDescent="0.35">
      <c r="A4" s="5">
        <f>dates.dates!B4</f>
        <v>45962</v>
      </c>
      <c r="B4" s="3">
        <f>99</f>
        <v>99</v>
      </c>
      <c r="C4" s="3">
        <f t="shared" si="0"/>
        <v>99</v>
      </c>
    </row>
    <row r="5" spans="1:3" x14ac:dyDescent="0.35">
      <c r="A5" s="5">
        <f>dates.dates!B5</f>
        <v>45992</v>
      </c>
      <c r="B5" s="3">
        <f>99</f>
        <v>99</v>
      </c>
      <c r="C5" s="3">
        <f t="shared" si="0"/>
        <v>99</v>
      </c>
    </row>
    <row r="6" spans="1:3" x14ac:dyDescent="0.35">
      <c r="A6" s="5">
        <f>dates.dates!B6</f>
        <v>46023</v>
      </c>
      <c r="B6" s="3">
        <f>99</f>
        <v>99</v>
      </c>
      <c r="C6" s="3">
        <f t="shared" si="0"/>
        <v>99</v>
      </c>
    </row>
    <row r="7" spans="1:3" x14ac:dyDescent="0.35">
      <c r="A7" s="5">
        <f>dates.dates!B7</f>
        <v>46054</v>
      </c>
      <c r="B7" s="3">
        <f>99</f>
        <v>99</v>
      </c>
      <c r="C7" s="3">
        <f t="shared" si="0"/>
        <v>99</v>
      </c>
    </row>
    <row r="8" spans="1:3" x14ac:dyDescent="0.35">
      <c r="A8" s="5">
        <f>dates.dates!B8</f>
        <v>46082</v>
      </c>
      <c r="B8" s="3">
        <f>99</f>
        <v>99</v>
      </c>
      <c r="C8" s="3">
        <f t="shared" si="0"/>
        <v>99</v>
      </c>
    </row>
    <row r="9" spans="1:3" x14ac:dyDescent="0.35">
      <c r="A9" s="5">
        <f>dates.dates!B9</f>
        <v>46113</v>
      </c>
      <c r="B9" s="3">
        <f>99</f>
        <v>99</v>
      </c>
      <c r="C9" s="3">
        <f t="shared" si="0"/>
        <v>99</v>
      </c>
    </row>
    <row r="10" spans="1:3" x14ac:dyDescent="0.35">
      <c r="A10" s="5">
        <f>dates.dates!B10</f>
        <v>46143</v>
      </c>
      <c r="B10" s="3">
        <f>99</f>
        <v>99</v>
      </c>
      <c r="C10" s="3">
        <f t="shared" si="0"/>
        <v>99</v>
      </c>
    </row>
    <row r="11" spans="1:3" x14ac:dyDescent="0.35">
      <c r="A11" s="5">
        <f>dates.dates!B11</f>
        <v>46174</v>
      </c>
      <c r="B11" s="3">
        <f>99</f>
        <v>99</v>
      </c>
      <c r="C11" s="3">
        <f t="shared" si="0"/>
        <v>99</v>
      </c>
    </row>
    <row r="12" spans="1:3" x14ac:dyDescent="0.35">
      <c r="A12" s="5">
        <f>dates.dates!B12</f>
        <v>46204</v>
      </c>
      <c r="B12" s="3">
        <f>99</f>
        <v>99</v>
      </c>
      <c r="C12" s="3">
        <f t="shared" si="0"/>
        <v>99</v>
      </c>
    </row>
    <row r="13" spans="1:3" x14ac:dyDescent="0.35">
      <c r="A13" s="5">
        <f>dates.dates!B13</f>
        <v>46235</v>
      </c>
      <c r="B13" s="3">
        <f>99</f>
        <v>99</v>
      </c>
      <c r="C13" s="3">
        <f t="shared" si="0"/>
        <v>99</v>
      </c>
    </row>
    <row r="14" spans="1:3" x14ac:dyDescent="0.35">
      <c r="A14" s="5">
        <f>dates.dates!B14</f>
        <v>46266</v>
      </c>
      <c r="B14" s="3">
        <f>99</f>
        <v>99</v>
      </c>
      <c r="C14" s="3">
        <f t="shared" si="0"/>
        <v>99</v>
      </c>
    </row>
    <row r="15" spans="1:3" x14ac:dyDescent="0.35">
      <c r="A15" s="5">
        <f>dates.dates!B15</f>
        <v>46296</v>
      </c>
      <c r="B15" s="3">
        <f>99</f>
        <v>99</v>
      </c>
      <c r="C15" s="3">
        <f t="shared" si="0"/>
        <v>99</v>
      </c>
    </row>
    <row r="16" spans="1:3" x14ac:dyDescent="0.35">
      <c r="A16" s="5">
        <f>dates.dates!B16</f>
        <v>46327</v>
      </c>
      <c r="B16" s="3">
        <f>99</f>
        <v>99</v>
      </c>
      <c r="C16" s="3">
        <f t="shared" si="0"/>
        <v>99</v>
      </c>
    </row>
    <row r="17" spans="1:3" x14ac:dyDescent="0.35">
      <c r="A17" s="5">
        <f>dates.dates!B17</f>
        <v>46357</v>
      </c>
      <c r="B17" s="3">
        <f>99</f>
        <v>99</v>
      </c>
      <c r="C17" s="3">
        <f t="shared" si="0"/>
        <v>99</v>
      </c>
    </row>
    <row r="18" spans="1:3" x14ac:dyDescent="0.35">
      <c r="A18" s="5">
        <f>dates.dates!B18</f>
        <v>46388</v>
      </c>
      <c r="B18" s="3">
        <f>99</f>
        <v>99</v>
      </c>
      <c r="C18" s="3">
        <f t="shared" si="0"/>
        <v>99</v>
      </c>
    </row>
    <row r="19" spans="1:3" x14ac:dyDescent="0.35">
      <c r="A19" s="5">
        <f>dates.dates!B19</f>
        <v>46419</v>
      </c>
      <c r="B19" s="3">
        <f>99</f>
        <v>99</v>
      </c>
      <c r="C19" s="3">
        <f t="shared" si="0"/>
        <v>99</v>
      </c>
    </row>
    <row r="20" spans="1:3" x14ac:dyDescent="0.35">
      <c r="A20" s="5">
        <f>dates.dates!B20</f>
        <v>46447</v>
      </c>
      <c r="B20" s="3">
        <f>99</f>
        <v>99</v>
      </c>
      <c r="C20" s="3">
        <f t="shared" si="0"/>
        <v>99</v>
      </c>
    </row>
    <row r="21" spans="1:3" x14ac:dyDescent="0.35">
      <c r="A21" s="5">
        <f>dates.dates!B21</f>
        <v>46478</v>
      </c>
      <c r="B21" s="3">
        <f>99</f>
        <v>99</v>
      </c>
      <c r="C21" s="3">
        <f t="shared" si="0"/>
        <v>99</v>
      </c>
    </row>
    <row r="22" spans="1:3" x14ac:dyDescent="0.35">
      <c r="A22" s="5">
        <f>dates.dates!B22</f>
        <v>46508</v>
      </c>
      <c r="B22" s="3">
        <f>99</f>
        <v>99</v>
      </c>
      <c r="C22" s="3">
        <f t="shared" si="0"/>
        <v>99</v>
      </c>
    </row>
    <row r="23" spans="1:3" x14ac:dyDescent="0.35">
      <c r="A23" s="5">
        <f>dates.dates!B23</f>
        <v>46539</v>
      </c>
      <c r="B23" s="3">
        <f>99</f>
        <v>99</v>
      </c>
      <c r="C23" s="3">
        <f t="shared" si="0"/>
        <v>99</v>
      </c>
    </row>
    <row r="24" spans="1:3" x14ac:dyDescent="0.35">
      <c r="A24" s="5">
        <f>dates.dates!B24</f>
        <v>46569</v>
      </c>
      <c r="B24" s="3">
        <f>99</f>
        <v>99</v>
      </c>
      <c r="C24" s="3">
        <f t="shared" si="0"/>
        <v>99</v>
      </c>
    </row>
    <row r="25" spans="1:3" x14ac:dyDescent="0.35">
      <c r="A25" s="5">
        <f>dates.dates!B25</f>
        <v>46600</v>
      </c>
      <c r="B25" s="3">
        <f>99</f>
        <v>99</v>
      </c>
      <c r="C25" s="3">
        <f t="shared" si="0"/>
        <v>99</v>
      </c>
    </row>
    <row r="26" spans="1:3" x14ac:dyDescent="0.35">
      <c r="A26" s="5">
        <f>dates.dates!B26</f>
        <v>46631</v>
      </c>
      <c r="B26" s="3">
        <f>99</f>
        <v>99</v>
      </c>
      <c r="C26" s="3">
        <f t="shared" si="0"/>
        <v>99</v>
      </c>
    </row>
    <row r="27" spans="1:3" x14ac:dyDescent="0.35">
      <c r="A27" s="5">
        <f>dates.dates!B27</f>
        <v>46661</v>
      </c>
      <c r="B27" s="3">
        <f>99</f>
        <v>99</v>
      </c>
      <c r="C27" s="3">
        <f t="shared" si="0"/>
        <v>99</v>
      </c>
    </row>
    <row r="28" spans="1:3" x14ac:dyDescent="0.35">
      <c r="A28" s="5">
        <f>dates.dates!B28</f>
        <v>46692</v>
      </c>
      <c r="B28" s="3">
        <f>99</f>
        <v>99</v>
      </c>
      <c r="C28" s="3">
        <f t="shared" si="0"/>
        <v>99</v>
      </c>
    </row>
    <row r="29" spans="1:3" x14ac:dyDescent="0.35">
      <c r="A29" s="5">
        <f>dates.dates!B29</f>
        <v>46722</v>
      </c>
      <c r="B29" s="3">
        <f>99</f>
        <v>99</v>
      </c>
      <c r="C29" s="3">
        <f t="shared" si="0"/>
        <v>99</v>
      </c>
    </row>
    <row r="30" spans="1:3" x14ac:dyDescent="0.35">
      <c r="A30" s="5">
        <f>dates.dates!B30</f>
        <v>46753</v>
      </c>
      <c r="B30" s="3">
        <f>99</f>
        <v>99</v>
      </c>
      <c r="C30" s="3">
        <f t="shared" si="0"/>
        <v>99</v>
      </c>
    </row>
    <row r="31" spans="1:3" x14ac:dyDescent="0.35">
      <c r="A31" s="5">
        <f>dates.dates!B31</f>
        <v>46784</v>
      </c>
      <c r="B31" s="3">
        <f>99</f>
        <v>99</v>
      </c>
      <c r="C31" s="3">
        <f t="shared" si="0"/>
        <v>99</v>
      </c>
    </row>
    <row r="32" spans="1:3" x14ac:dyDescent="0.35">
      <c r="A32" s="5">
        <f>dates.dates!B32</f>
        <v>46813</v>
      </c>
      <c r="B32" s="3">
        <f>99</f>
        <v>99</v>
      </c>
      <c r="C32" s="3">
        <f t="shared" si="0"/>
        <v>99</v>
      </c>
    </row>
    <row r="33" spans="1:3" x14ac:dyDescent="0.35">
      <c r="A33" s="5">
        <f>dates.dates!B33</f>
        <v>46844</v>
      </c>
      <c r="B33" s="3">
        <f>99</f>
        <v>99</v>
      </c>
      <c r="C33" s="3">
        <f t="shared" si="0"/>
        <v>99</v>
      </c>
    </row>
    <row r="34" spans="1:3" x14ac:dyDescent="0.35">
      <c r="A34" s="5">
        <f>dates.dates!B34</f>
        <v>46874</v>
      </c>
      <c r="B34" s="3">
        <f>99</f>
        <v>99</v>
      </c>
      <c r="C34" s="3">
        <f t="shared" si="0"/>
        <v>99</v>
      </c>
    </row>
    <row r="35" spans="1:3" x14ac:dyDescent="0.35">
      <c r="A35" s="5">
        <f>dates.dates!B35</f>
        <v>46905</v>
      </c>
      <c r="B35" s="3">
        <f>99</f>
        <v>99</v>
      </c>
      <c r="C35" s="3">
        <f t="shared" si="0"/>
        <v>99</v>
      </c>
    </row>
    <row r="36" spans="1:3" x14ac:dyDescent="0.35">
      <c r="A36" s="5">
        <f>dates.dates!B36</f>
        <v>46935</v>
      </c>
      <c r="B36" s="3">
        <f>99</f>
        <v>99</v>
      </c>
      <c r="C36" s="3">
        <f t="shared" si="0"/>
        <v>99</v>
      </c>
    </row>
    <row r="37" spans="1:3" x14ac:dyDescent="0.35">
      <c r="A37" s="5">
        <f>dates.dates!B37</f>
        <v>46966</v>
      </c>
      <c r="B37" s="3">
        <f>99</f>
        <v>99</v>
      </c>
      <c r="C37" s="3">
        <f t="shared" si="0"/>
        <v>99</v>
      </c>
    </row>
    <row r="38" spans="1:3" x14ac:dyDescent="0.35">
      <c r="A38" s="5">
        <f>dates.dates!B38</f>
        <v>46997</v>
      </c>
      <c r="B38" s="3">
        <f>99</f>
        <v>99</v>
      </c>
      <c r="C38" s="3">
        <f t="shared" si="0"/>
        <v>99</v>
      </c>
    </row>
    <row r="39" spans="1:3" x14ac:dyDescent="0.35">
      <c r="A39" s="5">
        <f>dates.dates!B39</f>
        <v>47027</v>
      </c>
      <c r="B39" s="3">
        <f>99</f>
        <v>99</v>
      </c>
      <c r="C39" s="3">
        <f t="shared" si="0"/>
        <v>99</v>
      </c>
    </row>
    <row r="40" spans="1:3" x14ac:dyDescent="0.35">
      <c r="A40" s="5">
        <f>dates.dates!B40</f>
        <v>47058</v>
      </c>
      <c r="B40" s="3">
        <f>99</f>
        <v>99</v>
      </c>
      <c r="C40" s="3">
        <f t="shared" si="0"/>
        <v>99</v>
      </c>
    </row>
    <row r="41" spans="1:3" x14ac:dyDescent="0.35">
      <c r="A41" s="5">
        <f>dates.dates!B41</f>
        <v>47088</v>
      </c>
      <c r="B41" s="3">
        <f>99</f>
        <v>99</v>
      </c>
      <c r="C41" s="3">
        <f t="shared" si="0"/>
        <v>99</v>
      </c>
    </row>
    <row r="42" spans="1:3" x14ac:dyDescent="0.35">
      <c r="A42" s="5">
        <f>dates.dates!B42</f>
        <v>47119</v>
      </c>
      <c r="B42" s="3">
        <f>99</f>
        <v>99</v>
      </c>
      <c r="C42" s="3">
        <f t="shared" si="0"/>
        <v>99</v>
      </c>
    </row>
    <row r="43" spans="1:3" x14ac:dyDescent="0.35">
      <c r="A43" s="5">
        <f>dates.dates!B43</f>
        <v>47150</v>
      </c>
      <c r="B43" s="3">
        <f>99</f>
        <v>99</v>
      </c>
      <c r="C43" s="3">
        <f t="shared" si="0"/>
        <v>99</v>
      </c>
    </row>
    <row r="44" spans="1:3" x14ac:dyDescent="0.35">
      <c r="A44" s="5">
        <f>dates.dates!B44</f>
        <v>47178</v>
      </c>
      <c r="B44" s="3">
        <f>99</f>
        <v>99</v>
      </c>
      <c r="C44" s="3">
        <f t="shared" si="0"/>
        <v>99</v>
      </c>
    </row>
    <row r="45" spans="1:3" x14ac:dyDescent="0.35">
      <c r="A45" s="5">
        <f>dates.dates!B45</f>
        <v>47209</v>
      </c>
      <c r="B45" s="3">
        <f>99</f>
        <v>99</v>
      </c>
      <c r="C45" s="3">
        <f t="shared" si="0"/>
        <v>99</v>
      </c>
    </row>
    <row r="46" spans="1:3" x14ac:dyDescent="0.35">
      <c r="A46" s="5">
        <f>dates.dates!B46</f>
        <v>47239</v>
      </c>
      <c r="B46" s="3">
        <f>99</f>
        <v>99</v>
      </c>
      <c r="C46" s="3">
        <f t="shared" si="0"/>
        <v>99</v>
      </c>
    </row>
    <row r="47" spans="1:3" x14ac:dyDescent="0.35">
      <c r="A47" s="5">
        <f>dates.dates!B47</f>
        <v>47270</v>
      </c>
      <c r="B47" s="3">
        <f>99</f>
        <v>99</v>
      </c>
      <c r="C47" s="3">
        <f t="shared" si="0"/>
        <v>99</v>
      </c>
    </row>
    <row r="48" spans="1:3" x14ac:dyDescent="0.35">
      <c r="A48" s="5">
        <f>dates.dates!B48</f>
        <v>47300</v>
      </c>
      <c r="B48" s="3">
        <f>99</f>
        <v>99</v>
      </c>
      <c r="C48" s="3">
        <f t="shared" si="0"/>
        <v>99</v>
      </c>
    </row>
    <row r="49" spans="1:3" x14ac:dyDescent="0.35">
      <c r="A49" s="5">
        <f>dates.dates!B49</f>
        <v>47331</v>
      </c>
      <c r="B49" s="3">
        <f>99</f>
        <v>99</v>
      </c>
      <c r="C49" s="3">
        <f t="shared" si="0"/>
        <v>99</v>
      </c>
    </row>
    <row r="50" spans="1:3" x14ac:dyDescent="0.35">
      <c r="A50" s="5">
        <f>dates.dates!B50</f>
        <v>47362</v>
      </c>
      <c r="B50" s="3">
        <f>99</f>
        <v>99</v>
      </c>
      <c r="C50" s="3">
        <f t="shared" si="0"/>
        <v>99</v>
      </c>
    </row>
    <row r="51" spans="1:3" x14ac:dyDescent="0.35">
      <c r="A51" s="5">
        <f>dates.dates!B51</f>
        <v>47392</v>
      </c>
      <c r="B51" s="3">
        <f>99</f>
        <v>99</v>
      </c>
      <c r="C51" s="3">
        <f t="shared" si="0"/>
        <v>99</v>
      </c>
    </row>
    <row r="52" spans="1:3" x14ac:dyDescent="0.35">
      <c r="A52" s="5">
        <f>dates.dates!B52</f>
        <v>47423</v>
      </c>
      <c r="B52" s="3">
        <f>99</f>
        <v>99</v>
      </c>
      <c r="C52" s="3">
        <f t="shared" si="0"/>
        <v>99</v>
      </c>
    </row>
    <row r="53" spans="1:3" x14ac:dyDescent="0.35">
      <c r="A53" s="5">
        <f>dates.dates!B53</f>
        <v>47453</v>
      </c>
      <c r="B53" s="3">
        <f>99</f>
        <v>99</v>
      </c>
      <c r="C53" s="3">
        <f t="shared" si="0"/>
        <v>99</v>
      </c>
    </row>
    <row r="54" spans="1:3" x14ac:dyDescent="0.35">
      <c r="A54" s="5">
        <f>dates.dates!B54</f>
        <v>47484</v>
      </c>
      <c r="B54" s="3">
        <f>99</f>
        <v>99</v>
      </c>
      <c r="C54" s="3">
        <f t="shared" si="0"/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87AA-4C92-4A9D-B84F-E1FFC5E6D0E1}">
  <dimension ref="A1:B54"/>
  <sheetViews>
    <sheetView workbookViewId="0"/>
  </sheetViews>
  <sheetFormatPr defaultRowHeight="14.5" x14ac:dyDescent="0.35"/>
  <cols>
    <col min="1" max="1" width="9.08984375" style="5" bestFit="1" customWidth="1"/>
  </cols>
  <sheetData>
    <row r="1" spans="1:2" x14ac:dyDescent="0.35">
      <c r="A1" s="5" t="s">
        <v>1</v>
      </c>
      <c r="B1" t="s">
        <v>11</v>
      </c>
    </row>
    <row r="2" spans="1:2" x14ac:dyDescent="0.35">
      <c r="A2" s="5">
        <f>dates.dates!B2</f>
        <v>45901</v>
      </c>
      <c r="B2" s="3">
        <f>200</f>
        <v>200</v>
      </c>
    </row>
    <row r="3" spans="1:2" x14ac:dyDescent="0.35">
      <c r="A3" s="5">
        <f>dates.dates!B3</f>
        <v>45931</v>
      </c>
      <c r="B3" s="3">
        <f>200</f>
        <v>200</v>
      </c>
    </row>
    <row r="4" spans="1:2" x14ac:dyDescent="0.35">
      <c r="A4" s="5">
        <f>dates.dates!B4</f>
        <v>45962</v>
      </c>
      <c r="B4" s="3">
        <f>200</f>
        <v>200</v>
      </c>
    </row>
    <row r="5" spans="1:2" x14ac:dyDescent="0.35">
      <c r="A5" s="5">
        <f>dates.dates!B5</f>
        <v>45992</v>
      </c>
      <c r="B5" s="3">
        <f>200</f>
        <v>200</v>
      </c>
    </row>
    <row r="6" spans="1:2" x14ac:dyDescent="0.35">
      <c r="A6" s="5">
        <f>dates.dates!B6</f>
        <v>46023</v>
      </c>
      <c r="B6" s="3">
        <f>200</f>
        <v>200</v>
      </c>
    </row>
    <row r="7" spans="1:2" x14ac:dyDescent="0.35">
      <c r="A7" s="5">
        <f>dates.dates!B7</f>
        <v>46054</v>
      </c>
      <c r="B7" s="3">
        <f>200</f>
        <v>200</v>
      </c>
    </row>
    <row r="8" spans="1:2" x14ac:dyDescent="0.35">
      <c r="A8" s="5">
        <f>dates.dates!B8</f>
        <v>46082</v>
      </c>
      <c r="B8" s="3">
        <f>200</f>
        <v>200</v>
      </c>
    </row>
    <row r="9" spans="1:2" x14ac:dyDescent="0.35">
      <c r="A9" s="5">
        <f>dates.dates!B9</f>
        <v>46113</v>
      </c>
      <c r="B9" s="3">
        <f>200</f>
        <v>200</v>
      </c>
    </row>
    <row r="10" spans="1:2" x14ac:dyDescent="0.35">
      <c r="A10" s="5">
        <f>dates.dates!B10</f>
        <v>46143</v>
      </c>
      <c r="B10" s="3">
        <f>200</f>
        <v>200</v>
      </c>
    </row>
    <row r="11" spans="1:2" x14ac:dyDescent="0.35">
      <c r="A11" s="5">
        <f>dates.dates!B11</f>
        <v>46174</v>
      </c>
      <c r="B11" s="3">
        <f>200</f>
        <v>200</v>
      </c>
    </row>
    <row r="12" spans="1:2" x14ac:dyDescent="0.35">
      <c r="A12" s="5">
        <f>dates.dates!B12</f>
        <v>46204</v>
      </c>
      <c r="B12" s="3">
        <f>200</f>
        <v>200</v>
      </c>
    </row>
    <row r="13" spans="1:2" x14ac:dyDescent="0.35">
      <c r="A13" s="5">
        <f>dates.dates!B13</f>
        <v>46235</v>
      </c>
      <c r="B13" s="3">
        <f>200</f>
        <v>200</v>
      </c>
    </row>
    <row r="14" spans="1:2" x14ac:dyDescent="0.35">
      <c r="A14" s="5">
        <f>dates.dates!B14</f>
        <v>46266</v>
      </c>
      <c r="B14" s="3">
        <f>200</f>
        <v>200</v>
      </c>
    </row>
    <row r="15" spans="1:2" x14ac:dyDescent="0.35">
      <c r="A15" s="5">
        <f>dates.dates!B15</f>
        <v>46296</v>
      </c>
      <c r="B15" s="3">
        <f>200</f>
        <v>200</v>
      </c>
    </row>
    <row r="16" spans="1:2" x14ac:dyDescent="0.35">
      <c r="A16" s="5">
        <f>dates.dates!B16</f>
        <v>46327</v>
      </c>
      <c r="B16" s="3">
        <f>200</f>
        <v>200</v>
      </c>
    </row>
    <row r="17" spans="1:2" x14ac:dyDescent="0.35">
      <c r="A17" s="5">
        <f>dates.dates!B17</f>
        <v>46357</v>
      </c>
      <c r="B17" s="3">
        <f>200</f>
        <v>200</v>
      </c>
    </row>
    <row r="18" spans="1:2" x14ac:dyDescent="0.35">
      <c r="A18" s="5">
        <f>dates.dates!B18</f>
        <v>46388</v>
      </c>
      <c r="B18" s="3">
        <f>200</f>
        <v>200</v>
      </c>
    </row>
    <row r="19" spans="1:2" x14ac:dyDescent="0.35">
      <c r="A19" s="5">
        <f>dates.dates!B19</f>
        <v>46419</v>
      </c>
      <c r="B19" s="3">
        <f>200</f>
        <v>200</v>
      </c>
    </row>
    <row r="20" spans="1:2" x14ac:dyDescent="0.35">
      <c r="A20" s="5">
        <f>dates.dates!B20</f>
        <v>46447</v>
      </c>
      <c r="B20" s="3">
        <f>200</f>
        <v>200</v>
      </c>
    </row>
    <row r="21" spans="1:2" x14ac:dyDescent="0.35">
      <c r="A21" s="5">
        <f>dates.dates!B21</f>
        <v>46478</v>
      </c>
      <c r="B21" s="3">
        <f>200</f>
        <v>200</v>
      </c>
    </row>
    <row r="22" spans="1:2" x14ac:dyDescent="0.35">
      <c r="A22" s="5">
        <f>dates.dates!B22</f>
        <v>46508</v>
      </c>
      <c r="B22" s="3">
        <f>200</f>
        <v>200</v>
      </c>
    </row>
    <row r="23" spans="1:2" x14ac:dyDescent="0.35">
      <c r="A23" s="5">
        <f>dates.dates!B23</f>
        <v>46539</v>
      </c>
      <c r="B23" s="3">
        <f>200</f>
        <v>200</v>
      </c>
    </row>
    <row r="24" spans="1:2" x14ac:dyDescent="0.35">
      <c r="A24" s="5">
        <f>dates.dates!B24</f>
        <v>46569</v>
      </c>
      <c r="B24" s="3">
        <f>200</f>
        <v>200</v>
      </c>
    </row>
    <row r="25" spans="1:2" x14ac:dyDescent="0.35">
      <c r="A25" s="5">
        <f>dates.dates!B25</f>
        <v>46600</v>
      </c>
      <c r="B25" s="3">
        <f>200</f>
        <v>200</v>
      </c>
    </row>
    <row r="26" spans="1:2" x14ac:dyDescent="0.35">
      <c r="A26" s="5">
        <f>dates.dates!B26</f>
        <v>46631</v>
      </c>
      <c r="B26" s="3">
        <f>200</f>
        <v>200</v>
      </c>
    </row>
    <row r="27" spans="1:2" x14ac:dyDescent="0.35">
      <c r="A27" s="5">
        <f>dates.dates!B27</f>
        <v>46661</v>
      </c>
      <c r="B27" s="3">
        <f>200</f>
        <v>200</v>
      </c>
    </row>
    <row r="28" spans="1:2" x14ac:dyDescent="0.35">
      <c r="A28" s="5">
        <f>dates.dates!B28</f>
        <v>46692</v>
      </c>
      <c r="B28" s="3">
        <f>200</f>
        <v>200</v>
      </c>
    </row>
    <row r="29" spans="1:2" x14ac:dyDescent="0.35">
      <c r="A29" s="5">
        <f>dates.dates!B29</f>
        <v>46722</v>
      </c>
      <c r="B29" s="3">
        <f>200</f>
        <v>200</v>
      </c>
    </row>
    <row r="30" spans="1:2" x14ac:dyDescent="0.35">
      <c r="A30" s="5">
        <f>dates.dates!B30</f>
        <v>46753</v>
      </c>
      <c r="B30" s="3">
        <f>200</f>
        <v>200</v>
      </c>
    </row>
    <row r="31" spans="1:2" x14ac:dyDescent="0.35">
      <c r="A31" s="5">
        <f>dates.dates!B31</f>
        <v>46784</v>
      </c>
      <c r="B31" s="3">
        <f>200</f>
        <v>200</v>
      </c>
    </row>
    <row r="32" spans="1:2" x14ac:dyDescent="0.35">
      <c r="A32" s="5">
        <f>dates.dates!B32</f>
        <v>46813</v>
      </c>
      <c r="B32" s="3">
        <f>200</f>
        <v>200</v>
      </c>
    </row>
    <row r="33" spans="1:2" x14ac:dyDescent="0.35">
      <c r="A33" s="5">
        <f>dates.dates!B33</f>
        <v>46844</v>
      </c>
      <c r="B33" s="3">
        <f>200</f>
        <v>200</v>
      </c>
    </row>
    <row r="34" spans="1:2" x14ac:dyDescent="0.35">
      <c r="A34" s="5">
        <f>dates.dates!B34</f>
        <v>46874</v>
      </c>
      <c r="B34" s="3">
        <f>200</f>
        <v>200</v>
      </c>
    </row>
    <row r="35" spans="1:2" x14ac:dyDescent="0.35">
      <c r="A35" s="5">
        <f>dates.dates!B35</f>
        <v>46905</v>
      </c>
      <c r="B35" s="3">
        <f>200</f>
        <v>200</v>
      </c>
    </row>
    <row r="36" spans="1:2" x14ac:dyDescent="0.35">
      <c r="A36" s="5">
        <f>dates.dates!B36</f>
        <v>46935</v>
      </c>
      <c r="B36" s="3">
        <f>200</f>
        <v>200</v>
      </c>
    </row>
    <row r="37" spans="1:2" x14ac:dyDescent="0.35">
      <c r="A37" s="5">
        <f>dates.dates!B37</f>
        <v>46966</v>
      </c>
      <c r="B37" s="3">
        <f>200</f>
        <v>200</v>
      </c>
    </row>
    <row r="38" spans="1:2" x14ac:dyDescent="0.35">
      <c r="A38" s="5">
        <f>dates.dates!B38</f>
        <v>46997</v>
      </c>
      <c r="B38" s="3">
        <f>200</f>
        <v>200</v>
      </c>
    </row>
    <row r="39" spans="1:2" x14ac:dyDescent="0.35">
      <c r="A39" s="5">
        <f>dates.dates!B39</f>
        <v>47027</v>
      </c>
      <c r="B39" s="3">
        <f>200</f>
        <v>200</v>
      </c>
    </row>
    <row r="40" spans="1:2" x14ac:dyDescent="0.35">
      <c r="A40" s="5">
        <f>dates.dates!B40</f>
        <v>47058</v>
      </c>
      <c r="B40" s="3">
        <f>200</f>
        <v>200</v>
      </c>
    </row>
    <row r="41" spans="1:2" x14ac:dyDescent="0.35">
      <c r="A41" s="5">
        <f>dates.dates!B41</f>
        <v>47088</v>
      </c>
      <c r="B41" s="3">
        <f>200</f>
        <v>200</v>
      </c>
    </row>
    <row r="42" spans="1:2" x14ac:dyDescent="0.35">
      <c r="A42" s="5">
        <f>dates.dates!B42</f>
        <v>47119</v>
      </c>
      <c r="B42" s="3">
        <f>200</f>
        <v>200</v>
      </c>
    </row>
    <row r="43" spans="1:2" x14ac:dyDescent="0.35">
      <c r="A43" s="5">
        <f>dates.dates!B43</f>
        <v>47150</v>
      </c>
      <c r="B43" s="3">
        <f>200</f>
        <v>200</v>
      </c>
    </row>
    <row r="44" spans="1:2" x14ac:dyDescent="0.35">
      <c r="A44" s="5">
        <f>dates.dates!B44</f>
        <v>47178</v>
      </c>
      <c r="B44" s="3">
        <f>200</f>
        <v>200</v>
      </c>
    </row>
    <row r="45" spans="1:2" x14ac:dyDescent="0.35">
      <c r="A45" s="5">
        <f>dates.dates!B45</f>
        <v>47209</v>
      </c>
      <c r="B45" s="3">
        <f>200</f>
        <v>200</v>
      </c>
    </row>
    <row r="46" spans="1:2" x14ac:dyDescent="0.35">
      <c r="A46" s="5">
        <f>dates.dates!B46</f>
        <v>47239</v>
      </c>
      <c r="B46" s="3">
        <f>200</f>
        <v>200</v>
      </c>
    </row>
    <row r="47" spans="1:2" x14ac:dyDescent="0.35">
      <c r="A47" s="5">
        <f>dates.dates!B47</f>
        <v>47270</v>
      </c>
      <c r="B47" s="3">
        <f>200</f>
        <v>200</v>
      </c>
    </row>
    <row r="48" spans="1:2" x14ac:dyDescent="0.35">
      <c r="A48" s="5">
        <f>dates.dates!B48</f>
        <v>47300</v>
      </c>
      <c r="B48" s="3">
        <f>200</f>
        <v>200</v>
      </c>
    </row>
    <row r="49" spans="1:2" x14ac:dyDescent="0.35">
      <c r="A49" s="5">
        <f>dates.dates!B49</f>
        <v>47331</v>
      </c>
      <c r="B49" s="3">
        <f>200</f>
        <v>200</v>
      </c>
    </row>
    <row r="50" spans="1:2" x14ac:dyDescent="0.35">
      <c r="A50" s="5">
        <f>dates.dates!B50</f>
        <v>47362</v>
      </c>
      <c r="B50" s="3">
        <f>200</f>
        <v>200</v>
      </c>
    </row>
    <row r="51" spans="1:2" x14ac:dyDescent="0.35">
      <c r="A51" s="5">
        <f>dates.dates!B51</f>
        <v>47392</v>
      </c>
      <c r="B51" s="3">
        <f>200</f>
        <v>200</v>
      </c>
    </row>
    <row r="52" spans="1:2" x14ac:dyDescent="0.35">
      <c r="A52" s="5">
        <f>dates.dates!B52</f>
        <v>47423</v>
      </c>
      <c r="B52" s="3">
        <f>200</f>
        <v>200</v>
      </c>
    </row>
    <row r="53" spans="1:2" x14ac:dyDescent="0.35">
      <c r="A53" s="5">
        <f>dates.dates!B53</f>
        <v>47453</v>
      </c>
      <c r="B53" s="3">
        <f>200</f>
        <v>200</v>
      </c>
    </row>
    <row r="54" spans="1:2" x14ac:dyDescent="0.35">
      <c r="A54" s="5">
        <f>dates.dates!B54</f>
        <v>47484</v>
      </c>
      <c r="B54" s="3">
        <f>200</f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13A9-B488-461B-AD1C-901CE2362E28}">
  <dimension ref="A1:F54"/>
  <sheetViews>
    <sheetView workbookViewId="0">
      <selection activeCell="B1" sqref="B1"/>
    </sheetView>
  </sheetViews>
  <sheetFormatPr defaultRowHeight="14.5" x14ac:dyDescent="0.35"/>
  <cols>
    <col min="1" max="1" width="9.08984375" style="5" bestFit="1" customWidth="1"/>
  </cols>
  <sheetData>
    <row r="1" spans="1:6" x14ac:dyDescent="0.35">
      <c r="A1" s="5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5">
      <c r="A2" s="5">
        <f>dates.dates!B2</f>
        <v>45901</v>
      </c>
      <c r="B2" s="6">
        <f>211.67</f>
        <v>211.67</v>
      </c>
      <c r="C2" s="6">
        <f>30</f>
        <v>30</v>
      </c>
      <c r="D2" s="6">
        <f>0</f>
        <v>0</v>
      </c>
      <c r="E2" s="6">
        <v>0</v>
      </c>
      <c r="F2" s="3">
        <f>SUM(B2:E2)</f>
        <v>241.67</v>
      </c>
    </row>
    <row r="3" spans="1:6" x14ac:dyDescent="0.35">
      <c r="A3" s="5">
        <f>dates.dates!B3</f>
        <v>45931</v>
      </c>
      <c r="B3" s="6">
        <v>45</v>
      </c>
      <c r="C3" s="6">
        <v>0</v>
      </c>
      <c r="D3" s="6">
        <v>0</v>
      </c>
      <c r="E3" s="6">
        <v>0</v>
      </c>
      <c r="F3" s="3">
        <f t="shared" ref="F3:F54" si="0">SUM(B3:E3)</f>
        <v>45</v>
      </c>
    </row>
    <row r="4" spans="1:6" x14ac:dyDescent="0.35">
      <c r="A4" s="5">
        <f>dates.dates!B4</f>
        <v>45962</v>
      </c>
      <c r="B4" s="6">
        <v>42</v>
      </c>
      <c r="C4" s="6">
        <v>0</v>
      </c>
      <c r="D4" s="6">
        <v>0</v>
      </c>
      <c r="E4" s="6">
        <v>0</v>
      </c>
      <c r="F4" s="3">
        <f t="shared" si="0"/>
        <v>42</v>
      </c>
    </row>
    <row r="5" spans="1:6" x14ac:dyDescent="0.35">
      <c r="A5" s="5">
        <f>dates.dates!B5</f>
        <v>45992</v>
      </c>
      <c r="B5" s="6">
        <v>42</v>
      </c>
      <c r="C5" s="6">
        <v>0</v>
      </c>
      <c r="D5" s="6">
        <v>0</v>
      </c>
      <c r="E5" s="6">
        <v>0</v>
      </c>
      <c r="F5" s="3">
        <f t="shared" si="0"/>
        <v>42</v>
      </c>
    </row>
    <row r="6" spans="1:6" x14ac:dyDescent="0.35">
      <c r="A6" s="5">
        <f>dates.dates!B6</f>
        <v>46023</v>
      </c>
      <c r="B6" s="6">
        <v>270</v>
      </c>
      <c r="C6" s="6">
        <v>0</v>
      </c>
      <c r="D6" s="6">
        <v>350</v>
      </c>
      <c r="E6" s="6">
        <v>0</v>
      </c>
      <c r="F6" s="3">
        <f t="shared" si="0"/>
        <v>620</v>
      </c>
    </row>
    <row r="7" spans="1:6" x14ac:dyDescent="0.35">
      <c r="A7" s="5">
        <f>dates.dates!B7</f>
        <v>46054</v>
      </c>
      <c r="B7" s="6">
        <v>72</v>
      </c>
      <c r="C7" s="6">
        <v>0</v>
      </c>
      <c r="D7" s="6">
        <v>0</v>
      </c>
      <c r="E7" s="6">
        <v>0</v>
      </c>
      <c r="F7" s="3">
        <f t="shared" si="0"/>
        <v>72</v>
      </c>
    </row>
    <row r="8" spans="1:6" x14ac:dyDescent="0.35">
      <c r="A8" s="5">
        <f>dates.dates!B8</f>
        <v>46082</v>
      </c>
      <c r="B8" s="6">
        <v>0</v>
      </c>
      <c r="C8" s="6">
        <v>0</v>
      </c>
      <c r="D8" s="6">
        <v>0</v>
      </c>
      <c r="E8" s="6">
        <v>0</v>
      </c>
      <c r="F8" s="3">
        <f t="shared" si="0"/>
        <v>0</v>
      </c>
    </row>
    <row r="9" spans="1:6" x14ac:dyDescent="0.35">
      <c r="A9" s="5">
        <f>dates.dates!B9</f>
        <v>46113</v>
      </c>
      <c r="B9" s="6">
        <v>0</v>
      </c>
      <c r="C9" s="6">
        <v>0</v>
      </c>
      <c r="D9" s="6">
        <v>0</v>
      </c>
      <c r="E9" s="6">
        <v>0</v>
      </c>
      <c r="F9" s="3">
        <f t="shared" si="0"/>
        <v>0</v>
      </c>
    </row>
    <row r="10" spans="1:6" x14ac:dyDescent="0.35">
      <c r="A10" s="5">
        <f>dates.dates!B10</f>
        <v>46143</v>
      </c>
      <c r="B10" s="6">
        <v>0</v>
      </c>
      <c r="C10" s="6">
        <v>0</v>
      </c>
      <c r="D10" s="6">
        <v>0</v>
      </c>
      <c r="E10" s="6">
        <v>0</v>
      </c>
      <c r="F10" s="3">
        <f t="shared" si="0"/>
        <v>0</v>
      </c>
    </row>
    <row r="11" spans="1:6" x14ac:dyDescent="0.35">
      <c r="A11" s="5">
        <f>dates.dates!B11</f>
        <v>46174</v>
      </c>
      <c r="B11" s="6">
        <v>0</v>
      </c>
      <c r="C11" s="6">
        <v>0</v>
      </c>
      <c r="D11" s="6">
        <v>0</v>
      </c>
      <c r="E11" s="6">
        <v>0</v>
      </c>
      <c r="F11" s="3">
        <f t="shared" si="0"/>
        <v>0</v>
      </c>
    </row>
    <row r="12" spans="1:6" x14ac:dyDescent="0.35">
      <c r="A12" s="5">
        <f>dates.dates!B12</f>
        <v>46204</v>
      </c>
      <c r="B12" s="6">
        <v>0</v>
      </c>
      <c r="C12" s="6">
        <v>0</v>
      </c>
      <c r="D12" s="6">
        <v>0</v>
      </c>
      <c r="E12" s="6">
        <v>0</v>
      </c>
      <c r="F12" s="3">
        <f t="shared" si="0"/>
        <v>0</v>
      </c>
    </row>
    <row r="13" spans="1:6" x14ac:dyDescent="0.35">
      <c r="A13" s="5">
        <f>dates.dates!B13</f>
        <v>46235</v>
      </c>
      <c r="B13" s="6">
        <v>0</v>
      </c>
      <c r="C13" s="6">
        <v>0</v>
      </c>
      <c r="D13" s="6">
        <v>0</v>
      </c>
      <c r="E13" s="6">
        <v>0</v>
      </c>
      <c r="F13" s="3">
        <f t="shared" si="0"/>
        <v>0</v>
      </c>
    </row>
    <row r="14" spans="1:6" x14ac:dyDescent="0.35">
      <c r="A14" s="5">
        <f>dates.dates!B14</f>
        <v>46266</v>
      </c>
      <c r="B14" s="6">
        <v>0</v>
      </c>
      <c r="C14" s="6">
        <v>0</v>
      </c>
      <c r="D14" s="6">
        <v>0</v>
      </c>
      <c r="E14" s="6">
        <v>0</v>
      </c>
      <c r="F14" s="3">
        <f t="shared" si="0"/>
        <v>0</v>
      </c>
    </row>
    <row r="15" spans="1:6" x14ac:dyDescent="0.35">
      <c r="A15" s="5">
        <f>dates.dates!B15</f>
        <v>46296</v>
      </c>
      <c r="B15" s="6">
        <v>0</v>
      </c>
      <c r="C15" s="6">
        <v>0</v>
      </c>
      <c r="D15" s="6">
        <v>0</v>
      </c>
      <c r="E15" s="6">
        <v>0</v>
      </c>
      <c r="F15" s="3">
        <f t="shared" si="0"/>
        <v>0</v>
      </c>
    </row>
    <row r="16" spans="1:6" x14ac:dyDescent="0.35">
      <c r="A16" s="5">
        <f>dates.dates!B16</f>
        <v>46327</v>
      </c>
      <c r="B16" s="6">
        <v>0</v>
      </c>
      <c r="C16" s="6">
        <v>0</v>
      </c>
      <c r="D16" s="6">
        <v>0</v>
      </c>
      <c r="E16" s="6">
        <v>0</v>
      </c>
      <c r="F16" s="3">
        <f t="shared" si="0"/>
        <v>0</v>
      </c>
    </row>
    <row r="17" spans="1:6" x14ac:dyDescent="0.35">
      <c r="A17" s="5">
        <f>dates.dates!B17</f>
        <v>46357</v>
      </c>
      <c r="B17" s="6">
        <v>0</v>
      </c>
      <c r="C17" s="6">
        <v>0</v>
      </c>
      <c r="D17" s="6">
        <v>0</v>
      </c>
      <c r="E17" s="6">
        <v>0</v>
      </c>
      <c r="F17" s="3">
        <f t="shared" si="0"/>
        <v>0</v>
      </c>
    </row>
    <row r="18" spans="1:6" x14ac:dyDescent="0.35">
      <c r="A18" s="5">
        <f>dates.dates!B18</f>
        <v>46388</v>
      </c>
      <c r="B18" s="6">
        <v>0</v>
      </c>
      <c r="C18" s="6">
        <v>0</v>
      </c>
      <c r="D18" s="6">
        <v>0</v>
      </c>
      <c r="E18" s="6">
        <v>0</v>
      </c>
      <c r="F18" s="3">
        <f t="shared" si="0"/>
        <v>0</v>
      </c>
    </row>
    <row r="19" spans="1:6" x14ac:dyDescent="0.35">
      <c r="A19" s="5">
        <f>dates.dates!B19</f>
        <v>46419</v>
      </c>
      <c r="B19" s="6">
        <v>0</v>
      </c>
      <c r="C19" s="6">
        <v>0</v>
      </c>
      <c r="D19" s="6">
        <v>0</v>
      </c>
      <c r="E19" s="6">
        <v>0</v>
      </c>
      <c r="F19" s="3">
        <f t="shared" si="0"/>
        <v>0</v>
      </c>
    </row>
    <row r="20" spans="1:6" x14ac:dyDescent="0.35">
      <c r="A20" s="5">
        <f>dates.dates!B20</f>
        <v>46447</v>
      </c>
      <c r="B20" s="6">
        <v>0</v>
      </c>
      <c r="C20" s="6">
        <v>0</v>
      </c>
      <c r="D20" s="6">
        <v>0</v>
      </c>
      <c r="E20" s="6">
        <v>0</v>
      </c>
      <c r="F20" s="3">
        <f t="shared" si="0"/>
        <v>0</v>
      </c>
    </row>
    <row r="21" spans="1:6" x14ac:dyDescent="0.35">
      <c r="A21" s="5">
        <f>dates.dates!B21</f>
        <v>46478</v>
      </c>
      <c r="B21" s="6">
        <v>0</v>
      </c>
      <c r="C21" s="6">
        <v>0</v>
      </c>
      <c r="D21" s="6">
        <v>0</v>
      </c>
      <c r="E21" s="6">
        <v>0</v>
      </c>
      <c r="F21" s="3">
        <f t="shared" si="0"/>
        <v>0</v>
      </c>
    </row>
    <row r="22" spans="1:6" x14ac:dyDescent="0.35">
      <c r="A22" s="5">
        <f>dates.dates!B22</f>
        <v>46508</v>
      </c>
      <c r="B22" s="6">
        <v>0</v>
      </c>
      <c r="C22" s="6">
        <v>0</v>
      </c>
      <c r="D22" s="6">
        <v>0</v>
      </c>
      <c r="E22" s="6">
        <v>0</v>
      </c>
      <c r="F22" s="3">
        <f t="shared" si="0"/>
        <v>0</v>
      </c>
    </row>
    <row r="23" spans="1:6" x14ac:dyDescent="0.35">
      <c r="A23" s="5">
        <f>dates.dates!B23</f>
        <v>46539</v>
      </c>
      <c r="B23" s="6">
        <v>0</v>
      </c>
      <c r="C23" s="6">
        <v>0</v>
      </c>
      <c r="D23" s="6">
        <v>0</v>
      </c>
      <c r="E23" s="6">
        <v>0</v>
      </c>
      <c r="F23" s="3">
        <f t="shared" si="0"/>
        <v>0</v>
      </c>
    </row>
    <row r="24" spans="1:6" x14ac:dyDescent="0.35">
      <c r="A24" s="5">
        <f>dates.dates!B24</f>
        <v>46569</v>
      </c>
      <c r="B24" s="6">
        <v>0</v>
      </c>
      <c r="C24" s="6">
        <v>0</v>
      </c>
      <c r="D24" s="6">
        <v>0</v>
      </c>
      <c r="E24" s="6">
        <v>0</v>
      </c>
      <c r="F24" s="3">
        <f t="shared" si="0"/>
        <v>0</v>
      </c>
    </row>
    <row r="25" spans="1:6" x14ac:dyDescent="0.35">
      <c r="A25" s="5">
        <f>dates.dates!B25</f>
        <v>46600</v>
      </c>
      <c r="B25" s="6">
        <v>0</v>
      </c>
      <c r="C25" s="6">
        <v>0</v>
      </c>
      <c r="D25" s="6">
        <v>0</v>
      </c>
      <c r="E25" s="6">
        <v>0</v>
      </c>
      <c r="F25" s="3">
        <f t="shared" si="0"/>
        <v>0</v>
      </c>
    </row>
    <row r="26" spans="1:6" x14ac:dyDescent="0.35">
      <c r="A26" s="5">
        <f>dates.dates!B26</f>
        <v>46631</v>
      </c>
      <c r="B26" s="6">
        <v>0</v>
      </c>
      <c r="C26" s="6">
        <v>0</v>
      </c>
      <c r="D26" s="6">
        <v>0</v>
      </c>
      <c r="E26" s="6">
        <v>0</v>
      </c>
      <c r="F26" s="3">
        <f t="shared" si="0"/>
        <v>0</v>
      </c>
    </row>
    <row r="27" spans="1:6" x14ac:dyDescent="0.35">
      <c r="A27" s="5">
        <f>dates.dates!B27</f>
        <v>46661</v>
      </c>
      <c r="B27" s="6">
        <v>0</v>
      </c>
      <c r="C27" s="6">
        <v>0</v>
      </c>
      <c r="D27" s="6">
        <v>0</v>
      </c>
      <c r="E27" s="6">
        <v>0</v>
      </c>
      <c r="F27" s="3">
        <f t="shared" si="0"/>
        <v>0</v>
      </c>
    </row>
    <row r="28" spans="1:6" x14ac:dyDescent="0.35">
      <c r="A28" s="5">
        <f>dates.dates!B28</f>
        <v>46692</v>
      </c>
      <c r="B28" s="6">
        <v>0</v>
      </c>
      <c r="C28" s="6">
        <v>0</v>
      </c>
      <c r="D28" s="6">
        <v>0</v>
      </c>
      <c r="E28" s="6">
        <v>0</v>
      </c>
      <c r="F28" s="3">
        <f t="shared" si="0"/>
        <v>0</v>
      </c>
    </row>
    <row r="29" spans="1:6" x14ac:dyDescent="0.35">
      <c r="A29" s="5">
        <f>dates.dates!B29</f>
        <v>46722</v>
      </c>
      <c r="B29" s="6">
        <v>0</v>
      </c>
      <c r="C29" s="6">
        <v>0</v>
      </c>
      <c r="D29" s="6">
        <v>0</v>
      </c>
      <c r="E29" s="6">
        <v>0</v>
      </c>
      <c r="F29" s="3">
        <f t="shared" si="0"/>
        <v>0</v>
      </c>
    </row>
    <row r="30" spans="1:6" x14ac:dyDescent="0.35">
      <c r="A30" s="5">
        <f>dates.dates!B30</f>
        <v>46753</v>
      </c>
      <c r="B30" s="6">
        <v>0</v>
      </c>
      <c r="C30" s="6">
        <v>0</v>
      </c>
      <c r="D30" s="6">
        <v>0</v>
      </c>
      <c r="E30" s="6">
        <v>0</v>
      </c>
      <c r="F30" s="3">
        <f t="shared" si="0"/>
        <v>0</v>
      </c>
    </row>
    <row r="31" spans="1:6" x14ac:dyDescent="0.35">
      <c r="A31" s="5">
        <f>dates.dates!B31</f>
        <v>46784</v>
      </c>
      <c r="B31" s="6">
        <v>0</v>
      </c>
      <c r="C31" s="6">
        <v>0</v>
      </c>
      <c r="D31" s="6">
        <v>0</v>
      </c>
      <c r="E31" s="6">
        <v>0</v>
      </c>
      <c r="F31" s="3">
        <f t="shared" si="0"/>
        <v>0</v>
      </c>
    </row>
    <row r="32" spans="1:6" x14ac:dyDescent="0.35">
      <c r="A32" s="5">
        <f>dates.dates!B32</f>
        <v>46813</v>
      </c>
      <c r="B32" s="6">
        <v>0</v>
      </c>
      <c r="C32" s="6">
        <v>0</v>
      </c>
      <c r="D32" s="6">
        <v>0</v>
      </c>
      <c r="E32" s="6">
        <v>0</v>
      </c>
      <c r="F32" s="3">
        <f t="shared" si="0"/>
        <v>0</v>
      </c>
    </row>
    <row r="33" spans="1:6" x14ac:dyDescent="0.35">
      <c r="A33" s="5">
        <f>dates.dates!B33</f>
        <v>46844</v>
      </c>
      <c r="B33" s="6">
        <v>0</v>
      </c>
      <c r="C33" s="6">
        <v>0</v>
      </c>
      <c r="D33" s="6">
        <v>0</v>
      </c>
      <c r="E33" s="6">
        <v>0</v>
      </c>
      <c r="F33" s="3">
        <f t="shared" si="0"/>
        <v>0</v>
      </c>
    </row>
    <row r="34" spans="1:6" x14ac:dyDescent="0.35">
      <c r="A34" s="5">
        <f>dates.dates!B34</f>
        <v>46874</v>
      </c>
      <c r="B34" s="6">
        <v>0</v>
      </c>
      <c r="C34" s="6">
        <v>0</v>
      </c>
      <c r="D34" s="6">
        <v>0</v>
      </c>
      <c r="E34" s="6">
        <v>0</v>
      </c>
      <c r="F34" s="3">
        <f t="shared" si="0"/>
        <v>0</v>
      </c>
    </row>
    <row r="35" spans="1:6" x14ac:dyDescent="0.35">
      <c r="A35" s="5">
        <f>dates.dates!B35</f>
        <v>46905</v>
      </c>
      <c r="B35" s="6">
        <v>0</v>
      </c>
      <c r="C35" s="6">
        <v>0</v>
      </c>
      <c r="D35" s="6">
        <v>0</v>
      </c>
      <c r="E35" s="6">
        <v>0</v>
      </c>
      <c r="F35" s="3">
        <f t="shared" si="0"/>
        <v>0</v>
      </c>
    </row>
    <row r="36" spans="1:6" x14ac:dyDescent="0.35">
      <c r="A36" s="5">
        <f>dates.dates!B36</f>
        <v>46935</v>
      </c>
      <c r="B36" s="6">
        <v>0</v>
      </c>
      <c r="C36" s="6">
        <v>0</v>
      </c>
      <c r="D36" s="6">
        <v>0</v>
      </c>
      <c r="E36" s="6">
        <v>0</v>
      </c>
      <c r="F36" s="3">
        <f t="shared" si="0"/>
        <v>0</v>
      </c>
    </row>
    <row r="37" spans="1:6" x14ac:dyDescent="0.35">
      <c r="A37" s="5">
        <f>dates.dates!B37</f>
        <v>46966</v>
      </c>
      <c r="B37" s="6">
        <v>0</v>
      </c>
      <c r="C37" s="6">
        <v>0</v>
      </c>
      <c r="D37" s="6">
        <v>0</v>
      </c>
      <c r="E37" s="6">
        <v>0</v>
      </c>
      <c r="F37" s="3">
        <f t="shared" si="0"/>
        <v>0</v>
      </c>
    </row>
    <row r="38" spans="1:6" x14ac:dyDescent="0.35">
      <c r="A38" s="5">
        <f>dates.dates!B38</f>
        <v>46997</v>
      </c>
      <c r="B38" s="6">
        <v>0</v>
      </c>
      <c r="C38" s="6">
        <v>0</v>
      </c>
      <c r="D38" s="6">
        <v>0</v>
      </c>
      <c r="E38" s="6">
        <v>0</v>
      </c>
      <c r="F38" s="3">
        <f t="shared" si="0"/>
        <v>0</v>
      </c>
    </row>
    <row r="39" spans="1:6" x14ac:dyDescent="0.35">
      <c r="A39" s="5">
        <f>dates.dates!B39</f>
        <v>47027</v>
      </c>
      <c r="B39" s="6">
        <v>0</v>
      </c>
      <c r="C39" s="6">
        <v>0</v>
      </c>
      <c r="D39" s="6">
        <v>0</v>
      </c>
      <c r="E39" s="6">
        <v>0</v>
      </c>
      <c r="F39" s="3">
        <f t="shared" si="0"/>
        <v>0</v>
      </c>
    </row>
    <row r="40" spans="1:6" x14ac:dyDescent="0.35">
      <c r="A40" s="5">
        <f>dates.dates!B40</f>
        <v>47058</v>
      </c>
      <c r="B40" s="6">
        <v>0</v>
      </c>
      <c r="C40" s="6">
        <v>0</v>
      </c>
      <c r="D40" s="6">
        <v>0</v>
      </c>
      <c r="E40" s="6">
        <v>0</v>
      </c>
      <c r="F40" s="3">
        <f t="shared" si="0"/>
        <v>0</v>
      </c>
    </row>
    <row r="41" spans="1:6" x14ac:dyDescent="0.35">
      <c r="A41" s="5">
        <f>dates.dates!B41</f>
        <v>47088</v>
      </c>
      <c r="B41" s="6">
        <v>0</v>
      </c>
      <c r="C41" s="6">
        <v>0</v>
      </c>
      <c r="D41" s="6">
        <v>0</v>
      </c>
      <c r="E41" s="6">
        <v>0</v>
      </c>
      <c r="F41" s="3">
        <f t="shared" si="0"/>
        <v>0</v>
      </c>
    </row>
    <row r="42" spans="1:6" x14ac:dyDescent="0.35">
      <c r="A42" s="5">
        <f>dates.dates!B42</f>
        <v>47119</v>
      </c>
      <c r="B42" s="6">
        <v>0</v>
      </c>
      <c r="C42" s="6">
        <v>0</v>
      </c>
      <c r="D42" s="6">
        <v>0</v>
      </c>
      <c r="E42" s="6">
        <v>0</v>
      </c>
      <c r="F42" s="3">
        <f t="shared" si="0"/>
        <v>0</v>
      </c>
    </row>
    <row r="43" spans="1:6" x14ac:dyDescent="0.35">
      <c r="A43" s="5">
        <f>dates.dates!B43</f>
        <v>47150</v>
      </c>
      <c r="B43" s="6">
        <v>0</v>
      </c>
      <c r="C43" s="6">
        <v>0</v>
      </c>
      <c r="D43" s="6">
        <v>0</v>
      </c>
      <c r="E43" s="6">
        <v>0</v>
      </c>
      <c r="F43" s="3">
        <f t="shared" si="0"/>
        <v>0</v>
      </c>
    </row>
    <row r="44" spans="1:6" x14ac:dyDescent="0.35">
      <c r="A44" s="5">
        <f>dates.dates!B44</f>
        <v>47178</v>
      </c>
      <c r="B44" s="6">
        <v>0</v>
      </c>
      <c r="C44" s="6">
        <v>0</v>
      </c>
      <c r="D44" s="6">
        <v>0</v>
      </c>
      <c r="E44" s="6">
        <v>0</v>
      </c>
      <c r="F44" s="3">
        <f t="shared" si="0"/>
        <v>0</v>
      </c>
    </row>
    <row r="45" spans="1:6" x14ac:dyDescent="0.35">
      <c r="A45" s="5">
        <f>dates.dates!B45</f>
        <v>47209</v>
      </c>
      <c r="B45" s="6">
        <v>0</v>
      </c>
      <c r="C45" s="6">
        <v>0</v>
      </c>
      <c r="D45" s="6">
        <v>0</v>
      </c>
      <c r="E45" s="6">
        <v>0</v>
      </c>
      <c r="F45" s="3">
        <f t="shared" si="0"/>
        <v>0</v>
      </c>
    </row>
    <row r="46" spans="1:6" x14ac:dyDescent="0.35">
      <c r="A46" s="5">
        <f>dates.dates!B46</f>
        <v>47239</v>
      </c>
      <c r="B46" s="6">
        <v>0</v>
      </c>
      <c r="C46" s="6">
        <v>0</v>
      </c>
      <c r="D46" s="6">
        <v>0</v>
      </c>
      <c r="E46" s="6">
        <v>0</v>
      </c>
      <c r="F46" s="3">
        <f t="shared" si="0"/>
        <v>0</v>
      </c>
    </row>
    <row r="47" spans="1:6" x14ac:dyDescent="0.35">
      <c r="A47" s="5">
        <f>dates.dates!B47</f>
        <v>47270</v>
      </c>
      <c r="B47" s="6">
        <v>0</v>
      </c>
      <c r="C47" s="6">
        <v>0</v>
      </c>
      <c r="D47" s="6">
        <v>0</v>
      </c>
      <c r="E47" s="6">
        <v>0</v>
      </c>
      <c r="F47" s="3">
        <f t="shared" si="0"/>
        <v>0</v>
      </c>
    </row>
    <row r="48" spans="1:6" x14ac:dyDescent="0.35">
      <c r="A48" s="5">
        <f>dates.dates!B48</f>
        <v>47300</v>
      </c>
      <c r="B48" s="6">
        <v>0</v>
      </c>
      <c r="C48" s="6">
        <v>0</v>
      </c>
      <c r="D48" s="6">
        <v>0</v>
      </c>
      <c r="E48" s="6">
        <v>0</v>
      </c>
      <c r="F48" s="3">
        <f t="shared" si="0"/>
        <v>0</v>
      </c>
    </row>
    <row r="49" spans="1:6" x14ac:dyDescent="0.35">
      <c r="A49" s="5">
        <f>dates.dates!B49</f>
        <v>47331</v>
      </c>
      <c r="F49" s="3">
        <f t="shared" si="0"/>
        <v>0</v>
      </c>
    </row>
    <row r="50" spans="1:6" x14ac:dyDescent="0.35">
      <c r="A50" s="5">
        <f>dates.dates!B50</f>
        <v>47362</v>
      </c>
      <c r="F50" s="3">
        <f t="shared" si="0"/>
        <v>0</v>
      </c>
    </row>
    <row r="51" spans="1:6" x14ac:dyDescent="0.35">
      <c r="A51" s="5">
        <f>dates.dates!B51</f>
        <v>47392</v>
      </c>
      <c r="F51" s="3">
        <f t="shared" si="0"/>
        <v>0</v>
      </c>
    </row>
    <row r="52" spans="1:6" x14ac:dyDescent="0.35">
      <c r="A52" s="5">
        <f>dates.dates!B52</f>
        <v>47423</v>
      </c>
      <c r="F52" s="3">
        <f t="shared" si="0"/>
        <v>0</v>
      </c>
    </row>
    <row r="53" spans="1:6" x14ac:dyDescent="0.35">
      <c r="A53" s="5">
        <f>dates.dates!B53</f>
        <v>47453</v>
      </c>
      <c r="F53" s="3">
        <f t="shared" si="0"/>
        <v>0</v>
      </c>
    </row>
    <row r="54" spans="1:6" x14ac:dyDescent="0.35">
      <c r="A54" s="5">
        <f>dates.dates!B54</f>
        <v>47484</v>
      </c>
      <c r="F54" s="3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D571-3A8B-4F24-8A58-B79EFDE19A83}">
  <dimension ref="A1:D54"/>
  <sheetViews>
    <sheetView workbookViewId="0"/>
  </sheetViews>
  <sheetFormatPr defaultRowHeight="14.5" x14ac:dyDescent="0.35"/>
  <cols>
    <col min="1" max="1" width="9.08984375" style="5" bestFit="1" customWidth="1"/>
  </cols>
  <sheetData>
    <row r="1" spans="1:4" x14ac:dyDescent="0.35">
      <c r="A1" s="5" t="s">
        <v>1</v>
      </c>
      <c r="B1" t="s">
        <v>18</v>
      </c>
      <c r="C1" t="s">
        <v>17</v>
      </c>
      <c r="D1" t="s">
        <v>19</v>
      </c>
    </row>
    <row r="2" spans="1:4" x14ac:dyDescent="0.35">
      <c r="A2" s="5">
        <f>dates.dates!B2</f>
        <v>45901</v>
      </c>
      <c r="D2">
        <f>SUM(B2:C2)</f>
        <v>0</v>
      </c>
    </row>
    <row r="3" spans="1:4" x14ac:dyDescent="0.35">
      <c r="A3" s="5">
        <f>dates.dates!B3</f>
        <v>45931</v>
      </c>
      <c r="B3" s="7">
        <v>96.44</v>
      </c>
      <c r="C3" s="6">
        <v>0</v>
      </c>
      <c r="D3">
        <f t="shared" ref="D3:D54" si="0">SUM(B3:C3)</f>
        <v>96.44</v>
      </c>
    </row>
    <row r="4" spans="1:4" x14ac:dyDescent="0.35">
      <c r="A4" s="5">
        <f>dates.dates!B4</f>
        <v>45962</v>
      </c>
      <c r="B4" s="7">
        <v>55.44</v>
      </c>
      <c r="C4" s="6">
        <v>0</v>
      </c>
      <c r="D4">
        <f t="shared" si="0"/>
        <v>55.44</v>
      </c>
    </row>
    <row r="5" spans="1:4" x14ac:dyDescent="0.35">
      <c r="A5" s="5">
        <f>dates.dates!B5</f>
        <v>45992</v>
      </c>
      <c r="B5" s="6">
        <v>0</v>
      </c>
      <c r="C5" s="6">
        <v>136.13999999999999</v>
      </c>
      <c r="D5">
        <f t="shared" si="0"/>
        <v>136.13999999999999</v>
      </c>
    </row>
    <row r="6" spans="1:4" x14ac:dyDescent="0.35">
      <c r="A6" s="5">
        <f>dates.dates!B6</f>
        <v>46023</v>
      </c>
      <c r="B6" s="6">
        <v>0</v>
      </c>
      <c r="C6" s="6">
        <v>0</v>
      </c>
      <c r="D6">
        <f t="shared" si="0"/>
        <v>0</v>
      </c>
    </row>
    <row r="7" spans="1:4" x14ac:dyDescent="0.35">
      <c r="A7" s="5">
        <f>dates.dates!B7</f>
        <v>46054</v>
      </c>
      <c r="B7" s="6">
        <v>0</v>
      </c>
      <c r="C7" s="6">
        <v>0</v>
      </c>
      <c r="D7">
        <f t="shared" si="0"/>
        <v>0</v>
      </c>
    </row>
    <row r="8" spans="1:4" x14ac:dyDescent="0.35">
      <c r="A8" s="5">
        <f>dates.dates!B8</f>
        <v>46082</v>
      </c>
      <c r="B8" s="6">
        <v>0</v>
      </c>
      <c r="C8" s="6">
        <v>0</v>
      </c>
      <c r="D8">
        <f t="shared" si="0"/>
        <v>0</v>
      </c>
    </row>
    <row r="9" spans="1:4" x14ac:dyDescent="0.35">
      <c r="A9" s="5">
        <f>dates.dates!B9</f>
        <v>46113</v>
      </c>
      <c r="B9" s="6">
        <v>0</v>
      </c>
      <c r="C9" s="6">
        <v>0</v>
      </c>
      <c r="D9">
        <f t="shared" si="0"/>
        <v>0</v>
      </c>
    </row>
    <row r="10" spans="1:4" x14ac:dyDescent="0.35">
      <c r="A10" s="5">
        <f>dates.dates!B10</f>
        <v>46143</v>
      </c>
      <c r="B10" s="6">
        <v>0</v>
      </c>
      <c r="C10" s="6">
        <v>0</v>
      </c>
      <c r="D10">
        <f t="shared" si="0"/>
        <v>0</v>
      </c>
    </row>
    <row r="11" spans="1:4" x14ac:dyDescent="0.35">
      <c r="A11" s="5">
        <f>dates.dates!B11</f>
        <v>46174</v>
      </c>
      <c r="B11" s="6">
        <v>0</v>
      </c>
      <c r="C11" s="6">
        <v>0</v>
      </c>
      <c r="D11">
        <f t="shared" si="0"/>
        <v>0</v>
      </c>
    </row>
    <row r="12" spans="1:4" x14ac:dyDescent="0.35">
      <c r="A12" s="5">
        <f>dates.dates!B12</f>
        <v>46204</v>
      </c>
      <c r="B12" s="6">
        <v>0</v>
      </c>
      <c r="C12" s="6">
        <v>0</v>
      </c>
      <c r="D12">
        <f t="shared" si="0"/>
        <v>0</v>
      </c>
    </row>
    <row r="13" spans="1:4" x14ac:dyDescent="0.35">
      <c r="A13" s="5">
        <f>dates.dates!B13</f>
        <v>46235</v>
      </c>
      <c r="B13" s="6">
        <v>0</v>
      </c>
      <c r="C13" s="6">
        <v>0</v>
      </c>
      <c r="D13">
        <f t="shared" si="0"/>
        <v>0</v>
      </c>
    </row>
    <row r="14" spans="1:4" x14ac:dyDescent="0.35">
      <c r="A14" s="5">
        <f>dates.dates!B14</f>
        <v>46266</v>
      </c>
      <c r="B14" s="6">
        <v>0</v>
      </c>
      <c r="C14" s="6">
        <v>0</v>
      </c>
      <c r="D14">
        <f t="shared" si="0"/>
        <v>0</v>
      </c>
    </row>
    <row r="15" spans="1:4" x14ac:dyDescent="0.35">
      <c r="A15" s="5">
        <f>dates.dates!B15</f>
        <v>46296</v>
      </c>
      <c r="B15" s="6">
        <v>0</v>
      </c>
      <c r="C15" s="6">
        <v>0</v>
      </c>
      <c r="D15">
        <f t="shared" si="0"/>
        <v>0</v>
      </c>
    </row>
    <row r="16" spans="1:4" x14ac:dyDescent="0.35">
      <c r="A16" s="5">
        <f>dates.dates!B16</f>
        <v>46327</v>
      </c>
      <c r="B16" s="6">
        <v>0</v>
      </c>
      <c r="C16" s="6">
        <v>0</v>
      </c>
      <c r="D16">
        <f t="shared" si="0"/>
        <v>0</v>
      </c>
    </row>
    <row r="17" spans="1:4" x14ac:dyDescent="0.35">
      <c r="A17" s="5">
        <f>dates.dates!B17</f>
        <v>46357</v>
      </c>
      <c r="B17" s="6">
        <v>0</v>
      </c>
      <c r="C17" s="6">
        <v>0</v>
      </c>
      <c r="D17">
        <f t="shared" si="0"/>
        <v>0</v>
      </c>
    </row>
    <row r="18" spans="1:4" x14ac:dyDescent="0.35">
      <c r="A18" s="5">
        <f>dates.dates!B18</f>
        <v>46388</v>
      </c>
      <c r="B18" s="6">
        <v>0</v>
      </c>
      <c r="C18" s="6">
        <v>0</v>
      </c>
      <c r="D18">
        <f t="shared" si="0"/>
        <v>0</v>
      </c>
    </row>
    <row r="19" spans="1:4" x14ac:dyDescent="0.35">
      <c r="A19" s="5">
        <f>dates.dates!B19</f>
        <v>46419</v>
      </c>
      <c r="B19" s="6">
        <v>0</v>
      </c>
      <c r="C19" s="6">
        <v>0</v>
      </c>
      <c r="D19">
        <f t="shared" si="0"/>
        <v>0</v>
      </c>
    </row>
    <row r="20" spans="1:4" x14ac:dyDescent="0.35">
      <c r="A20" s="5">
        <f>dates.dates!B20</f>
        <v>46447</v>
      </c>
      <c r="B20" s="6">
        <v>0</v>
      </c>
      <c r="C20" s="6">
        <v>0</v>
      </c>
      <c r="D20">
        <f t="shared" si="0"/>
        <v>0</v>
      </c>
    </row>
    <row r="21" spans="1:4" x14ac:dyDescent="0.35">
      <c r="A21" s="5">
        <f>dates.dates!B21</f>
        <v>46478</v>
      </c>
      <c r="B21" s="6">
        <v>0</v>
      </c>
      <c r="C21" s="6">
        <v>0</v>
      </c>
      <c r="D21">
        <f t="shared" si="0"/>
        <v>0</v>
      </c>
    </row>
    <row r="22" spans="1:4" x14ac:dyDescent="0.35">
      <c r="A22" s="5">
        <f>dates.dates!B22</f>
        <v>46508</v>
      </c>
      <c r="B22" s="6">
        <v>0</v>
      </c>
      <c r="C22" s="6">
        <v>0</v>
      </c>
      <c r="D22">
        <f t="shared" si="0"/>
        <v>0</v>
      </c>
    </row>
    <row r="23" spans="1:4" x14ac:dyDescent="0.35">
      <c r="A23" s="5">
        <f>dates.dates!B23</f>
        <v>46539</v>
      </c>
      <c r="B23" s="6">
        <v>0</v>
      </c>
      <c r="C23" s="6">
        <v>0</v>
      </c>
      <c r="D23">
        <f t="shared" si="0"/>
        <v>0</v>
      </c>
    </row>
    <row r="24" spans="1:4" x14ac:dyDescent="0.35">
      <c r="A24" s="5">
        <f>dates.dates!B24</f>
        <v>46569</v>
      </c>
      <c r="B24" s="6">
        <v>0</v>
      </c>
      <c r="C24" s="6">
        <v>0</v>
      </c>
      <c r="D24">
        <f t="shared" si="0"/>
        <v>0</v>
      </c>
    </row>
    <row r="25" spans="1:4" x14ac:dyDescent="0.35">
      <c r="A25" s="5">
        <f>dates.dates!B25</f>
        <v>46600</v>
      </c>
      <c r="B25" s="6">
        <v>0</v>
      </c>
      <c r="C25" s="6">
        <v>0</v>
      </c>
      <c r="D25">
        <f t="shared" si="0"/>
        <v>0</v>
      </c>
    </row>
    <row r="26" spans="1:4" x14ac:dyDescent="0.35">
      <c r="A26" s="5">
        <f>dates.dates!B26</f>
        <v>46631</v>
      </c>
      <c r="B26" s="6">
        <v>0</v>
      </c>
      <c r="C26" s="6">
        <v>0</v>
      </c>
      <c r="D26">
        <f t="shared" si="0"/>
        <v>0</v>
      </c>
    </row>
    <row r="27" spans="1:4" x14ac:dyDescent="0.35">
      <c r="A27" s="5">
        <f>dates.dates!B27</f>
        <v>46661</v>
      </c>
      <c r="B27" s="6">
        <v>0</v>
      </c>
      <c r="C27" s="6">
        <v>0</v>
      </c>
      <c r="D27">
        <f t="shared" si="0"/>
        <v>0</v>
      </c>
    </row>
    <row r="28" spans="1:4" x14ac:dyDescent="0.35">
      <c r="A28" s="5">
        <f>dates.dates!B28</f>
        <v>46692</v>
      </c>
      <c r="B28" s="6">
        <v>0</v>
      </c>
      <c r="C28" s="6">
        <v>0</v>
      </c>
      <c r="D28">
        <f t="shared" si="0"/>
        <v>0</v>
      </c>
    </row>
    <row r="29" spans="1:4" x14ac:dyDescent="0.35">
      <c r="A29" s="5">
        <f>dates.dates!B29</f>
        <v>46722</v>
      </c>
      <c r="B29" s="6">
        <v>0</v>
      </c>
      <c r="C29" s="6">
        <v>0</v>
      </c>
      <c r="D29">
        <f t="shared" si="0"/>
        <v>0</v>
      </c>
    </row>
    <row r="30" spans="1:4" x14ac:dyDescent="0.35">
      <c r="A30" s="5">
        <f>dates.dates!B30</f>
        <v>46753</v>
      </c>
      <c r="B30" s="6">
        <v>0</v>
      </c>
      <c r="C30" s="6">
        <v>0</v>
      </c>
      <c r="D30">
        <f t="shared" si="0"/>
        <v>0</v>
      </c>
    </row>
    <row r="31" spans="1:4" x14ac:dyDescent="0.35">
      <c r="A31" s="5">
        <f>dates.dates!B31</f>
        <v>46784</v>
      </c>
      <c r="B31" s="6">
        <v>0</v>
      </c>
      <c r="C31" s="6">
        <v>0</v>
      </c>
      <c r="D31">
        <f t="shared" si="0"/>
        <v>0</v>
      </c>
    </row>
    <row r="32" spans="1:4" x14ac:dyDescent="0.35">
      <c r="A32" s="5">
        <f>dates.dates!B32</f>
        <v>46813</v>
      </c>
      <c r="B32" s="6">
        <v>0</v>
      </c>
      <c r="C32" s="6">
        <v>0</v>
      </c>
      <c r="D32">
        <f t="shared" si="0"/>
        <v>0</v>
      </c>
    </row>
    <row r="33" spans="1:4" x14ac:dyDescent="0.35">
      <c r="A33" s="5">
        <f>dates.dates!B33</f>
        <v>46844</v>
      </c>
      <c r="B33" s="6">
        <v>0</v>
      </c>
      <c r="C33" s="6">
        <v>0</v>
      </c>
      <c r="D33">
        <f t="shared" si="0"/>
        <v>0</v>
      </c>
    </row>
    <row r="34" spans="1:4" x14ac:dyDescent="0.35">
      <c r="A34" s="5">
        <f>dates.dates!B34</f>
        <v>46874</v>
      </c>
      <c r="B34" s="6">
        <v>0</v>
      </c>
      <c r="C34" s="6">
        <v>0</v>
      </c>
      <c r="D34">
        <f t="shared" si="0"/>
        <v>0</v>
      </c>
    </row>
    <row r="35" spans="1:4" x14ac:dyDescent="0.35">
      <c r="A35" s="5">
        <f>dates.dates!B35</f>
        <v>46905</v>
      </c>
      <c r="B35" s="6">
        <v>0</v>
      </c>
      <c r="C35" s="6">
        <v>0</v>
      </c>
      <c r="D35">
        <f t="shared" si="0"/>
        <v>0</v>
      </c>
    </row>
    <row r="36" spans="1:4" x14ac:dyDescent="0.35">
      <c r="A36" s="5">
        <f>dates.dates!B36</f>
        <v>46935</v>
      </c>
      <c r="B36" s="6">
        <v>0</v>
      </c>
      <c r="C36" s="6">
        <v>0</v>
      </c>
      <c r="D36">
        <f t="shared" si="0"/>
        <v>0</v>
      </c>
    </row>
    <row r="37" spans="1:4" x14ac:dyDescent="0.35">
      <c r="A37" s="5">
        <f>dates.dates!B37</f>
        <v>46966</v>
      </c>
      <c r="B37" s="6">
        <v>0</v>
      </c>
      <c r="C37" s="6">
        <v>0</v>
      </c>
      <c r="D37">
        <f t="shared" si="0"/>
        <v>0</v>
      </c>
    </row>
    <row r="38" spans="1:4" x14ac:dyDescent="0.35">
      <c r="A38" s="5">
        <f>dates.dates!B38</f>
        <v>46997</v>
      </c>
      <c r="B38" s="6">
        <v>0</v>
      </c>
      <c r="C38" s="6">
        <v>0</v>
      </c>
      <c r="D38">
        <f t="shared" si="0"/>
        <v>0</v>
      </c>
    </row>
    <row r="39" spans="1:4" x14ac:dyDescent="0.35">
      <c r="A39" s="5">
        <f>dates.dates!B39</f>
        <v>47027</v>
      </c>
      <c r="B39" s="6">
        <v>0</v>
      </c>
      <c r="C39" s="6">
        <v>0</v>
      </c>
      <c r="D39">
        <f t="shared" si="0"/>
        <v>0</v>
      </c>
    </row>
    <row r="40" spans="1:4" x14ac:dyDescent="0.35">
      <c r="A40" s="5">
        <f>dates.dates!B40</f>
        <v>47058</v>
      </c>
      <c r="B40" s="6">
        <v>0</v>
      </c>
      <c r="C40" s="6">
        <v>0</v>
      </c>
      <c r="D40">
        <f t="shared" si="0"/>
        <v>0</v>
      </c>
    </row>
    <row r="41" spans="1:4" x14ac:dyDescent="0.35">
      <c r="A41" s="5">
        <f>dates.dates!B41</f>
        <v>47088</v>
      </c>
      <c r="B41" s="6">
        <v>0</v>
      </c>
      <c r="C41" s="6">
        <v>0</v>
      </c>
      <c r="D41">
        <f t="shared" si="0"/>
        <v>0</v>
      </c>
    </row>
    <row r="42" spans="1:4" x14ac:dyDescent="0.35">
      <c r="A42" s="5">
        <f>dates.dates!B42</f>
        <v>47119</v>
      </c>
      <c r="B42" s="6">
        <v>0</v>
      </c>
      <c r="C42" s="6">
        <v>0</v>
      </c>
      <c r="D42">
        <f t="shared" si="0"/>
        <v>0</v>
      </c>
    </row>
    <row r="43" spans="1:4" x14ac:dyDescent="0.35">
      <c r="A43" s="5">
        <f>dates.dates!B43</f>
        <v>47150</v>
      </c>
      <c r="B43" s="6">
        <v>0</v>
      </c>
      <c r="C43" s="6">
        <v>0</v>
      </c>
      <c r="D43">
        <f t="shared" si="0"/>
        <v>0</v>
      </c>
    </row>
    <row r="44" spans="1:4" x14ac:dyDescent="0.35">
      <c r="A44" s="5">
        <f>dates.dates!B44</f>
        <v>47178</v>
      </c>
      <c r="B44" s="6">
        <v>0</v>
      </c>
      <c r="C44" s="6">
        <v>0</v>
      </c>
      <c r="D44">
        <f t="shared" si="0"/>
        <v>0</v>
      </c>
    </row>
    <row r="45" spans="1:4" x14ac:dyDescent="0.35">
      <c r="A45" s="5">
        <f>dates.dates!B45</f>
        <v>47209</v>
      </c>
      <c r="B45" s="6">
        <v>0</v>
      </c>
      <c r="C45" s="6">
        <v>0</v>
      </c>
      <c r="D45">
        <f t="shared" si="0"/>
        <v>0</v>
      </c>
    </row>
    <row r="46" spans="1:4" x14ac:dyDescent="0.35">
      <c r="A46" s="5">
        <f>dates.dates!B46</f>
        <v>47239</v>
      </c>
      <c r="B46" s="6">
        <v>0</v>
      </c>
      <c r="C46" s="6">
        <v>0</v>
      </c>
      <c r="D46">
        <f t="shared" si="0"/>
        <v>0</v>
      </c>
    </row>
    <row r="47" spans="1:4" x14ac:dyDescent="0.35">
      <c r="A47" s="5">
        <f>dates.dates!B47</f>
        <v>47270</v>
      </c>
      <c r="B47" s="6">
        <v>0</v>
      </c>
      <c r="C47" s="6">
        <v>0</v>
      </c>
      <c r="D47">
        <f t="shared" si="0"/>
        <v>0</v>
      </c>
    </row>
    <row r="48" spans="1:4" x14ac:dyDescent="0.35">
      <c r="A48" s="5">
        <f>dates.dates!B48</f>
        <v>47300</v>
      </c>
      <c r="B48" s="6">
        <v>0</v>
      </c>
      <c r="C48" s="6">
        <v>0</v>
      </c>
      <c r="D48">
        <f t="shared" si="0"/>
        <v>0</v>
      </c>
    </row>
    <row r="49" spans="1:4" x14ac:dyDescent="0.35">
      <c r="A49" s="5">
        <f>dates.dates!B49</f>
        <v>47331</v>
      </c>
      <c r="B49" s="6">
        <v>0</v>
      </c>
      <c r="C49" s="6">
        <v>0</v>
      </c>
      <c r="D49">
        <f t="shared" si="0"/>
        <v>0</v>
      </c>
    </row>
    <row r="50" spans="1:4" x14ac:dyDescent="0.35">
      <c r="A50" s="5">
        <f>dates.dates!B50</f>
        <v>47362</v>
      </c>
      <c r="B50" s="6">
        <v>0</v>
      </c>
      <c r="C50" s="6">
        <v>0</v>
      </c>
      <c r="D50">
        <f t="shared" si="0"/>
        <v>0</v>
      </c>
    </row>
    <row r="51" spans="1:4" x14ac:dyDescent="0.35">
      <c r="A51" s="5">
        <f>dates.dates!B51</f>
        <v>47392</v>
      </c>
      <c r="B51" s="6">
        <v>0</v>
      </c>
      <c r="C51" s="6">
        <v>0</v>
      </c>
      <c r="D51">
        <f t="shared" si="0"/>
        <v>0</v>
      </c>
    </row>
    <row r="52" spans="1:4" x14ac:dyDescent="0.35">
      <c r="A52" s="5">
        <f>dates.dates!B52</f>
        <v>47423</v>
      </c>
      <c r="B52" s="6">
        <v>0</v>
      </c>
      <c r="C52" s="6">
        <v>0</v>
      </c>
      <c r="D52">
        <f t="shared" si="0"/>
        <v>0</v>
      </c>
    </row>
    <row r="53" spans="1:4" x14ac:dyDescent="0.35">
      <c r="A53" s="5">
        <f>dates.dates!B53</f>
        <v>47453</v>
      </c>
      <c r="B53" s="6">
        <v>0</v>
      </c>
      <c r="C53" s="6">
        <v>0</v>
      </c>
      <c r="D53">
        <f t="shared" si="0"/>
        <v>0</v>
      </c>
    </row>
    <row r="54" spans="1:4" x14ac:dyDescent="0.35">
      <c r="A54" s="5">
        <f>dates.dates!B54</f>
        <v>47484</v>
      </c>
      <c r="D54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4CB2-6AC9-4E40-B18F-3F1D9B8A75A9}">
  <dimension ref="A1:D54"/>
  <sheetViews>
    <sheetView workbookViewId="0"/>
  </sheetViews>
  <sheetFormatPr defaultRowHeight="14.5" x14ac:dyDescent="0.35"/>
  <cols>
    <col min="1" max="1" width="9.08984375" style="5" bestFit="1" customWidth="1"/>
  </cols>
  <sheetData>
    <row r="1" spans="1:4" x14ac:dyDescent="0.35">
      <c r="A1" s="5" t="s">
        <v>1</v>
      </c>
      <c r="B1" t="s">
        <v>22</v>
      </c>
      <c r="C1" t="s">
        <v>24</v>
      </c>
      <c r="D1" t="s">
        <v>23</v>
      </c>
    </row>
    <row r="2" spans="1:4" x14ac:dyDescent="0.35">
      <c r="A2" s="5">
        <f>dates.dates!B2</f>
        <v>45901</v>
      </c>
      <c r="B2" s="9"/>
      <c r="C2" s="9"/>
      <c r="D2">
        <f>SUM(B2:C2)</f>
        <v>0</v>
      </c>
    </row>
    <row r="3" spans="1:4" x14ac:dyDescent="0.35">
      <c r="A3" s="5">
        <f>dates.dates!B3</f>
        <v>45931</v>
      </c>
      <c r="C3" s="10">
        <v>82</v>
      </c>
      <c r="D3">
        <f>SUM(B3:C3)</f>
        <v>82</v>
      </c>
    </row>
    <row r="4" spans="1:4" x14ac:dyDescent="0.35">
      <c r="A4" s="5">
        <f>dates.dates!B4</f>
        <v>45962</v>
      </c>
      <c r="C4" s="10">
        <v>82</v>
      </c>
      <c r="D4">
        <f t="shared" ref="D4:D54" si="0">SUM(B4:C4)</f>
        <v>82</v>
      </c>
    </row>
    <row r="5" spans="1:4" x14ac:dyDescent="0.35">
      <c r="A5" s="5">
        <f>dates.dates!B5</f>
        <v>45992</v>
      </c>
      <c r="C5" s="10">
        <v>82</v>
      </c>
      <c r="D5">
        <f t="shared" si="0"/>
        <v>82</v>
      </c>
    </row>
    <row r="6" spans="1:4" x14ac:dyDescent="0.35">
      <c r="A6" s="5">
        <f>dates.dates!B6</f>
        <v>46023</v>
      </c>
      <c r="C6" s="10">
        <v>82</v>
      </c>
      <c r="D6">
        <f t="shared" si="0"/>
        <v>82</v>
      </c>
    </row>
    <row r="7" spans="1:4" x14ac:dyDescent="0.35">
      <c r="A7" s="5">
        <f>dates.dates!B7</f>
        <v>46054</v>
      </c>
      <c r="C7" s="10">
        <v>82</v>
      </c>
      <c r="D7">
        <f t="shared" si="0"/>
        <v>82</v>
      </c>
    </row>
    <row r="8" spans="1:4" x14ac:dyDescent="0.35">
      <c r="A8" s="5">
        <f>dates.dates!B8</f>
        <v>46082</v>
      </c>
      <c r="C8" s="10">
        <v>82</v>
      </c>
      <c r="D8">
        <f t="shared" si="0"/>
        <v>82</v>
      </c>
    </row>
    <row r="9" spans="1:4" x14ac:dyDescent="0.35">
      <c r="A9" s="5">
        <f>dates.dates!B9</f>
        <v>46113</v>
      </c>
      <c r="C9" s="10">
        <v>82</v>
      </c>
      <c r="D9">
        <f t="shared" si="0"/>
        <v>82</v>
      </c>
    </row>
    <row r="10" spans="1:4" x14ac:dyDescent="0.35">
      <c r="A10" s="5">
        <f>dates.dates!B10</f>
        <v>46143</v>
      </c>
      <c r="C10" s="10">
        <v>82</v>
      </c>
      <c r="D10">
        <f t="shared" si="0"/>
        <v>82</v>
      </c>
    </row>
    <row r="11" spans="1:4" x14ac:dyDescent="0.35">
      <c r="A11" s="5">
        <f>dates.dates!B11</f>
        <v>46174</v>
      </c>
      <c r="C11" s="10">
        <v>82</v>
      </c>
      <c r="D11">
        <f t="shared" si="0"/>
        <v>82</v>
      </c>
    </row>
    <row r="12" spans="1:4" x14ac:dyDescent="0.35">
      <c r="A12" s="5">
        <f>dates.dates!B12</f>
        <v>46204</v>
      </c>
      <c r="C12" s="10">
        <v>82</v>
      </c>
      <c r="D12">
        <f t="shared" si="0"/>
        <v>82</v>
      </c>
    </row>
    <row r="13" spans="1:4" x14ac:dyDescent="0.35">
      <c r="A13" s="5">
        <f>dates.dates!B13</f>
        <v>46235</v>
      </c>
      <c r="C13" s="10">
        <v>82</v>
      </c>
      <c r="D13">
        <f t="shared" si="0"/>
        <v>82</v>
      </c>
    </row>
    <row r="14" spans="1:4" x14ac:dyDescent="0.35">
      <c r="A14" s="5">
        <f>dates.dates!B14</f>
        <v>46266</v>
      </c>
      <c r="C14" s="10">
        <v>82</v>
      </c>
      <c r="D14">
        <f t="shared" si="0"/>
        <v>82</v>
      </c>
    </row>
    <row r="15" spans="1:4" x14ac:dyDescent="0.35">
      <c r="A15" s="5">
        <f>dates.dates!B15</f>
        <v>46296</v>
      </c>
      <c r="C15" s="10">
        <v>82</v>
      </c>
      <c r="D15">
        <f t="shared" si="0"/>
        <v>82</v>
      </c>
    </row>
    <row r="16" spans="1:4" x14ac:dyDescent="0.35">
      <c r="A16" s="5">
        <f>dates.dates!B16</f>
        <v>46327</v>
      </c>
      <c r="C16" s="10">
        <v>82</v>
      </c>
      <c r="D16">
        <f t="shared" si="0"/>
        <v>82</v>
      </c>
    </row>
    <row r="17" spans="1:4" x14ac:dyDescent="0.35">
      <c r="A17" s="5">
        <f>dates.dates!B17</f>
        <v>46357</v>
      </c>
      <c r="C17" s="10">
        <v>82</v>
      </c>
      <c r="D17">
        <f t="shared" si="0"/>
        <v>82</v>
      </c>
    </row>
    <row r="18" spans="1:4" x14ac:dyDescent="0.35">
      <c r="A18" s="5">
        <f>dates.dates!B18</f>
        <v>46388</v>
      </c>
      <c r="C18" s="10">
        <v>82</v>
      </c>
      <c r="D18">
        <f t="shared" si="0"/>
        <v>82</v>
      </c>
    </row>
    <row r="19" spans="1:4" x14ac:dyDescent="0.35">
      <c r="A19" s="5">
        <f>dates.dates!B19</f>
        <v>46419</v>
      </c>
      <c r="C19" s="10">
        <v>82</v>
      </c>
      <c r="D19">
        <f t="shared" si="0"/>
        <v>82</v>
      </c>
    </row>
    <row r="20" spans="1:4" x14ac:dyDescent="0.35">
      <c r="A20" s="5">
        <f>dates.dates!B20</f>
        <v>46447</v>
      </c>
      <c r="C20" s="10">
        <v>82</v>
      </c>
      <c r="D20">
        <f t="shared" si="0"/>
        <v>82</v>
      </c>
    </row>
    <row r="21" spans="1:4" x14ac:dyDescent="0.35">
      <c r="A21" s="5">
        <f>dates.dates!B21</f>
        <v>46478</v>
      </c>
      <c r="C21" s="10">
        <v>82</v>
      </c>
      <c r="D21">
        <f t="shared" si="0"/>
        <v>82</v>
      </c>
    </row>
    <row r="22" spans="1:4" x14ac:dyDescent="0.35">
      <c r="A22" s="5">
        <f>dates.dates!B22</f>
        <v>46508</v>
      </c>
      <c r="C22" s="10">
        <v>82</v>
      </c>
      <c r="D22">
        <f t="shared" si="0"/>
        <v>82</v>
      </c>
    </row>
    <row r="23" spans="1:4" x14ac:dyDescent="0.35">
      <c r="A23" s="5">
        <f>dates.dates!B23</f>
        <v>46539</v>
      </c>
      <c r="D23">
        <f t="shared" si="0"/>
        <v>0</v>
      </c>
    </row>
    <row r="24" spans="1:4" x14ac:dyDescent="0.35">
      <c r="A24" s="5">
        <f>dates.dates!B24</f>
        <v>46569</v>
      </c>
      <c r="D24">
        <f t="shared" si="0"/>
        <v>0</v>
      </c>
    </row>
    <row r="25" spans="1:4" x14ac:dyDescent="0.35">
      <c r="A25" s="5">
        <f>dates.dates!B25</f>
        <v>46600</v>
      </c>
      <c r="D25">
        <f t="shared" si="0"/>
        <v>0</v>
      </c>
    </row>
    <row r="26" spans="1:4" x14ac:dyDescent="0.35">
      <c r="A26" s="5">
        <f>dates.dates!B26</f>
        <v>46631</v>
      </c>
      <c r="D26">
        <f t="shared" si="0"/>
        <v>0</v>
      </c>
    </row>
    <row r="27" spans="1:4" x14ac:dyDescent="0.35">
      <c r="A27" s="5">
        <f>dates.dates!B27</f>
        <v>46661</v>
      </c>
      <c r="D27">
        <f t="shared" si="0"/>
        <v>0</v>
      </c>
    </row>
    <row r="28" spans="1:4" x14ac:dyDescent="0.35">
      <c r="A28" s="5">
        <f>dates.dates!B28</f>
        <v>46692</v>
      </c>
      <c r="D28">
        <f t="shared" si="0"/>
        <v>0</v>
      </c>
    </row>
    <row r="29" spans="1:4" x14ac:dyDescent="0.35">
      <c r="A29" s="5">
        <f>dates.dates!B29</f>
        <v>46722</v>
      </c>
      <c r="D29">
        <f t="shared" si="0"/>
        <v>0</v>
      </c>
    </row>
    <row r="30" spans="1:4" x14ac:dyDescent="0.35">
      <c r="A30" s="5">
        <f>dates.dates!B30</f>
        <v>46753</v>
      </c>
      <c r="D30">
        <f t="shared" si="0"/>
        <v>0</v>
      </c>
    </row>
    <row r="31" spans="1:4" x14ac:dyDescent="0.35">
      <c r="A31" s="5">
        <f>dates.dates!B31</f>
        <v>46784</v>
      </c>
      <c r="D31">
        <f t="shared" si="0"/>
        <v>0</v>
      </c>
    </row>
    <row r="32" spans="1:4" x14ac:dyDescent="0.35">
      <c r="A32" s="5">
        <f>dates.dates!B32</f>
        <v>46813</v>
      </c>
      <c r="D32">
        <f t="shared" si="0"/>
        <v>0</v>
      </c>
    </row>
    <row r="33" spans="1:4" x14ac:dyDescent="0.35">
      <c r="A33" s="5">
        <f>dates.dates!B33</f>
        <v>46844</v>
      </c>
      <c r="D33">
        <f t="shared" si="0"/>
        <v>0</v>
      </c>
    </row>
    <row r="34" spans="1:4" x14ac:dyDescent="0.35">
      <c r="A34" s="5">
        <f>dates.dates!B34</f>
        <v>46874</v>
      </c>
      <c r="D34">
        <f t="shared" si="0"/>
        <v>0</v>
      </c>
    </row>
    <row r="35" spans="1:4" x14ac:dyDescent="0.35">
      <c r="A35" s="5">
        <f>dates.dates!B35</f>
        <v>46905</v>
      </c>
      <c r="D35">
        <f t="shared" si="0"/>
        <v>0</v>
      </c>
    </row>
    <row r="36" spans="1:4" x14ac:dyDescent="0.35">
      <c r="A36" s="5">
        <f>dates.dates!B36</f>
        <v>46935</v>
      </c>
      <c r="D36">
        <f t="shared" si="0"/>
        <v>0</v>
      </c>
    </row>
    <row r="37" spans="1:4" x14ac:dyDescent="0.35">
      <c r="A37" s="5">
        <f>dates.dates!B37</f>
        <v>46966</v>
      </c>
      <c r="D37">
        <f t="shared" si="0"/>
        <v>0</v>
      </c>
    </row>
    <row r="38" spans="1:4" x14ac:dyDescent="0.35">
      <c r="A38" s="5">
        <f>dates.dates!B38</f>
        <v>46997</v>
      </c>
      <c r="D38">
        <f t="shared" si="0"/>
        <v>0</v>
      </c>
    </row>
    <row r="39" spans="1:4" x14ac:dyDescent="0.35">
      <c r="A39" s="5">
        <f>dates.dates!B39</f>
        <v>47027</v>
      </c>
      <c r="D39">
        <f t="shared" si="0"/>
        <v>0</v>
      </c>
    </row>
    <row r="40" spans="1:4" x14ac:dyDescent="0.35">
      <c r="A40" s="5">
        <f>dates.dates!B40</f>
        <v>47058</v>
      </c>
      <c r="D40">
        <f t="shared" si="0"/>
        <v>0</v>
      </c>
    </row>
    <row r="41" spans="1:4" x14ac:dyDescent="0.35">
      <c r="A41" s="5">
        <f>dates.dates!B41</f>
        <v>47088</v>
      </c>
      <c r="D41">
        <f t="shared" si="0"/>
        <v>0</v>
      </c>
    </row>
    <row r="42" spans="1:4" x14ac:dyDescent="0.35">
      <c r="A42" s="5">
        <f>dates.dates!B42</f>
        <v>47119</v>
      </c>
      <c r="D42">
        <f t="shared" si="0"/>
        <v>0</v>
      </c>
    </row>
    <row r="43" spans="1:4" x14ac:dyDescent="0.35">
      <c r="A43" s="5">
        <f>dates.dates!B43</f>
        <v>47150</v>
      </c>
      <c r="D43">
        <f t="shared" si="0"/>
        <v>0</v>
      </c>
    </row>
    <row r="44" spans="1:4" x14ac:dyDescent="0.35">
      <c r="A44" s="5">
        <f>dates.dates!B44</f>
        <v>47178</v>
      </c>
      <c r="D44">
        <f t="shared" si="0"/>
        <v>0</v>
      </c>
    </row>
    <row r="45" spans="1:4" x14ac:dyDescent="0.35">
      <c r="A45" s="5">
        <f>dates.dates!B45</f>
        <v>47209</v>
      </c>
      <c r="D45">
        <f t="shared" si="0"/>
        <v>0</v>
      </c>
    </row>
    <row r="46" spans="1:4" x14ac:dyDescent="0.35">
      <c r="A46" s="5">
        <f>dates.dates!B46</f>
        <v>47239</v>
      </c>
      <c r="D46">
        <f t="shared" si="0"/>
        <v>0</v>
      </c>
    </row>
    <row r="47" spans="1:4" x14ac:dyDescent="0.35">
      <c r="A47" s="5">
        <f>dates.dates!B47</f>
        <v>47270</v>
      </c>
      <c r="D47">
        <f t="shared" si="0"/>
        <v>0</v>
      </c>
    </row>
    <row r="48" spans="1:4" x14ac:dyDescent="0.35">
      <c r="A48" s="5">
        <f>dates.dates!B48</f>
        <v>47300</v>
      </c>
      <c r="D48">
        <f t="shared" si="0"/>
        <v>0</v>
      </c>
    </row>
    <row r="49" spans="1:4" x14ac:dyDescent="0.35">
      <c r="A49" s="5">
        <f>dates.dates!B49</f>
        <v>47331</v>
      </c>
      <c r="D49">
        <f t="shared" si="0"/>
        <v>0</v>
      </c>
    </row>
    <row r="50" spans="1:4" x14ac:dyDescent="0.35">
      <c r="A50" s="5">
        <f>dates.dates!B50</f>
        <v>47362</v>
      </c>
      <c r="D50">
        <f t="shared" si="0"/>
        <v>0</v>
      </c>
    </row>
    <row r="51" spans="1:4" x14ac:dyDescent="0.35">
      <c r="A51" s="5">
        <f>dates.dates!B51</f>
        <v>47392</v>
      </c>
      <c r="D51">
        <f t="shared" si="0"/>
        <v>0</v>
      </c>
    </row>
    <row r="52" spans="1:4" x14ac:dyDescent="0.35">
      <c r="A52" s="5">
        <f>dates.dates!B52</f>
        <v>47423</v>
      </c>
      <c r="D52">
        <f t="shared" si="0"/>
        <v>0</v>
      </c>
    </row>
    <row r="53" spans="1:4" x14ac:dyDescent="0.35">
      <c r="A53" s="5">
        <f>dates.dates!B53</f>
        <v>47453</v>
      </c>
      <c r="D53">
        <f t="shared" si="0"/>
        <v>0</v>
      </c>
    </row>
    <row r="54" spans="1:4" x14ac:dyDescent="0.35">
      <c r="A54" s="5">
        <f>dates.dates!B54</f>
        <v>47484</v>
      </c>
      <c r="D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dates.dates</vt:lpstr>
      <vt:lpstr>salaries.salaries</vt:lpstr>
      <vt:lpstr>savings.savings</vt:lpstr>
      <vt:lpstr>needs.financials</vt:lpstr>
      <vt:lpstr>needs.insurances</vt:lpstr>
      <vt:lpstr>needs.rents</vt:lpstr>
      <vt:lpstr>needs.loans</vt:lpstr>
      <vt:lpstr>needs.fines</vt:lpstr>
      <vt:lpstr>needs.cdc</vt:lpstr>
      <vt:lpstr>needs.installments</vt:lpstr>
      <vt:lpstr>wishes.holidays</vt:lpstr>
      <vt:lpstr>wishes.subscriptions</vt:lpstr>
      <vt:lpstr>wishes.parties</vt:lpstr>
      <vt:lpstr>wishes.beauty</vt:lpstr>
      <vt:lpstr>needs.connections</vt:lpstr>
      <vt:lpstr>public.overview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Cuffari, Cristian Felice (Bip Group)</dc:creator>
  <cp:lastModifiedBy>Cuffari, Cristian Felice (Bip Group)</cp:lastModifiedBy>
  <dcterms:created xsi:type="dcterms:W3CDTF">2025-08-20T15:50:21Z</dcterms:created>
  <dcterms:modified xsi:type="dcterms:W3CDTF">2025-08-21T12:17:12Z</dcterms:modified>
</cp:coreProperties>
</file>