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200" windowHeight="11985"/>
  </bookViews>
  <sheets>
    <sheet name="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3" i="2"/>
  <c r="E5" i="2"/>
  <c r="E4" i="2"/>
  <c r="E6" i="2"/>
  <c r="E7" i="2"/>
  <c r="E8" i="2"/>
  <c r="E9" i="2"/>
  <c r="E10" i="2"/>
  <c r="E11" i="2"/>
  <c r="E3" i="2"/>
  <c r="H9" i="1"/>
  <c r="H3" i="1"/>
  <c r="H4" i="1"/>
  <c r="H5" i="1"/>
  <c r="H6" i="1"/>
  <c r="H7" i="1"/>
  <c r="H8" i="1"/>
  <c r="H10" i="1"/>
  <c r="F8" i="1"/>
  <c r="F9" i="1"/>
  <c r="F10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<sst xmlns="http://schemas.openxmlformats.org/spreadsheetml/2006/main" count="16" uniqueCount="9">
  <si>
    <t>RL</t>
  </si>
  <si>
    <t>IREF</t>
  </si>
  <si>
    <t>IOUT</t>
  </si>
  <si>
    <t>VOUT</t>
  </si>
  <si>
    <t>VIREF</t>
  </si>
  <si>
    <t>IREFR</t>
  </si>
  <si>
    <t>IOUT CALC</t>
  </si>
  <si>
    <t>RREAL</t>
  </si>
  <si>
    <t>Rreal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</si>
</sst>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'1'!$H$2</c:f>
              <c:strCache>
                <c:ptCount val="1"/>
                <c:pt idx="0">
                  <c:v>IOUT CALC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'1'!$C$3:$C$10</c:f>
              <c:numCache>
                <c:formatCode>General</c:formatCode>
                <c:ptCount val="6"/>
                <c:pt idx="0">
                  <c:v>1984.7</c:v>
                </c:pt>
                <c:pt idx="1">
                  <c:v>1498.3</c:v>
                </c:pt>
                <c:pt idx="2">
                  <c:v>993.45</c:v>
                </c:pt>
                <c:pt idx="3">
                  <c:v>464.9</c:v>
                </c:pt>
                <c:pt idx="4">
                  <c:v>200.84</c:v>
                </c:pt>
                <c:pt idx="5">
                  <c:v>99.6</c:v>
                </c:pt>
              </c:numCache>
            </c:numRef>
          </c:cat>
          <c:val>
            <c:numRef>
              <c:f>'1'!$H$3:$H$10</c:f>
              <c:numCache>
                <c:formatCode>General</c:formatCode>
                <c:ptCount val="6"/>
                <c:pt idx="0">
                  <c:v>4.4710031742832669E-3</c:v>
                </c:pt>
                <c:pt idx="1">
                  <c:v>4.5467529867182811E-3</c:v>
                </c:pt>
                <c:pt idx="2">
                  <c:v>4.6866978710554128E-3</c:v>
                </c:pt>
                <c:pt idx="3">
                  <c:v>4.8446977844697784E-3</c:v>
                </c:pt>
                <c:pt idx="4">
                  <c:v>4.9352718581955786E-3</c:v>
                </c:pt>
                <c:pt idx="5">
                  <c:v>5.1204819277108418E-3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19824"/>
        <c:axId val="320817584"/>
      </c:lineChart>
      <c:catAx>
        <c:axId val="3208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7584"/>
        <c:crosses val="autoZero"/>
        <c:auto val="1"/>
        <c:lblAlgn val="ctr"/>
        <c:lblOffset val="100"/>
        <c:noMultiLvlLbl val="0"/>
      </c:catAx>
      <c:valAx>
        <c:axId val="3208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336832895889"/>
          <c:y val="0.17171296296296298"/>
          <c:w val="0.80091885389326334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'1'!$F$2</c:f>
              <c:strCache>
                <c:ptCount val="1"/>
                <c:pt idx="0">
                  <c:v>IOUT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'1'!$C$3:$C$9</c:f>
              <c:numCache>
                <c:formatCode>General</c:formatCode>
                <c:ptCount val="6"/>
                <c:pt idx="0">
                  <c:v>1984.7</c:v>
                </c:pt>
                <c:pt idx="1">
                  <c:v>1498.3</c:v>
                </c:pt>
                <c:pt idx="2">
                  <c:v>993.45</c:v>
                </c:pt>
                <c:pt idx="3">
                  <c:v>464.9</c:v>
                </c:pt>
                <c:pt idx="4">
                  <c:v>200.84</c:v>
                </c:pt>
                <c:pt idx="5">
                  <c:v>99.6</c:v>
                </c:pt>
              </c:numCache>
            </c:numRef>
          </c:xVal>
          <c:yVal>
            <c:numRef>
              <c:f>'1'!$F$3:$F$9</c:f>
              <c:numCache>
                <c:formatCode>0.00E+00</c:formatCode>
                <c:ptCount val="6"/>
                <c:pt idx="0">
                  <c:v>4.3496999999999997E-3</c:v>
                </c:pt>
                <c:pt idx="1">
                  <c:v>4.5500000000000002E-3</c:v>
                </c:pt>
                <c:pt idx="2">
                  <c:v>4.6930000000000001E-3</c:v>
                </c:pt>
                <c:pt idx="3">
                  <c:v>4.8428999999999998E-3</c:v>
                </c:pt>
                <c:pt idx="4" formatCode="General">
                  <c:v>4.9352718581955786E-3</c:v>
                </c:pt>
                <c:pt idx="5" formatCode="General">
                  <c:v>5.1204819277108418E-3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161472"/>
        <c:axId val="327147120"/>
      </c:scatterChart>
      <c:valAx>
        <c:axId val="3261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47120"/>
        <c:crosses val="autoZero"/>
        <c:crossBetween val="midCat"/>
      </c:valAx>
      <c:valAx>
        <c:axId val="3271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IOUT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Sheet2!$C$3:$C$11</c:f>
              <c:numCache>
                <c:formatCode>General</c:formatCode>
                <c:ptCount val="8"/>
                <c:pt idx="0">
                  <c:v>2974.7</c:v>
                </c:pt>
                <c:pt idx="1">
                  <c:v>1985.4</c:v>
                </c:pt>
                <c:pt idx="2">
                  <c:v>993.58</c:v>
                </c:pt>
                <c:pt idx="3">
                  <c:v>496.56</c:v>
                </c:pt>
                <c:pt idx="4">
                  <c:v>465.91</c:v>
                </c:pt>
                <c:pt idx="5">
                  <c:v>299.07</c:v>
                </c:pt>
                <c:pt idx="6">
                  <c:v>199.32</c:v>
                </c:pt>
                <c:pt idx="7">
                  <c:v>99.734999999999999</c:v>
                </c:pt>
              </c:numCache>
            </c:numRef>
          </c:xVal>
          <c:yVal>
            <c:numRef>
              <c:f>Sheet2!$F$3:$F$11</c:f>
              <c:numCache>
                <c:formatCode>General</c:formatCode>
                <c:ptCount val="8"/>
                <c:pt idx="0">
                  <c:v>4.0753017110969174E-3</c:v>
                </c:pt>
                <c:pt idx="1">
                  <c:v>4.1739196131761859E-3</c:v>
                </c:pt>
                <c:pt idx="2">
                  <c:v>4.7309728456691961E-3</c:v>
                </c:pt>
                <c:pt idx="3">
                  <c:v>5.3453761881746414E-3</c:v>
                </c:pt>
                <c:pt idx="4">
                  <c:v>5.3883797299907714E-3</c:v>
                </c:pt>
                <c:pt idx="5">
                  <c:v>5.8915972849165766E-3</c:v>
                </c:pt>
                <c:pt idx="6">
                  <c:v>5.9281557294802306E-3</c:v>
                </c:pt>
                <c:pt idx="7">
                  <c:v>6.1663408031282924E-3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14224"/>
        <c:axId val="320818144"/>
      </c:scatterChart>
      <c:valAx>
        <c:axId val="3208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8144"/>
        <c:crosses val="autoZero"/>
        <c:crossBetween val="midCat"/>
      </c:valAx>
      <c:valAx>
        <c:axId val="3208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18</xdr:row>
      <xdr:rowOff>128587</xdr:rowOff>
    </xdr:from>
    <xdr:to>
      <xdr:col>8</xdr:col>
      <xdr:colOff>333375</xdr:colOff>
      <xdr:row>33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12</xdr:row>
      <xdr:rowOff>14287</xdr:rowOff>
    </xdr:from>
    <xdr:to>
      <xdr:col>16</xdr:col>
      <xdr:colOff>428625</xdr:colOff>
      <xdr:row>26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tabSelected="1" workbookViewId="0">
      <selection activeCell="A10" sqref="A10:XFD10"/>
    </sheetView>
  </sheetViews>
  <sheetFormatPr defaultRowHeight="15" x14ac:dyDescent="0.25"/>
  <sheetData>
    <row r="1" spans="2:8" x14ac:dyDescent="0.25">
      <c r="E1" t="s">
        <v>5</v>
      </c>
      <c r="F1">
        <v>1785.4</v>
      </c>
    </row>
    <row r="2" spans="2:8" x14ac:dyDescent="0.25">
      <c r="B2" t="s">
        <v>0</v>
      </c>
      <c r="C2" t="s">
        <v>8</v>
      </c>
      <c r="D2" t="s">
        <v>4</v>
      </c>
      <c r="E2" t="s">
        <v>1</v>
      </c>
      <c r="F2" t="s">
        <v>2</v>
      </c>
      <c r="G2" t="s">
        <v>3</v>
      </c>
      <c r="H2" t="s">
        <v>6</v>
      </c>
    </row>
    <row r="3" spans="2:8" x14ac:dyDescent="0.25">
      <c r="B3">
        <v>2000</v>
      </c>
      <c r="C3">
        <v>1984.7</v>
      </c>
      <c r="D3">
        <v>7.9950000000000001</v>
      </c>
      <c r="E3">
        <f>D3/$F$1</f>
        <v>4.4779881259101604E-3</v>
      </c>
      <c r="F3" s="1">
        <v>4.3496999999999997E-3</v>
      </c>
      <c r="G3">
        <v>-3.8736000000000002</v>
      </c>
      <c r="H3">
        <f>(5-G3)/C3</f>
        <v>4.4710031742832669E-3</v>
      </c>
    </row>
    <row r="4" spans="2:8" x14ac:dyDescent="0.25">
      <c r="B4">
        <v>1500</v>
      </c>
      <c r="C4">
        <v>1498.3</v>
      </c>
      <c r="D4">
        <v>7.9943</v>
      </c>
      <c r="E4">
        <f t="shared" ref="E4:E10" si="0">D4/$F$1</f>
        <v>4.477596056906015E-3</v>
      </c>
      <c r="F4" s="1">
        <v>4.5500000000000002E-3</v>
      </c>
      <c r="G4">
        <v>-1.8124</v>
      </c>
      <c r="H4">
        <f t="shared" ref="H4:H10" si="1">(5-G4)/C4</f>
        <v>4.5467529867182811E-3</v>
      </c>
    </row>
    <row r="5" spans="2:8" x14ac:dyDescent="0.25">
      <c r="B5">
        <v>1000</v>
      </c>
      <c r="C5">
        <v>993.45</v>
      </c>
      <c r="D5">
        <v>7.9931999999999999</v>
      </c>
      <c r="E5">
        <f t="shared" si="0"/>
        <v>4.476979948470931E-3</v>
      </c>
      <c r="F5" s="1">
        <v>4.6930000000000001E-3</v>
      </c>
      <c r="G5">
        <v>0.34399999999999997</v>
      </c>
      <c r="H5">
        <f t="shared" si="1"/>
        <v>4.6866978710554128E-3</v>
      </c>
    </row>
    <row r="6" spans="2:8" hidden="1" x14ac:dyDescent="0.25">
      <c r="B6">
        <v>500</v>
      </c>
      <c r="C6">
        <v>495.35</v>
      </c>
      <c r="D6">
        <v>7.9920999999999998</v>
      </c>
      <c r="E6">
        <f t="shared" si="0"/>
        <v>4.4763638400358461E-3</v>
      </c>
      <c r="F6" s="1">
        <v>4.6959999999999997E-3</v>
      </c>
      <c r="G6">
        <v>2.6059999999999999</v>
      </c>
      <c r="H6">
        <f t="shared" si="1"/>
        <v>4.8329464015342688E-3</v>
      </c>
    </row>
    <row r="7" spans="2:8" x14ac:dyDescent="0.25">
      <c r="B7">
        <v>470</v>
      </c>
      <c r="C7">
        <v>464.9</v>
      </c>
      <c r="D7">
        <v>7.9797000000000002</v>
      </c>
      <c r="E7">
        <f t="shared" si="0"/>
        <v>4.4694186176767112E-3</v>
      </c>
      <c r="F7" s="1">
        <v>4.8428999999999998E-3</v>
      </c>
      <c r="G7">
        <v>2.7477</v>
      </c>
      <c r="H7">
        <f t="shared" si="1"/>
        <v>4.8446977844697784E-3</v>
      </c>
    </row>
    <row r="8" spans="2:8" x14ac:dyDescent="0.25">
      <c r="B8">
        <v>200</v>
      </c>
      <c r="C8">
        <v>200.84</v>
      </c>
      <c r="D8">
        <v>7.9901</v>
      </c>
      <c r="E8">
        <f t="shared" si="0"/>
        <v>4.475243642881147E-3</v>
      </c>
      <c r="F8">
        <f t="shared" ref="F4:F10" si="2">(5-G8)/C8</f>
        <v>4.9352718581955786E-3</v>
      </c>
      <c r="G8">
        <v>4.0087999999999999</v>
      </c>
      <c r="H8">
        <f t="shared" si="1"/>
        <v>4.9352718581955786E-3</v>
      </c>
    </row>
    <row r="9" spans="2:8" x14ac:dyDescent="0.25">
      <c r="B9">
        <v>100</v>
      </c>
      <c r="C9">
        <v>99.6</v>
      </c>
      <c r="D9">
        <v>7.9904999999999999</v>
      </c>
      <c r="E9">
        <f t="shared" si="0"/>
        <v>4.4754676823120865E-3</v>
      </c>
      <c r="F9">
        <f t="shared" si="2"/>
        <v>5.1204819277108418E-3</v>
      </c>
      <c r="G9">
        <v>4.49</v>
      </c>
      <c r="H9">
        <f>(5-G9)/C9</f>
        <v>5.1204819277108418E-3</v>
      </c>
    </row>
    <row r="10" spans="2:8" hidden="1" x14ac:dyDescent="0.25">
      <c r="B10">
        <v>50</v>
      </c>
      <c r="C10">
        <v>50.265000000000001</v>
      </c>
      <c r="D10">
        <v>7.9912999999999998</v>
      </c>
      <c r="E10">
        <f t="shared" si="0"/>
        <v>4.4759157611739663E-3</v>
      </c>
      <c r="F10">
        <f t="shared" si="2"/>
        <v>4.5976325474982524E-3</v>
      </c>
      <c r="G10">
        <v>4.7689000000000004</v>
      </c>
      <c r="H10">
        <f t="shared" si="1"/>
        <v>4.5976325474982524E-3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A5" sqref="A5:XFD5"/>
    </sheetView>
  </sheetViews>
  <sheetFormatPr defaultRowHeight="15" x14ac:dyDescent="0.25"/>
  <sheetData>
    <row r="1" spans="2:8" x14ac:dyDescent="0.25">
      <c r="E1" t="s">
        <v>5</v>
      </c>
      <c r="F1">
        <v>3786.5</v>
      </c>
    </row>
    <row r="2" spans="2:8" x14ac:dyDescent="0.25">
      <c r="B2" t="s">
        <v>0</v>
      </c>
      <c r="C2" t="s">
        <v>7</v>
      </c>
      <c r="D2" t="s">
        <v>4</v>
      </c>
      <c r="E2" t="s">
        <v>1</v>
      </c>
      <c r="F2" t="s">
        <v>2</v>
      </c>
      <c r="G2" t="s">
        <v>3</v>
      </c>
      <c r="H2" t="s">
        <v>6</v>
      </c>
    </row>
    <row r="3" spans="2:8" x14ac:dyDescent="0.25">
      <c r="B3">
        <v>3000</v>
      </c>
      <c r="C3">
        <v>2974.7</v>
      </c>
      <c r="D3">
        <v>15.698</v>
      </c>
      <c r="E3">
        <f>D3/$F$1</f>
        <v>4.1457810643074078E-3</v>
      </c>
      <c r="F3">
        <f>(10-G3)/C3</f>
        <v>4.0753017110969174E-3</v>
      </c>
      <c r="G3">
        <v>-2.1227999999999998</v>
      </c>
    </row>
    <row r="4" spans="2:8" x14ac:dyDescent="0.25">
      <c r="B4">
        <v>2000</v>
      </c>
      <c r="C4">
        <v>1985.4</v>
      </c>
      <c r="D4">
        <v>15.647</v>
      </c>
      <c r="E4">
        <f t="shared" ref="E4:E11" si="0">D4/$F$1</f>
        <v>4.1323121616268325E-3</v>
      </c>
      <c r="F4">
        <f t="shared" ref="F4:F11" si="1">(10-G4)/C4</f>
        <v>4.1739196131761859E-3</v>
      </c>
      <c r="G4">
        <v>1.7131000000000001</v>
      </c>
    </row>
    <row r="5" spans="2:8" hidden="1" x14ac:dyDescent="0.25">
      <c r="B5">
        <v>1100</v>
      </c>
      <c r="C5">
        <v>1009.3315</v>
      </c>
      <c r="D5">
        <v>16.510000000000002</v>
      </c>
      <c r="E5">
        <f t="shared" si="0"/>
        <v>4.3602271226726537E-3</v>
      </c>
      <c r="F5">
        <f t="shared" si="1"/>
        <v>5.819693529826424E-3</v>
      </c>
      <c r="G5">
        <v>4.1260000000000003</v>
      </c>
    </row>
    <row r="6" spans="2:8" x14ac:dyDescent="0.25">
      <c r="B6">
        <v>1000</v>
      </c>
      <c r="C6">
        <v>993.58</v>
      </c>
      <c r="D6">
        <v>16.600000000000001</v>
      </c>
      <c r="E6">
        <f t="shared" si="0"/>
        <v>4.3839957744619042E-3</v>
      </c>
      <c r="F6">
        <f t="shared" si="1"/>
        <v>4.7309728456691961E-3</v>
      </c>
      <c r="G6">
        <v>5.2994000000000003</v>
      </c>
    </row>
    <row r="7" spans="2:8" x14ac:dyDescent="0.25">
      <c r="B7">
        <v>500</v>
      </c>
      <c r="C7">
        <v>496.56</v>
      </c>
      <c r="D7">
        <v>15.53</v>
      </c>
      <c r="E7">
        <f t="shared" si="0"/>
        <v>4.1014129143008057E-3</v>
      </c>
      <c r="F7">
        <f t="shared" si="1"/>
        <v>5.3453761881746414E-3</v>
      </c>
      <c r="G7">
        <v>7.3456999999999999</v>
      </c>
    </row>
    <row r="8" spans="2:8" x14ac:dyDescent="0.25">
      <c r="B8">
        <v>470</v>
      </c>
      <c r="C8">
        <v>465.91</v>
      </c>
      <c r="D8">
        <v>15.47</v>
      </c>
      <c r="E8">
        <f t="shared" si="0"/>
        <v>4.0855671464413044E-3</v>
      </c>
      <c r="F8">
        <f t="shared" si="1"/>
        <v>5.3883797299907714E-3</v>
      </c>
      <c r="G8">
        <v>7.4894999999999996</v>
      </c>
    </row>
    <row r="9" spans="2:8" x14ac:dyDescent="0.25">
      <c r="B9">
        <v>300</v>
      </c>
      <c r="C9">
        <v>299.07</v>
      </c>
      <c r="D9">
        <v>15.737</v>
      </c>
      <c r="E9">
        <f t="shared" si="0"/>
        <v>4.1560808134160831E-3</v>
      </c>
      <c r="F9">
        <f t="shared" si="1"/>
        <v>5.8915972849165766E-3</v>
      </c>
      <c r="G9">
        <v>8.2379999999999995</v>
      </c>
    </row>
    <row r="10" spans="2:8" x14ac:dyDescent="0.25">
      <c r="B10">
        <v>200</v>
      </c>
      <c r="C10">
        <v>199.32</v>
      </c>
      <c r="D10">
        <v>15.736000000000001</v>
      </c>
      <c r="E10">
        <f t="shared" si="0"/>
        <v>4.1558167172850921E-3</v>
      </c>
      <c r="F10">
        <f t="shared" si="1"/>
        <v>5.9281557294802306E-3</v>
      </c>
      <c r="G10">
        <v>8.8184000000000005</v>
      </c>
    </row>
    <row r="11" spans="2:8" x14ac:dyDescent="0.25">
      <c r="B11">
        <v>100</v>
      </c>
      <c r="C11">
        <v>99.734999999999999</v>
      </c>
      <c r="D11">
        <v>15.33</v>
      </c>
      <c r="E11">
        <f t="shared" si="0"/>
        <v>4.0485936881024696E-3</v>
      </c>
      <c r="F11">
        <f t="shared" si="1"/>
        <v>6.1663408031282924E-3</v>
      </c>
      <c r="G11">
        <v>9.3849999999999998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PETROSKI SUCH (RIT Student)</dc:creator>
  <cp:lastModifiedBy>FELIPE PETROSKI SUCH (RIT Student)</cp:lastModifiedBy>
  <dcterms:created xsi:type="dcterms:W3CDTF">2015-03-20T20:10:28Z</dcterms:created>
  <dcterms:modified xsi:type="dcterms:W3CDTF">2015-03-20T21:49:17Z</dcterms:modified>
</cp:coreProperties>
</file>