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e5036351168c88/Desktop/SMU/smu-data-12-21-homework/01-Excel/Submissions/"/>
    </mc:Choice>
  </mc:AlternateContent>
  <xr:revisionPtr revIDLastSave="105" documentId="8_{8EB2643F-58F1-423D-BB16-8A3E4FF749F2}" xr6:coauthVersionLast="47" xr6:coauthVersionMax="47" xr10:uidLastSave="{C9249FFE-C7F6-4989-AEAE-75A0F43BE69A}"/>
  <bookViews>
    <workbookView xWindow="105" yWindow="0" windowWidth="28440" windowHeight="15540" xr2:uid="{00000000-000D-0000-FFFF-FFFF00000000}"/>
  </bookViews>
  <sheets>
    <sheet name="Data" sheetId="1" r:id="rId1"/>
    <sheet name="Categories" sheetId="3" r:id="rId2"/>
    <sheet name="Subcategories" sheetId="4" r:id="rId3"/>
    <sheet name="Success over time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2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" i="1"/>
  <c r="Q5" i="1"/>
  <c r="Q6" i="1"/>
  <c r="Q7" i="1"/>
  <c r="Q8" i="1"/>
  <c r="Q9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<sst xmlns="http://schemas.openxmlformats.org/spreadsheetml/2006/main" count="24801" uniqueCount="8380">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</sst>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1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3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3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3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[KickstarterAnalysis.xlsx]Categories!PivotTable1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6-4554-ABFC-853DF83C38D2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6-4554-ABFC-853DF83C38D2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66-4554-ABFC-853DF83C38D2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6-4554-ABFC-853DF83C3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2083183"/>
        <c:axId val="1502083599"/>
        <c:axId val="0"/>
      </c:bar3DChart>
      <c:catAx>
        <c:axId val="15020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83599"/>
        <c:crosses val="autoZero"/>
        <c:auto val="1"/>
        <c:lblAlgn val="ctr"/>
        <c:lblOffset val="100"/>
        <c:noMultiLvlLbl val="0"/>
      </c:catAx>
      <c:valAx>
        <c:axId val="15020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[KickstarterAnalysis.xlsx]Subcategories!PivotTable1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8-4B95-88D9-F0997D4057F0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8-4B95-88D9-F0997D4057F0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8-4B95-88D9-F0997D4057F0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88-4B95-88D9-F0997D405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7833391"/>
        <c:axId val="877826319"/>
        <c:axId val="0"/>
      </c:bar3DChart>
      <c:catAx>
        <c:axId val="87783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26319"/>
        <c:crosses val="autoZero"/>
        <c:auto val="1"/>
        <c:lblAlgn val="ctr"/>
        <c:lblOffset val="100"/>
        <c:noMultiLvlLbl val="0"/>
      </c:catAx>
      <c:valAx>
        <c:axId val="87782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3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[KickstarterAnalysis.xlsx]Success over time!PivotTable2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4-4342-914D-050DDCA84431}"/>
            </c:ext>
          </c:extLst>
        </c:ser>
        <c:ser>
          <c:idx val="1"/>
          <c:order val="1"/>
          <c:tx>
            <c:strRef>
              <c:f>'Success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C4-4342-914D-050DDCA84431}"/>
            </c:ext>
          </c:extLst>
        </c:ser>
        <c:ser>
          <c:idx val="2"/>
          <c:order val="2"/>
          <c:tx>
            <c:strRef>
              <c:f>'Success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C4-4342-914D-050DDCA84431}"/>
            </c:ext>
          </c:extLst>
        </c:ser>
        <c:ser>
          <c:idx val="3"/>
          <c:order val="3"/>
          <c:tx>
            <c:strRef>
              <c:f>'Success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D-4834-8EA5-71718146F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182223"/>
        <c:axId val="1452182639"/>
      </c:lineChart>
      <c:catAx>
        <c:axId val="145218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182639"/>
        <c:crosses val="autoZero"/>
        <c:auto val="1"/>
        <c:lblAlgn val="ctr"/>
        <c:lblOffset val="100"/>
        <c:noMultiLvlLbl val="0"/>
      </c:catAx>
      <c:valAx>
        <c:axId val="145218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18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38100</xdr:rowOff>
    </xdr:from>
    <xdr:to>
      <xdr:col>14</xdr:col>
      <xdr:colOff>228600</xdr:colOff>
      <xdr:row>22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25217-274A-4D2A-96F2-CA859D02A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47626</xdr:rowOff>
    </xdr:from>
    <xdr:to>
      <xdr:col>19</xdr:col>
      <xdr:colOff>171450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E253C-FB2B-489A-BCB0-B53776FA0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11</xdr:row>
      <xdr:rowOff>138112</xdr:rowOff>
    </xdr:from>
    <xdr:to>
      <xdr:col>14</xdr:col>
      <xdr:colOff>428625</xdr:colOff>
      <xdr:row>26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D7E07-22CF-4718-8AEF-D9BAF6BB6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 Cusick" refreshedDate="44545.763700462965" createdVersion="7" refreshedVersion="7" minRefreshableVersion="3" recordCount="4114" xr:uid="{08893097-DE0E-496F-944A-5574E002DD3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 Cusick" refreshedDate="44546.047172916667" createdVersion="7" refreshedVersion="7" minRefreshableVersion="3" recordCount="4114" xr:uid="{50F3232A-0133-42D5-9CD7-13DCF57ECAC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2811C-3A29-4589-9E65-1525A8ADBAA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DCE2D-FEB8-4A6A-A10E-2189A14AC75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3A5A1-48F4-4DC3-978F-26CDB007975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70" zoomScaleNormal="70" workbookViewId="0">
      <selection activeCell="N2" sqref="N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>
        <f>E2/L2</f>
        <v>63.917582417582416</v>
      </c>
      <c r="Q2" t="str">
        <f>LEFT(N2, FIND("/", N2)-1)</f>
        <v>film &amp; video</v>
      </c>
      <c r="R2" t="str">
        <f>RIGHT(N2, LEN(N2)-FIND("/",N2))</f>
        <v>television</v>
      </c>
      <c r="S2" s="11">
        <f t="shared" ref="S2:S66" si="0"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E3/D3</f>
        <v>1.4260827250608272</v>
      </c>
      <c r="P3">
        <f t="shared" ref="P3:P66" si="2">E3/L3</f>
        <v>185.48101265822785</v>
      </c>
      <c r="Q3" t="str">
        <f>LEFT(N3, FIND("/", N3)-1)</f>
        <v>film &amp; video</v>
      </c>
      <c r="R3" t="str">
        <f t="shared" ref="R3:R66" si="3">RIGHT(N3, LEN(N3)-FIND("/",N3))</f>
        <v>television</v>
      </c>
      <c r="S3" s="11">
        <f t="shared" si="0"/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1.05</v>
      </c>
      <c r="P4">
        <f t="shared" si="2"/>
        <v>15</v>
      </c>
      <c r="Q4" t="str">
        <f t="shared" ref="Q4:Q67" si="5">LEFT(N4, FIND("/", N4)-1)</f>
        <v>film &amp; video</v>
      </c>
      <c r="R4" t="str">
        <f t="shared" si="3"/>
        <v>television</v>
      </c>
      <c r="S4" s="11">
        <f t="shared" si="0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1.0389999999999999</v>
      </c>
      <c r="P5">
        <f t="shared" si="2"/>
        <v>69.266666666666666</v>
      </c>
      <c r="Q5" t="str">
        <f t="shared" si="5"/>
        <v>film &amp; video</v>
      </c>
      <c r="R5" t="str">
        <f t="shared" si="3"/>
        <v>television</v>
      </c>
      <c r="S5" s="11">
        <f t="shared" si="0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1.2299154545454545</v>
      </c>
      <c r="P6">
        <f t="shared" si="2"/>
        <v>190.55028169014085</v>
      </c>
      <c r="Q6" t="str">
        <f t="shared" si="5"/>
        <v>film &amp; video</v>
      </c>
      <c r="R6" t="str">
        <f t="shared" si="3"/>
        <v>television</v>
      </c>
      <c r="S6" s="11">
        <f t="shared" si="0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1.0977744436109027</v>
      </c>
      <c r="P7">
        <f t="shared" si="2"/>
        <v>93.40425531914893</v>
      </c>
      <c r="Q7" t="str">
        <f t="shared" si="5"/>
        <v>film &amp; video</v>
      </c>
      <c r="R7" t="str">
        <f t="shared" si="3"/>
        <v>television</v>
      </c>
      <c r="S7" s="11">
        <f t="shared" si="0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1.064875</v>
      </c>
      <c r="P8">
        <f t="shared" si="2"/>
        <v>146.87931034482759</v>
      </c>
      <c r="Q8" t="str">
        <f t="shared" si="5"/>
        <v>film &amp; video</v>
      </c>
      <c r="R8" t="str">
        <f t="shared" si="3"/>
        <v>television</v>
      </c>
      <c r="S8" s="11">
        <f t="shared" si="0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1.0122222222222221</v>
      </c>
      <c r="P9">
        <f t="shared" si="2"/>
        <v>159.82456140350877</v>
      </c>
      <c r="Q9" t="str">
        <f t="shared" si="5"/>
        <v>film &amp; video</v>
      </c>
      <c r="R9" t="str">
        <f t="shared" si="3"/>
        <v>television</v>
      </c>
      <c r="S9" s="11">
        <f t="shared" si="0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1.0004342857142856</v>
      </c>
      <c r="P10">
        <f t="shared" si="2"/>
        <v>291.79333333333335</v>
      </c>
      <c r="Q10" t="str">
        <f t="shared" si="5"/>
        <v>film &amp; video</v>
      </c>
      <c r="R10" t="str">
        <f t="shared" si="3"/>
        <v>television</v>
      </c>
      <c r="S10" s="11">
        <f t="shared" si="0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1.2599800000000001</v>
      </c>
      <c r="P11">
        <f t="shared" si="2"/>
        <v>31.499500000000001</v>
      </c>
      <c r="Q11" t="str">
        <f t="shared" si="5"/>
        <v>film &amp; video</v>
      </c>
      <c r="R11" t="str">
        <f t="shared" si="3"/>
        <v>television</v>
      </c>
      <c r="S11" s="11">
        <f t="shared" si="0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1.0049999999999999</v>
      </c>
      <c r="P12">
        <f t="shared" si="2"/>
        <v>158.68421052631578</v>
      </c>
      <c r="Q12" t="str">
        <f t="shared" si="5"/>
        <v>film &amp; video</v>
      </c>
      <c r="R12" t="str">
        <f t="shared" si="3"/>
        <v>television</v>
      </c>
      <c r="S12" s="11">
        <f t="shared" si="0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1.2050000000000001</v>
      </c>
      <c r="P13">
        <f t="shared" si="2"/>
        <v>80.333333333333329</v>
      </c>
      <c r="Q13" t="str">
        <f t="shared" si="5"/>
        <v>film &amp; video</v>
      </c>
      <c r="R13" t="str">
        <f t="shared" si="3"/>
        <v>television</v>
      </c>
      <c r="S13" s="11">
        <f t="shared" si="0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1.6529333333333334</v>
      </c>
      <c r="P14">
        <f t="shared" si="2"/>
        <v>59.961305925030231</v>
      </c>
      <c r="Q14" t="str">
        <f t="shared" si="5"/>
        <v>film &amp; video</v>
      </c>
      <c r="R14" t="str">
        <f t="shared" si="3"/>
        <v>television</v>
      </c>
      <c r="S14" s="11">
        <f t="shared" si="0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1.5997142857142856</v>
      </c>
      <c r="P15">
        <f t="shared" si="2"/>
        <v>109.78431372549019</v>
      </c>
      <c r="Q15" t="str">
        <f t="shared" si="5"/>
        <v>film &amp; video</v>
      </c>
      <c r="R15" t="str">
        <f t="shared" si="3"/>
        <v>television</v>
      </c>
      <c r="S15" s="11">
        <f t="shared" si="0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1.0093333333333334</v>
      </c>
      <c r="P16">
        <f t="shared" si="2"/>
        <v>147.70731707317074</v>
      </c>
      <c r="Q16" t="str">
        <f t="shared" si="5"/>
        <v>film &amp; video</v>
      </c>
      <c r="R16" t="str">
        <f t="shared" si="3"/>
        <v>television</v>
      </c>
      <c r="S16" s="11">
        <f t="shared" si="0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1.0660000000000001</v>
      </c>
      <c r="P17">
        <f t="shared" si="2"/>
        <v>21.755102040816325</v>
      </c>
      <c r="Q17" t="str">
        <f t="shared" si="5"/>
        <v>film &amp; video</v>
      </c>
      <c r="R17" t="str">
        <f t="shared" si="3"/>
        <v>television</v>
      </c>
      <c r="S17" s="11">
        <f t="shared" si="0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1.0024166666666667</v>
      </c>
      <c r="P18">
        <f t="shared" si="2"/>
        <v>171.84285714285716</v>
      </c>
      <c r="Q18" t="str">
        <f t="shared" si="5"/>
        <v>film &amp; video</v>
      </c>
      <c r="R18" t="str">
        <f t="shared" si="3"/>
        <v>television</v>
      </c>
      <c r="S18" s="11">
        <f t="shared" si="0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1.0066666666666666</v>
      </c>
      <c r="P19">
        <f t="shared" si="2"/>
        <v>41.944444444444443</v>
      </c>
      <c r="Q19" t="str">
        <f t="shared" si="5"/>
        <v>film &amp; video</v>
      </c>
      <c r="R19" t="str">
        <f t="shared" si="3"/>
        <v>television</v>
      </c>
      <c r="S19" s="11">
        <f t="shared" si="0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1.0632110000000001</v>
      </c>
      <c r="P20">
        <f t="shared" si="2"/>
        <v>93.264122807017543</v>
      </c>
      <c r="Q20" t="str">
        <f t="shared" si="5"/>
        <v>film &amp; video</v>
      </c>
      <c r="R20" t="str">
        <f t="shared" si="3"/>
        <v>television</v>
      </c>
      <c r="S20" s="11">
        <f t="shared" si="0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1.4529411764705882</v>
      </c>
      <c r="P21">
        <f t="shared" si="2"/>
        <v>56.136363636363633</v>
      </c>
      <c r="Q21" t="str">
        <f t="shared" si="5"/>
        <v>film &amp; video</v>
      </c>
      <c r="R21" t="str">
        <f t="shared" si="3"/>
        <v>television</v>
      </c>
      <c r="S21" s="11">
        <f t="shared" si="0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1.002</v>
      </c>
      <c r="P22">
        <f t="shared" si="2"/>
        <v>80.16</v>
      </c>
      <c r="Q22" t="str">
        <f t="shared" si="5"/>
        <v>film &amp; video</v>
      </c>
      <c r="R22" t="str">
        <f t="shared" si="3"/>
        <v>television</v>
      </c>
      <c r="S22" s="11">
        <f t="shared" si="0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1.0913513513513513</v>
      </c>
      <c r="P23">
        <f t="shared" si="2"/>
        <v>199.9009900990099</v>
      </c>
      <c r="Q23" t="str">
        <f t="shared" si="5"/>
        <v>film &amp; video</v>
      </c>
      <c r="R23" t="str">
        <f t="shared" si="3"/>
        <v>television</v>
      </c>
      <c r="S23" s="11">
        <f t="shared" si="0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1.1714285714285715</v>
      </c>
      <c r="P24">
        <f t="shared" si="2"/>
        <v>51.25</v>
      </c>
      <c r="Q24" t="str">
        <f t="shared" si="5"/>
        <v>film &amp; video</v>
      </c>
      <c r="R24" t="str">
        <f t="shared" si="3"/>
        <v>television</v>
      </c>
      <c r="S24" s="11">
        <f t="shared" si="0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1.1850000000000001</v>
      </c>
      <c r="P25">
        <f t="shared" si="2"/>
        <v>103.04347826086956</v>
      </c>
      <c r="Q25" t="str">
        <f t="shared" si="5"/>
        <v>film &amp; video</v>
      </c>
      <c r="R25" t="str">
        <f t="shared" si="3"/>
        <v>television</v>
      </c>
      <c r="S25" s="11">
        <f t="shared" si="0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1.0880768571428572</v>
      </c>
      <c r="P26">
        <f t="shared" si="2"/>
        <v>66.346149825783982</v>
      </c>
      <c r="Q26" t="str">
        <f t="shared" si="5"/>
        <v>film &amp; video</v>
      </c>
      <c r="R26" t="str">
        <f t="shared" si="3"/>
        <v>television</v>
      </c>
      <c r="S26" s="11">
        <f t="shared" si="0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1.3333333333333333</v>
      </c>
      <c r="P27">
        <f t="shared" si="2"/>
        <v>57.142857142857146</v>
      </c>
      <c r="Q27" t="str">
        <f t="shared" si="5"/>
        <v>film &amp; video</v>
      </c>
      <c r="R27" t="str">
        <f t="shared" si="3"/>
        <v>television</v>
      </c>
      <c r="S27" s="11">
        <f t="shared" si="0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1.552</v>
      </c>
      <c r="P28">
        <f t="shared" si="2"/>
        <v>102.10526315789474</v>
      </c>
      <c r="Q28" t="str">
        <f t="shared" si="5"/>
        <v>film &amp; video</v>
      </c>
      <c r="R28" t="str">
        <f t="shared" si="3"/>
        <v>television</v>
      </c>
      <c r="S28" s="11">
        <f t="shared" si="0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1.1172500000000001</v>
      </c>
      <c r="P29">
        <f t="shared" si="2"/>
        <v>148.96666666666667</v>
      </c>
      <c r="Q29" t="str">
        <f t="shared" si="5"/>
        <v>film &amp; video</v>
      </c>
      <c r="R29" t="str">
        <f t="shared" si="3"/>
        <v>television</v>
      </c>
      <c r="S29" s="11">
        <f t="shared" si="0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1.0035000000000001</v>
      </c>
      <c r="P30">
        <f t="shared" si="2"/>
        <v>169.6056338028169</v>
      </c>
      <c r="Q30" t="str">
        <f t="shared" si="5"/>
        <v>film &amp; video</v>
      </c>
      <c r="R30" t="str">
        <f t="shared" si="3"/>
        <v>television</v>
      </c>
      <c r="S30" s="11">
        <f t="shared" si="0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1.2333333333333334</v>
      </c>
      <c r="P31">
        <f t="shared" si="2"/>
        <v>31.623931623931625</v>
      </c>
      <c r="Q31" t="str">
        <f t="shared" si="5"/>
        <v>film &amp; video</v>
      </c>
      <c r="R31" t="str">
        <f t="shared" si="3"/>
        <v>television</v>
      </c>
      <c r="S31" s="11">
        <f t="shared" si="0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1.0129975</v>
      </c>
      <c r="P32">
        <f t="shared" si="2"/>
        <v>76.45264150943396</v>
      </c>
      <c r="Q32" t="str">
        <f t="shared" si="5"/>
        <v>film &amp; video</v>
      </c>
      <c r="R32" t="str">
        <f t="shared" si="3"/>
        <v>television</v>
      </c>
      <c r="S32" s="11">
        <f t="shared" si="0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</v>
      </c>
      <c r="P33">
        <f t="shared" si="2"/>
        <v>13</v>
      </c>
      <c r="Q33" t="str">
        <f t="shared" si="5"/>
        <v>film &amp; video</v>
      </c>
      <c r="R33" t="str">
        <f t="shared" si="3"/>
        <v>television</v>
      </c>
      <c r="S33" s="11">
        <f t="shared" si="0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1.0024604569420035</v>
      </c>
      <c r="P34">
        <f t="shared" si="2"/>
        <v>320.44943820224717</v>
      </c>
      <c r="Q34" t="str">
        <f t="shared" si="5"/>
        <v>film &amp; video</v>
      </c>
      <c r="R34" t="str">
        <f t="shared" si="3"/>
        <v>television</v>
      </c>
      <c r="S34" s="11">
        <f t="shared" si="0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1.0209523809523811</v>
      </c>
      <c r="P35">
        <f t="shared" si="2"/>
        <v>83.75</v>
      </c>
      <c r="Q35" t="str">
        <f t="shared" si="5"/>
        <v>film &amp; video</v>
      </c>
      <c r="R35" t="str">
        <f t="shared" si="3"/>
        <v>television</v>
      </c>
      <c r="S35" s="11">
        <f t="shared" si="0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1.3046153846153845</v>
      </c>
      <c r="P36">
        <f t="shared" si="2"/>
        <v>49.882352941176471</v>
      </c>
      <c r="Q36" t="str">
        <f t="shared" si="5"/>
        <v>film &amp; video</v>
      </c>
      <c r="R36" t="str">
        <f t="shared" si="3"/>
        <v>television</v>
      </c>
      <c r="S36" s="11">
        <f t="shared" si="0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1.665</v>
      </c>
      <c r="P37">
        <f t="shared" si="2"/>
        <v>59.464285714285715</v>
      </c>
      <c r="Q37" t="str">
        <f t="shared" si="5"/>
        <v>film &amp; video</v>
      </c>
      <c r="R37" t="str">
        <f t="shared" si="3"/>
        <v>television</v>
      </c>
      <c r="S37" s="11">
        <f t="shared" si="0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1.4215</v>
      </c>
      <c r="P38">
        <f t="shared" si="2"/>
        <v>193.84090909090909</v>
      </c>
      <c r="Q38" t="str">
        <f t="shared" si="5"/>
        <v>film &amp; video</v>
      </c>
      <c r="R38" t="str">
        <f t="shared" si="3"/>
        <v>television</v>
      </c>
      <c r="S38" s="11">
        <f t="shared" si="0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1.8344090909090909</v>
      </c>
      <c r="P39">
        <f t="shared" si="2"/>
        <v>159.51383399209487</v>
      </c>
      <c r="Q39" t="str">
        <f t="shared" si="5"/>
        <v>film &amp; video</v>
      </c>
      <c r="R39" t="str">
        <f t="shared" si="3"/>
        <v>television</v>
      </c>
      <c r="S39" s="11">
        <f t="shared" si="0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1.1004</v>
      </c>
      <c r="P40">
        <f t="shared" si="2"/>
        <v>41.68181818181818</v>
      </c>
      <c r="Q40" t="str">
        <f t="shared" si="5"/>
        <v>film &amp; video</v>
      </c>
      <c r="R40" t="str">
        <f t="shared" si="3"/>
        <v>television</v>
      </c>
      <c r="S40" s="11">
        <f t="shared" si="0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1.3098000000000001</v>
      </c>
      <c r="P41">
        <f t="shared" si="2"/>
        <v>150.89861751152074</v>
      </c>
      <c r="Q41" t="str">
        <f t="shared" si="5"/>
        <v>film &amp; video</v>
      </c>
      <c r="R41" t="str">
        <f t="shared" si="3"/>
        <v>television</v>
      </c>
      <c r="S41" s="11">
        <f t="shared" si="0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1.0135000000000001</v>
      </c>
      <c r="P42">
        <f t="shared" si="2"/>
        <v>126.6875</v>
      </c>
      <c r="Q42" t="str">
        <f t="shared" si="5"/>
        <v>film &amp; video</v>
      </c>
      <c r="R42" t="str">
        <f t="shared" si="3"/>
        <v>television</v>
      </c>
      <c r="S42" s="11">
        <f t="shared" si="0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</v>
      </c>
      <c r="P43">
        <f t="shared" si="2"/>
        <v>105.26315789473684</v>
      </c>
      <c r="Q43" t="str">
        <f t="shared" si="5"/>
        <v>film &amp; video</v>
      </c>
      <c r="R43" t="str">
        <f t="shared" si="3"/>
        <v>television</v>
      </c>
      <c r="S43" s="11">
        <f t="shared" si="0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1.4185714285714286</v>
      </c>
      <c r="P44">
        <f t="shared" si="2"/>
        <v>117.51479289940828</v>
      </c>
      <c r="Q44" t="str">
        <f t="shared" si="5"/>
        <v>film &amp; video</v>
      </c>
      <c r="R44" t="str">
        <f t="shared" si="3"/>
        <v>television</v>
      </c>
      <c r="S44" s="11">
        <f t="shared" si="0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3.0865999999999998</v>
      </c>
      <c r="P45">
        <f t="shared" si="2"/>
        <v>117.36121673003802</v>
      </c>
      <c r="Q45" t="str">
        <f t="shared" si="5"/>
        <v>film &amp; video</v>
      </c>
      <c r="R45" t="str">
        <f t="shared" si="3"/>
        <v>television</v>
      </c>
      <c r="S45" s="11">
        <f t="shared" si="0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</v>
      </c>
      <c r="P46">
        <f t="shared" si="2"/>
        <v>133.33333333333334</v>
      </c>
      <c r="Q46" t="str">
        <f t="shared" si="5"/>
        <v>film &amp; video</v>
      </c>
      <c r="R46" t="str">
        <f t="shared" si="3"/>
        <v>television</v>
      </c>
      <c r="S46" s="11">
        <f t="shared" si="0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1.2</v>
      </c>
      <c r="P47">
        <f t="shared" si="2"/>
        <v>98.360655737704917</v>
      </c>
      <c r="Q47" t="str">
        <f t="shared" si="5"/>
        <v>film &amp; video</v>
      </c>
      <c r="R47" t="str">
        <f t="shared" si="3"/>
        <v>television</v>
      </c>
      <c r="S47" s="11">
        <f t="shared" si="0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1.0416666666666667</v>
      </c>
      <c r="P48">
        <f t="shared" si="2"/>
        <v>194.44444444444446</v>
      </c>
      <c r="Q48" t="str">
        <f t="shared" si="5"/>
        <v>film &amp; video</v>
      </c>
      <c r="R48" t="str">
        <f t="shared" si="3"/>
        <v>television</v>
      </c>
      <c r="S48" s="11">
        <f t="shared" si="0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1.0761100000000001</v>
      </c>
      <c r="P49">
        <f t="shared" si="2"/>
        <v>76.865000000000009</v>
      </c>
      <c r="Q49" t="str">
        <f t="shared" si="5"/>
        <v>film &amp; video</v>
      </c>
      <c r="R49" t="str">
        <f t="shared" si="3"/>
        <v>television</v>
      </c>
      <c r="S49" s="11">
        <f t="shared" si="0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1.0794999999999999</v>
      </c>
      <c r="P50">
        <f t="shared" si="2"/>
        <v>56.815789473684212</v>
      </c>
      <c r="Q50" t="str">
        <f t="shared" si="5"/>
        <v>film &amp; video</v>
      </c>
      <c r="R50" t="str">
        <f t="shared" si="3"/>
        <v>television</v>
      </c>
      <c r="S50" s="11">
        <f t="shared" si="0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</v>
      </c>
      <c r="P51">
        <f t="shared" si="2"/>
        <v>137.93103448275863</v>
      </c>
      <c r="Q51" t="str">
        <f t="shared" si="5"/>
        <v>film &amp; video</v>
      </c>
      <c r="R51" t="str">
        <f t="shared" si="3"/>
        <v>television</v>
      </c>
      <c r="S51" s="11">
        <f t="shared" si="0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</v>
      </c>
      <c r="P52">
        <f t="shared" si="2"/>
        <v>27.272727272727273</v>
      </c>
      <c r="Q52" t="str">
        <f t="shared" si="5"/>
        <v>film &amp; video</v>
      </c>
      <c r="R52" t="str">
        <f t="shared" si="3"/>
        <v>television</v>
      </c>
      <c r="S52" s="11">
        <f t="shared" si="0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1.2801818181818181</v>
      </c>
      <c r="P53">
        <f t="shared" si="2"/>
        <v>118.33613445378151</v>
      </c>
      <c r="Q53" t="str">
        <f t="shared" si="5"/>
        <v>film &amp; video</v>
      </c>
      <c r="R53" t="str">
        <f t="shared" si="3"/>
        <v>television</v>
      </c>
      <c r="S53" s="11">
        <f t="shared" si="0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1.1620999999999999</v>
      </c>
      <c r="P54">
        <f t="shared" si="2"/>
        <v>223.48076923076923</v>
      </c>
      <c r="Q54" t="str">
        <f t="shared" si="5"/>
        <v>film &amp; video</v>
      </c>
      <c r="R54" t="str">
        <f t="shared" si="3"/>
        <v>television</v>
      </c>
      <c r="S54" s="11">
        <f t="shared" si="0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1.0963333333333334</v>
      </c>
      <c r="P55">
        <f t="shared" si="2"/>
        <v>28.111111111111111</v>
      </c>
      <c r="Q55" t="str">
        <f t="shared" si="5"/>
        <v>film &amp; video</v>
      </c>
      <c r="R55" t="str">
        <f t="shared" si="3"/>
        <v>television</v>
      </c>
      <c r="S55" s="11">
        <f t="shared" si="0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1.01</v>
      </c>
      <c r="P56">
        <f t="shared" si="2"/>
        <v>194.23076923076923</v>
      </c>
      <c r="Q56" t="str">
        <f t="shared" si="5"/>
        <v>film &amp; video</v>
      </c>
      <c r="R56" t="str">
        <f t="shared" si="3"/>
        <v>television</v>
      </c>
      <c r="S56" s="11">
        <f t="shared" si="0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1.2895348837209302</v>
      </c>
      <c r="P57">
        <f t="shared" si="2"/>
        <v>128.95348837209303</v>
      </c>
      <c r="Q57" t="str">
        <f t="shared" si="5"/>
        <v>film &amp; video</v>
      </c>
      <c r="R57" t="str">
        <f t="shared" si="3"/>
        <v>television</v>
      </c>
      <c r="S57" s="11">
        <f t="shared" si="0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1.0726249999999999</v>
      </c>
      <c r="P58">
        <f t="shared" si="2"/>
        <v>49.316091954022987</v>
      </c>
      <c r="Q58" t="str">
        <f t="shared" si="5"/>
        <v>film &amp; video</v>
      </c>
      <c r="R58" t="str">
        <f t="shared" si="3"/>
        <v>television</v>
      </c>
      <c r="S58" s="11">
        <f t="shared" si="0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1.0189999999999999</v>
      </c>
      <c r="P59">
        <f t="shared" si="2"/>
        <v>221.52173913043478</v>
      </c>
      <c r="Q59" t="str">
        <f t="shared" si="5"/>
        <v>film &amp; video</v>
      </c>
      <c r="R59" t="str">
        <f t="shared" si="3"/>
        <v>television</v>
      </c>
      <c r="S59" s="11">
        <f t="shared" si="0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1.0290999999999999</v>
      </c>
      <c r="P60">
        <f t="shared" si="2"/>
        <v>137.21333333333334</v>
      </c>
      <c r="Q60" t="str">
        <f t="shared" si="5"/>
        <v>film &amp; video</v>
      </c>
      <c r="R60" t="str">
        <f t="shared" si="3"/>
        <v>television</v>
      </c>
      <c r="S60" s="11">
        <f t="shared" si="0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1.0012570000000001</v>
      </c>
      <c r="P61">
        <f t="shared" si="2"/>
        <v>606.82242424242418</v>
      </c>
      <c r="Q61" t="str">
        <f t="shared" si="5"/>
        <v>film &amp; video</v>
      </c>
      <c r="R61" t="str">
        <f t="shared" si="3"/>
        <v>television</v>
      </c>
      <c r="S61" s="11">
        <f t="shared" si="0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1.0329622222222221</v>
      </c>
      <c r="P62">
        <f t="shared" si="2"/>
        <v>43.040092592592593</v>
      </c>
      <c r="Q62" t="str">
        <f t="shared" si="5"/>
        <v>film &amp; video</v>
      </c>
      <c r="R62" t="str">
        <f t="shared" si="3"/>
        <v>shorts</v>
      </c>
      <c r="S62" s="11">
        <f t="shared" si="0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1.4830000000000001</v>
      </c>
      <c r="P63">
        <f t="shared" si="2"/>
        <v>322.39130434782606</v>
      </c>
      <c r="Q63" t="str">
        <f t="shared" si="5"/>
        <v>film &amp; video</v>
      </c>
      <c r="R63" t="str">
        <f t="shared" si="3"/>
        <v>shorts</v>
      </c>
      <c r="S63" s="11">
        <f t="shared" si="0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1.5473333333333332</v>
      </c>
      <c r="P64">
        <f t="shared" si="2"/>
        <v>96.708333333333329</v>
      </c>
      <c r="Q64" t="str">
        <f t="shared" si="5"/>
        <v>film &amp; video</v>
      </c>
      <c r="R64" t="str">
        <f t="shared" si="3"/>
        <v>shorts</v>
      </c>
      <c r="S64" s="11">
        <f t="shared" si="0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1.1351849999999999</v>
      </c>
      <c r="P65">
        <f t="shared" si="2"/>
        <v>35.474531249999998</v>
      </c>
      <c r="Q65" t="str">
        <f t="shared" si="5"/>
        <v>film &amp; video</v>
      </c>
      <c r="R65" t="str">
        <f t="shared" si="3"/>
        <v>shorts</v>
      </c>
      <c r="S65" s="11">
        <f t="shared" si="0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1.7333333333333334</v>
      </c>
      <c r="P66">
        <f t="shared" si="2"/>
        <v>86.666666666666671</v>
      </c>
      <c r="Q66" t="str">
        <f t="shared" si="5"/>
        <v>film &amp; video</v>
      </c>
      <c r="R66" t="str">
        <f t="shared" si="3"/>
        <v>shorts</v>
      </c>
      <c r="S66" s="11">
        <f t="shared" si="0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>
        <f t="shared" ref="P67:P130" si="7">E67/L67</f>
        <v>132.05263157894737</v>
      </c>
      <c r="Q67" t="str">
        <f t="shared" si="5"/>
        <v>film &amp; video</v>
      </c>
      <c r="R67" t="str">
        <f t="shared" ref="R67:R130" si="8">RIGHT(N67, LEN(N67)-FIND("/",N67))</f>
        <v>shorts</v>
      </c>
      <c r="S67" s="11">
        <f t="shared" ref="S67:S130" si="9">(((J67/60)/60)/24)+DATE(1970,1,1)</f>
        <v>41835.821226851855</v>
      </c>
      <c r="T67" s="11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>
        <f t="shared" si="7"/>
        <v>91.230769230769226</v>
      </c>
      <c r="Q68" t="str">
        <f t="shared" ref="Q68:Q131" si="11">LEFT(N68, FIND("/", N68)-1)</f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>
        <f t="shared" si="7"/>
        <v>116.25</v>
      </c>
      <c r="Q69" t="str">
        <f t="shared" si="11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>
        <f t="shared" si="7"/>
        <v>50</v>
      </c>
      <c r="Q75" t="str">
        <f t="shared" si="11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>
        <f t="shared" si="7"/>
        <v>38.6</v>
      </c>
      <c r="Q80" t="str">
        <f t="shared" si="11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>
        <f t="shared" si="7"/>
        <v>104.6</v>
      </c>
      <c r="Q89" t="str">
        <f t="shared" si="11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>
        <f t="shared" si="7"/>
        <v>60</v>
      </c>
      <c r="Q90" t="str">
        <f t="shared" si="11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>
        <f t="shared" si="7"/>
        <v>31.375</v>
      </c>
      <c r="Q92" t="str">
        <f t="shared" si="11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>
        <f t="shared" si="7"/>
        <v>53.125</v>
      </c>
      <c r="Q99" t="str">
        <f t="shared" si="11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>
        <f t="shared" si="7"/>
        <v>100</v>
      </c>
      <c r="Q103" t="str">
        <f t="shared" si="11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>
        <f t="shared" si="7"/>
        <v>60</v>
      </c>
      <c r="Q106" t="str">
        <f t="shared" si="11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11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11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t="e">
        <f t="shared" ref="P131:P194" si="13">E131/L131</f>
        <v>#DIV/0!</v>
      </c>
      <c r="Q131" t="str">
        <f t="shared" si="11"/>
        <v>film &amp; video</v>
      </c>
      <c r="R131" t="str">
        <f t="shared" ref="R131:R194" si="14">RIGHT(N131, LEN(N131)-FIND("/",N131))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ref="Q132:Q195" si="17">LEFT(N132, FIND("/", N132)-1)</f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7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7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7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7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7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7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7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7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7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7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>
        <f t="shared" si="13"/>
        <v>5</v>
      </c>
      <c r="Q163" t="str">
        <f t="shared" si="17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7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7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>
        <f t="shared" si="13"/>
        <v>56</v>
      </c>
      <c r="Q171" t="str">
        <f t="shared" si="17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>
        <f t="shared" si="13"/>
        <v>1</v>
      </c>
      <c r="Q173" t="str">
        <f t="shared" si="17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7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7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7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7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7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7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7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7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>
        <f t="shared" si="13"/>
        <v>69</v>
      </c>
      <c r="Q191" t="str">
        <f t="shared" si="17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>
        <f t="shared" si="13"/>
        <v>50</v>
      </c>
      <c r="Q192" t="str">
        <f t="shared" si="17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t="e">
        <f t="shared" ref="P195:P258" si="19">E195/L195</f>
        <v>#DIV/0!</v>
      </c>
      <c r="Q195" t="str">
        <f t="shared" si="17"/>
        <v>film &amp; video</v>
      </c>
      <c r="R195" t="str">
        <f t="shared" ref="R195:R258" si="20">RIGHT(N195, LEN(N195)-FIND("/",N195))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>
        <f t="shared" si="19"/>
        <v>1</v>
      </c>
      <c r="Q196" t="str">
        <f t="shared" ref="Q196:Q259" si="23">LEFT(N196, FIND("/", N196)-1)</f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3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3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3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3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3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3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>
        <f t="shared" si="19"/>
        <v>1</v>
      </c>
      <c r="Q214" t="str">
        <f t="shared" si="23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>
        <f t="shared" si="19"/>
        <v>20</v>
      </c>
      <c r="Q215" t="str">
        <f t="shared" si="23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>
        <f t="shared" si="19"/>
        <v>1</v>
      </c>
      <c r="Q216" t="str">
        <f t="shared" si="23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>
        <f t="shared" si="19"/>
        <v>10</v>
      </c>
      <c r="Q217" t="str">
        <f t="shared" si="23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3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>
        <f t="shared" si="19"/>
        <v>65</v>
      </c>
      <c r="Q224" t="str">
        <f t="shared" si="23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3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3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3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3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3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3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>
        <f t="shared" si="19"/>
        <v>30</v>
      </c>
      <c r="Q232" t="str">
        <f t="shared" si="23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3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3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3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3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>
        <f t="shared" si="19"/>
        <v>50</v>
      </c>
      <c r="Q239" t="str">
        <f t="shared" si="23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3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>
        <f t="shared" si="19"/>
        <v>50</v>
      </c>
      <c r="Q241" t="str">
        <f t="shared" si="23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si="23"/>
        <v>film &amp; video</v>
      </c>
      <c r="R259" t="str">
        <f t="shared" ref="R259:R322" si="26">RIGHT(N259, LEN(N259)-FIND("/",N259))</f>
        <v>documentary</v>
      </c>
      <c r="S259" s="11">
        <f t="shared" ref="S259:S322" si="27">(((J259/60)/60)/24)+DATE(1970,1,1)</f>
        <v>42479.626875000002</v>
      </c>
      <c r="T259" s="11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>
        <f t="shared" si="25"/>
        <v>83.345930232558146</v>
      </c>
      <c r="Q260" t="str">
        <f t="shared" ref="Q260:Q323" si="29">LEFT(N260, FIND("/", N260)-1)</f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si="29"/>
        <v>film &amp; video</v>
      </c>
      <c r="R323" t="str">
        <f t="shared" ref="R323:R386" si="32">RIGHT(N323, LEN(N323)-FIND("/",N323))</f>
        <v>documentary</v>
      </c>
      <c r="S323" s="11">
        <f t="shared" ref="S323:S386" si="33">(((J323/60)/60)/24)+DATE(1970,1,1)</f>
        <v>42647.446597222224</v>
      </c>
      <c r="T323" s="11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>
        <f t="shared" si="31"/>
        <v>145.04301075268816</v>
      </c>
      <c r="Q324" t="str">
        <f t="shared" ref="Q324:Q387" si="35">LEFT(N324, FIND("/", N324)-1)</f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>
        <f t="shared" ref="P387:P450" si="37">E387/L387</f>
        <v>111.79535864978902</v>
      </c>
      <c r="Q387" t="str">
        <f t="shared" si="35"/>
        <v>film &amp; video</v>
      </c>
      <c r="R387" t="str">
        <f t="shared" ref="R387:R450" si="38">RIGHT(N387, LEN(N387)-FIND("/",N387))</f>
        <v>documentary</v>
      </c>
      <c r="S387" s="11">
        <f t="shared" ref="S387:S450" si="39">(((J387/60)/60)/24)+DATE(1970,1,1)</f>
        <v>41934.584502314814</v>
      </c>
      <c r="T387" s="11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>
        <f t="shared" si="37"/>
        <v>46.230769230769234</v>
      </c>
      <c r="Q388" t="str">
        <f t="shared" ref="Q388:Q451" si="41">LEFT(N388, FIND("/", N388)-1)</f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41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41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41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41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41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41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41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>
        <f t="shared" ref="P451:P514" si="43">E451/L451</f>
        <v>9</v>
      </c>
      <c r="Q451" t="str">
        <f t="shared" si="41"/>
        <v>film &amp; video</v>
      </c>
      <c r="R451" t="str">
        <f t="shared" ref="R451:R514" si="44">RIGHT(N451, LEN(N451)-FIND("/",N451))</f>
        <v>animation</v>
      </c>
      <c r="S451" s="11">
        <f t="shared" ref="S451:S514" si="45">(((J451/60)/60)/24)+DATE(1970,1,1)</f>
        <v>41534.568113425928</v>
      </c>
      <c r="T451" s="11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>
        <f t="shared" si="43"/>
        <v>56.571428571428569</v>
      </c>
      <c r="Q452" t="str">
        <f t="shared" ref="Q452:Q515" si="47">LEFT(N452, FIND("/", N452)-1)</f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7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7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7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7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7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7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7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7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7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7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7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7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7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7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7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7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7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7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>
        <f t="shared" ref="P515:P578" si="49">E515/L515</f>
        <v>102.38235294117646</v>
      </c>
      <c r="Q515" t="str">
        <f t="shared" si="47"/>
        <v>film &amp; video</v>
      </c>
      <c r="R515" t="str">
        <f t="shared" ref="R515:R578" si="50">RIGHT(N515, LEN(N515)-FIND("/",N515))</f>
        <v>animation</v>
      </c>
      <c r="S515" s="11">
        <f t="shared" ref="S515:S578" si="51">(((J515/60)/60)/24)+DATE(1970,1,1)</f>
        <v>42552.653993055559</v>
      </c>
      <c r="T515" s="11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>
        <f t="shared" si="49"/>
        <v>16.666666666666668</v>
      </c>
      <c r="Q516" t="str">
        <f t="shared" ref="Q516:Q579" si="53">LEFT(N516, FIND("/", N516)-1)</f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3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3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>
        <f t="shared" si="49"/>
        <v>1000</v>
      </c>
      <c r="Q527" t="str">
        <f t="shared" si="53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>
        <f t="shared" si="49"/>
        <v>1</v>
      </c>
      <c r="Q542" t="str">
        <f t="shared" si="53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>
        <f t="shared" si="49"/>
        <v>25</v>
      </c>
      <c r="Q543" t="str">
        <f t="shared" si="53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>
        <f t="shared" si="49"/>
        <v>1</v>
      </c>
      <c r="Q544" t="str">
        <f t="shared" si="53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>
        <f t="shared" si="49"/>
        <v>35</v>
      </c>
      <c r="Q545" t="str">
        <f t="shared" si="53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>
        <f t="shared" si="49"/>
        <v>3</v>
      </c>
      <c r="Q546" t="str">
        <f t="shared" si="53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>
        <f t="shared" si="49"/>
        <v>26</v>
      </c>
      <c r="Q548" t="str">
        <f t="shared" si="53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3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>
        <f t="shared" si="49"/>
        <v>9</v>
      </c>
      <c r="Q550" t="str">
        <f t="shared" si="53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>
        <f t="shared" si="49"/>
        <v>8.5</v>
      </c>
      <c r="Q551" t="str">
        <f t="shared" si="53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>
        <f t="shared" si="49"/>
        <v>8.75</v>
      </c>
      <c r="Q552" t="str">
        <f t="shared" si="53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3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>
        <f t="shared" si="49"/>
        <v>20.5</v>
      </c>
      <c r="Q555" t="str">
        <f t="shared" si="53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3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>
        <f t="shared" si="49"/>
        <v>200</v>
      </c>
      <c r="Q558" t="str">
        <f t="shared" si="53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>
        <f t="shared" si="49"/>
        <v>68.3</v>
      </c>
      <c r="Q559" t="str">
        <f t="shared" si="53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3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>
        <f t="shared" si="49"/>
        <v>50</v>
      </c>
      <c r="Q561" t="str">
        <f t="shared" si="53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>
        <f t="shared" si="49"/>
        <v>4</v>
      </c>
      <c r="Q562" t="str">
        <f t="shared" si="53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>
        <f t="shared" si="49"/>
        <v>27.5</v>
      </c>
      <c r="Q563" t="str">
        <f t="shared" si="53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3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>
        <f t="shared" si="49"/>
        <v>34</v>
      </c>
      <c r="Q565" t="str">
        <f t="shared" si="53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>
        <f t="shared" si="49"/>
        <v>1</v>
      </c>
      <c r="Q566" t="str">
        <f t="shared" si="53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3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>
        <f t="shared" si="49"/>
        <v>1</v>
      </c>
      <c r="Q568" t="str">
        <f t="shared" si="53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3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>
        <f t="shared" si="49"/>
        <v>49</v>
      </c>
      <c r="Q570" t="str">
        <f t="shared" si="53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>
        <f t="shared" si="49"/>
        <v>20</v>
      </c>
      <c r="Q571" t="str">
        <f t="shared" si="53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>
        <f t="shared" si="49"/>
        <v>142</v>
      </c>
      <c r="Q572" t="str">
        <f t="shared" si="53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>
        <f t="shared" si="49"/>
        <v>53</v>
      </c>
      <c r="Q573" t="str">
        <f t="shared" si="53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3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>
        <f t="shared" si="49"/>
        <v>20</v>
      </c>
      <c r="Q576" t="str">
        <f t="shared" si="53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>
        <f t="shared" si="49"/>
        <v>64.75</v>
      </c>
      <c r="Q577" t="str">
        <f t="shared" si="53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>
        <f t="shared" si="49"/>
        <v>1</v>
      </c>
      <c r="Q578" t="str">
        <f t="shared" si="53"/>
        <v>technology</v>
      </c>
      <c r="R578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>
        <f t="shared" ref="P579:P642" si="55">E579/L579</f>
        <v>10</v>
      </c>
      <c r="Q579" t="str">
        <f t="shared" si="53"/>
        <v>technology</v>
      </c>
      <c r="R579" t="str">
        <f t="shared" ref="R579:R642" si="56">RIGHT(N579, LEN(N579)-FIND("/",N579))</f>
        <v>web</v>
      </c>
      <c r="S579" s="11">
        <f t="shared" ref="S579:S642" si="57">(((J579/60)/60)/24)+DATE(1970,1,1)</f>
        <v>42450.589143518519</v>
      </c>
      <c r="T579" s="11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>
        <f t="shared" si="55"/>
        <v>2</v>
      </c>
      <c r="Q580" t="str">
        <f t="shared" ref="Q580:Q643" si="59">LEFT(N580, FIND("/", N580)-1)</f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>
        <f t="shared" si="55"/>
        <v>35</v>
      </c>
      <c r="Q581" t="str">
        <f t="shared" si="59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>
        <f t="shared" si="55"/>
        <v>1</v>
      </c>
      <c r="Q582" t="str">
        <f t="shared" si="59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9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9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>
        <f t="shared" si="55"/>
        <v>1</v>
      </c>
      <c r="Q585" t="str">
        <f t="shared" si="59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>
        <f t="shared" si="55"/>
        <v>5</v>
      </c>
      <c r="Q586" t="str">
        <f t="shared" si="59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9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>
        <f t="shared" si="55"/>
        <v>14</v>
      </c>
      <c r="Q588" t="str">
        <f t="shared" si="59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>
        <f t="shared" si="55"/>
        <v>150.5</v>
      </c>
      <c r="Q590" t="str">
        <f t="shared" si="59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>
        <f t="shared" si="55"/>
        <v>1</v>
      </c>
      <c r="Q591" t="str">
        <f t="shared" si="59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>
        <f t="shared" si="55"/>
        <v>30.5</v>
      </c>
      <c r="Q593" t="str">
        <f t="shared" si="59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>
        <f t="shared" si="55"/>
        <v>250</v>
      </c>
      <c r="Q594" t="str">
        <f t="shared" si="59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>
        <f t="shared" si="55"/>
        <v>13</v>
      </c>
      <c r="Q596" t="str">
        <f t="shared" si="59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>
        <f t="shared" si="55"/>
        <v>53.25</v>
      </c>
      <c r="Q597" t="str">
        <f t="shared" si="59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>
        <f t="shared" si="55"/>
        <v>3</v>
      </c>
      <c r="Q598" t="str">
        <f t="shared" si="59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>
        <f t="shared" si="55"/>
        <v>10</v>
      </c>
      <c r="Q599" t="str">
        <f t="shared" si="59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>
        <f t="shared" si="55"/>
        <v>15.5</v>
      </c>
      <c r="Q601" t="str">
        <f t="shared" si="59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>
        <f t="shared" si="55"/>
        <v>100</v>
      </c>
      <c r="Q602" t="str">
        <f t="shared" si="59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9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9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>
        <f t="shared" si="55"/>
        <v>16.375</v>
      </c>
      <c r="Q607" t="str">
        <f t="shared" si="59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>
        <f t="shared" si="55"/>
        <v>10</v>
      </c>
      <c r="Q608" t="str">
        <f t="shared" si="59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9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>
        <f t="shared" si="55"/>
        <v>292.2</v>
      </c>
      <c r="Q610" t="str">
        <f t="shared" si="59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>
        <f t="shared" si="55"/>
        <v>5</v>
      </c>
      <c r="Q611" t="str">
        <f t="shared" si="59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9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9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9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9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9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9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>
        <f t="shared" si="55"/>
        <v>20</v>
      </c>
      <c r="Q619" t="str">
        <f t="shared" si="59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9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>
        <f t="shared" si="55"/>
        <v>1</v>
      </c>
      <c r="Q621" t="str">
        <f t="shared" si="59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>
        <f t="shared" si="55"/>
        <v>300</v>
      </c>
      <c r="Q622" t="str">
        <f t="shared" si="59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>
        <f t="shared" si="55"/>
        <v>87</v>
      </c>
      <c r="Q623" t="str">
        <f t="shared" si="59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9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9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9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>
        <f t="shared" si="55"/>
        <v>90</v>
      </c>
      <c r="Q629" t="str">
        <f t="shared" si="59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9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>
        <f t="shared" si="55"/>
        <v>10</v>
      </c>
      <c r="Q632" t="str">
        <f t="shared" si="59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9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>
        <f t="shared" si="55"/>
        <v>49.8</v>
      </c>
      <c r="Q635" t="str">
        <f t="shared" si="59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>
        <f t="shared" si="55"/>
        <v>1</v>
      </c>
      <c r="Q636" t="str">
        <f t="shared" si="59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>
        <f t="shared" si="55"/>
        <v>2</v>
      </c>
      <c r="Q637" t="str">
        <f t="shared" si="59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>
        <f t="shared" si="55"/>
        <v>4</v>
      </c>
      <c r="Q638" t="str">
        <f t="shared" si="59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9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>
        <f t="shared" si="55"/>
        <v>3</v>
      </c>
      <c r="Q640" t="str">
        <f t="shared" si="59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>
        <f t="shared" si="55"/>
        <v>1</v>
      </c>
      <c r="Q641" t="str">
        <f t="shared" si="59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>
        <f t="shared" si="55"/>
        <v>50.5</v>
      </c>
      <c r="Q642" t="str">
        <f t="shared" si="59"/>
        <v>technology</v>
      </c>
      <c r="R642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si="59"/>
        <v>technology</v>
      </c>
      <c r="R643" t="str">
        <f t="shared" ref="R643:R706" si="62">RIGHT(N643, LEN(N643)-FIND("/",N643))</f>
        <v>wearables</v>
      </c>
      <c r="S643" s="11">
        <f t="shared" ref="S643:S706" si="63">(((J643/60)/60)/24)+DATE(1970,1,1)</f>
        <v>42199.57</v>
      </c>
      <c r="T643" s="11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>
        <f t="shared" si="61"/>
        <v>134.3592456301748</v>
      </c>
      <c r="Q644" t="str">
        <f t="shared" ref="Q644:Q707" si="65">LEFT(N644, FIND("/", N644)-1)</f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>
        <f t="shared" si="61"/>
        <v>1644</v>
      </c>
      <c r="Q650" t="str">
        <f t="shared" si="65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>
        <f t="shared" si="61"/>
        <v>39</v>
      </c>
      <c r="Q664" t="str">
        <f t="shared" si="65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>
        <f t="shared" si="61"/>
        <v>100</v>
      </c>
      <c r="Q665" t="str">
        <f t="shared" si="65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>
        <f t="shared" si="61"/>
        <v>2</v>
      </c>
      <c r="Q668" t="str">
        <f t="shared" si="65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>
        <f t="shared" si="61"/>
        <v>27.36</v>
      </c>
      <c r="Q670" t="str">
        <f t="shared" si="65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>
        <f t="shared" si="61"/>
        <v>7.5</v>
      </c>
      <c r="Q676" t="str">
        <f t="shared" si="65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>
        <f t="shared" si="61"/>
        <v>1</v>
      </c>
      <c r="Q683" t="str">
        <f t="shared" si="65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>
        <f t="shared" si="61"/>
        <v>13.25</v>
      </c>
      <c r="Q684" t="str">
        <f t="shared" si="65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>
        <f t="shared" si="61"/>
        <v>55.3</v>
      </c>
      <c r="Q687" t="str">
        <f t="shared" si="65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5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>
        <f t="shared" si="61"/>
        <v>405.5</v>
      </c>
      <c r="Q690" t="str">
        <f t="shared" si="65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>
        <f t="shared" si="61"/>
        <v>26</v>
      </c>
      <c r="Q693" t="str">
        <f t="shared" si="65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>
        <f t="shared" si="61"/>
        <v>1</v>
      </c>
      <c r="Q698" t="str">
        <f t="shared" si="65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>
        <f t="shared" si="61"/>
        <v>13</v>
      </c>
      <c r="Q702" t="str">
        <f t="shared" si="65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>
        <f t="shared" ref="P707:P770" si="67">E707/L707</f>
        <v>195.4</v>
      </c>
      <c r="Q707" t="str">
        <f t="shared" si="65"/>
        <v>technology</v>
      </c>
      <c r="R707" t="str">
        <f t="shared" ref="R707:R770" si="68">RIGHT(N707, LEN(N707)-FIND("/",N707))</f>
        <v>wearables</v>
      </c>
      <c r="S707" s="11">
        <f t="shared" ref="S707:S770" si="69">(((J707/60)/60)/24)+DATE(1970,1,1)</f>
        <v>42726.491643518515</v>
      </c>
      <c r="T707" s="11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ref="Q708:Q771" si="71">LEFT(N708, FIND("/", N708)-1)</f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>
        <f t="shared" si="67"/>
        <v>30.5</v>
      </c>
      <c r="Q711" t="str">
        <f t="shared" si="71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71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>
        <f t="shared" si="67"/>
        <v>26.25</v>
      </c>
      <c r="Q714" t="str">
        <f t="shared" si="71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>
        <f t="shared" si="67"/>
        <v>199</v>
      </c>
      <c r="Q715" t="str">
        <f t="shared" si="71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>
        <f t="shared" si="67"/>
        <v>76.25</v>
      </c>
      <c r="Q719" t="str">
        <f t="shared" si="71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>
        <f t="shared" si="67"/>
        <v>22.5</v>
      </c>
      <c r="Q720" t="str">
        <f t="shared" si="71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71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71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>
        <f t="shared" si="67"/>
        <v>5</v>
      </c>
      <c r="Q765" t="str">
        <f t="shared" si="71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71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71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>
        <f t="shared" si="67"/>
        <v>59</v>
      </c>
      <c r="Q769" t="str">
        <f t="shared" si="71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t="e">
        <f t="shared" si="67"/>
        <v>#DIV/0!</v>
      </c>
      <c r="Q770" t="str">
        <f t="shared" si="71"/>
        <v>publishing</v>
      </c>
      <c r="R77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si="71"/>
        <v>publishing</v>
      </c>
      <c r="R771" t="str">
        <f t="shared" ref="R771:R834" si="74">RIGHT(N771, LEN(N771)-FIND("/",N771))</f>
        <v>fiction</v>
      </c>
      <c r="S771" s="11">
        <f t="shared" ref="S771:S834" si="75">(((J771/60)/60)/24)+DATE(1970,1,1)</f>
        <v>41604.996458333335</v>
      </c>
      <c r="T771" s="11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ref="Q772:Q835" si="77">LEFT(N772, FIND("/", N772)-1)</f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>
        <f t="shared" si="73"/>
        <v>10</v>
      </c>
      <c r="Q773" t="str">
        <f t="shared" si="77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>
        <f t="shared" si="73"/>
        <v>50</v>
      </c>
      <c r="Q774" t="str">
        <f t="shared" si="77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>
        <f t="shared" si="73"/>
        <v>16</v>
      </c>
      <c r="Q775" t="str">
        <f t="shared" si="77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>
        <f t="shared" si="73"/>
        <v>39</v>
      </c>
      <c r="Q776" t="str">
        <f t="shared" si="77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>
        <f t="shared" si="73"/>
        <v>34</v>
      </c>
      <c r="Q777" t="str">
        <f t="shared" si="77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>
        <f t="shared" si="73"/>
        <v>7</v>
      </c>
      <c r="Q779" t="str">
        <f t="shared" si="77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>
        <f t="shared" si="73"/>
        <v>2</v>
      </c>
      <c r="Q780" t="str">
        <f t="shared" si="77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>
        <f t="shared" si="73"/>
        <v>50</v>
      </c>
      <c r="Q784" t="str">
        <f t="shared" si="77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>
        <f t="shared" si="73"/>
        <v>102.5</v>
      </c>
      <c r="Q786" t="str">
        <f t="shared" si="77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>
        <f t="shared" si="73"/>
        <v>60.859375</v>
      </c>
      <c r="Q793" t="str">
        <f t="shared" si="77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>
        <f t="shared" si="73"/>
        <v>40.75</v>
      </c>
      <c r="Q802" t="str">
        <f t="shared" si="77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>
        <f t="shared" si="73"/>
        <v>39.31</v>
      </c>
      <c r="Q818" t="str">
        <f t="shared" si="77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>
        <f t="shared" si="73"/>
        <v>32.5</v>
      </c>
      <c r="Q831" t="str">
        <f t="shared" si="77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>
        <f t="shared" si="73"/>
        <v>60.65625</v>
      </c>
      <c r="Q832" t="str">
        <f t="shared" si="77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>
        <f t="shared" si="73"/>
        <v>175</v>
      </c>
      <c r="Q833" t="str">
        <f t="shared" si="77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si="77"/>
        <v>music</v>
      </c>
      <c r="R835" t="str">
        <f t="shared" ref="R835:R898" si="80">RIGHT(N835, LEN(N835)-FIND("/",N835))</f>
        <v>rock</v>
      </c>
      <c r="S835" s="11">
        <f t="shared" ref="S835:S898" si="81">(((J835/60)/60)/24)+DATE(1970,1,1)</f>
        <v>41718.878182870372</v>
      </c>
      <c r="T835" s="11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>
        <f t="shared" si="79"/>
        <v>96.08</v>
      </c>
      <c r="Q836" t="str">
        <f t="shared" ref="Q836:Q899" si="83">LEFT(N836, FIND("/", N836)-1)</f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>
        <f t="shared" si="79"/>
        <v>58.625</v>
      </c>
      <c r="Q837" t="str">
        <f t="shared" si="83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>
        <f t="shared" si="79"/>
        <v>10</v>
      </c>
      <c r="Q849" t="str">
        <f t="shared" si="83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>
        <f t="shared" si="79"/>
        <v>18.75</v>
      </c>
      <c r="Q850" t="str">
        <f t="shared" si="83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>
        <f t="shared" si="79"/>
        <v>30</v>
      </c>
      <c r="Q855" t="str">
        <f t="shared" si="83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>
        <f t="shared" si="79"/>
        <v>50</v>
      </c>
      <c r="Q859" t="str">
        <f t="shared" si="83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>
        <f t="shared" si="79"/>
        <v>50.5</v>
      </c>
      <c r="Q863" t="str">
        <f t="shared" si="83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>
        <f t="shared" si="79"/>
        <v>42.5</v>
      </c>
      <c r="Q864" t="str">
        <f t="shared" si="83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>
        <f t="shared" si="79"/>
        <v>18</v>
      </c>
      <c r="Q865" t="str">
        <f t="shared" si="83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>
        <f t="shared" si="79"/>
        <v>22.5</v>
      </c>
      <c r="Q867" t="str">
        <f t="shared" si="83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>
        <f t="shared" si="79"/>
        <v>50</v>
      </c>
      <c r="Q870" t="str">
        <f t="shared" si="83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>
        <f t="shared" si="79"/>
        <v>12.4</v>
      </c>
      <c r="Q872" t="str">
        <f t="shared" si="83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>
        <f t="shared" si="79"/>
        <v>32.5</v>
      </c>
      <c r="Q874" t="str">
        <f t="shared" si="83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>
        <f t="shared" si="79"/>
        <v>9</v>
      </c>
      <c r="Q875" t="str">
        <f t="shared" si="83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3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>
        <f t="shared" si="79"/>
        <v>32.5</v>
      </c>
      <c r="Q880" t="str">
        <f t="shared" si="83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>
        <f t="shared" si="79"/>
        <v>14.125</v>
      </c>
      <c r="Q882" t="str">
        <f t="shared" si="83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>
        <f t="shared" si="79"/>
        <v>30</v>
      </c>
      <c r="Q883" t="str">
        <f t="shared" si="83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>
        <f t="shared" si="79"/>
        <v>83.375</v>
      </c>
      <c r="Q885" t="str">
        <f t="shared" si="83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>
        <f t="shared" si="79"/>
        <v>10</v>
      </c>
      <c r="Q886" t="str">
        <f t="shared" si="83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3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>
        <f t="shared" si="79"/>
        <v>18</v>
      </c>
      <c r="Q890" t="str">
        <f t="shared" si="83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>
        <f t="shared" si="79"/>
        <v>31.25</v>
      </c>
      <c r="Q892" t="str">
        <f t="shared" si="83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>
        <f t="shared" si="79"/>
        <v>40</v>
      </c>
      <c r="Q895" t="str">
        <f t="shared" si="83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t="e">
        <f t="shared" ref="P899:P962" si="85">E899/L899</f>
        <v>#DIV/0!</v>
      </c>
      <c r="Q899" t="str">
        <f t="shared" si="83"/>
        <v>music</v>
      </c>
      <c r="R899" t="str">
        <f t="shared" ref="R899:R962" si="86">RIGHT(N899, LEN(N899)-FIND("/",N899))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>
        <f t="shared" si="85"/>
        <v>35</v>
      </c>
      <c r="Q900" t="str">
        <f t="shared" ref="Q900:Q963" si="89">LEFT(N900, FIND("/", N900)-1)</f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>
        <f t="shared" si="85"/>
        <v>35</v>
      </c>
      <c r="Q901" t="str">
        <f t="shared" si="89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>
        <f t="shared" si="85"/>
        <v>10.5</v>
      </c>
      <c r="Q902" t="str">
        <f t="shared" si="89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9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>
        <f t="shared" si="85"/>
        <v>30</v>
      </c>
      <c r="Q904" t="str">
        <f t="shared" si="89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>
        <f t="shared" si="85"/>
        <v>40</v>
      </c>
      <c r="Q905" t="str">
        <f t="shared" si="89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9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9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9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>
        <f t="shared" si="85"/>
        <v>65</v>
      </c>
      <c r="Q911" t="str">
        <f t="shared" si="89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>
        <f t="shared" si="85"/>
        <v>24.6</v>
      </c>
      <c r="Q912" t="str">
        <f t="shared" si="89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9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>
        <f t="shared" si="85"/>
        <v>15</v>
      </c>
      <c r="Q914" t="str">
        <f t="shared" si="89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9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9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>
        <f t="shared" si="85"/>
        <v>30</v>
      </c>
      <c r="Q919" t="str">
        <f t="shared" si="89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>
        <f t="shared" si="85"/>
        <v>100</v>
      </c>
      <c r="Q921" t="str">
        <f t="shared" si="89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9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>
        <f t="shared" si="85"/>
        <v>231.75</v>
      </c>
      <c r="Q923" t="str">
        <f t="shared" si="89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>
        <f t="shared" si="85"/>
        <v>55</v>
      </c>
      <c r="Q925" t="str">
        <f t="shared" si="89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>
        <f t="shared" si="85"/>
        <v>21.8</v>
      </c>
      <c r="Q926" t="str">
        <f t="shared" si="89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>
        <f t="shared" si="85"/>
        <v>32</v>
      </c>
      <c r="Q927" t="str">
        <f t="shared" si="89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9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9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>
        <f t="shared" si="85"/>
        <v>56.25</v>
      </c>
      <c r="Q930" t="str">
        <f t="shared" si="89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9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>
        <f t="shared" si="85"/>
        <v>69</v>
      </c>
      <c r="Q932" t="str">
        <f t="shared" si="89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>
        <f t="shared" si="85"/>
        <v>60</v>
      </c>
      <c r="Q935" t="str">
        <f t="shared" si="89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>
        <f t="shared" si="85"/>
        <v>25</v>
      </c>
      <c r="Q937" t="str">
        <f t="shared" si="89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9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>
        <f t="shared" si="85"/>
        <v>20</v>
      </c>
      <c r="Q939" t="str">
        <f t="shared" si="89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>
        <f t="shared" si="85"/>
        <v>25</v>
      </c>
      <c r="Q940" t="str">
        <f t="shared" si="89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>
        <f t="shared" si="85"/>
        <v>20</v>
      </c>
      <c r="Q941" t="str">
        <f t="shared" si="89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>
        <f t="shared" si="85"/>
        <v>57.2</v>
      </c>
      <c r="Q948" t="str">
        <f t="shared" si="89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>
        <f t="shared" si="85"/>
        <v>60</v>
      </c>
      <c r="Q950" t="str">
        <f t="shared" si="89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>
        <f t="shared" si="85"/>
        <v>39</v>
      </c>
      <c r="Q951" t="str">
        <f t="shared" si="89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>
        <f t="shared" si="85"/>
        <v>25.2</v>
      </c>
      <c r="Q955" t="str">
        <f t="shared" si="89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si="89"/>
        <v>technology</v>
      </c>
      <c r="R963" t="str">
        <f t="shared" ref="R963:R1026" si="92">RIGHT(N963, LEN(N963)-FIND("/",N963))</f>
        <v>wearables</v>
      </c>
      <c r="S963" s="11">
        <f t="shared" ref="S963:S1026" si="93">(((J963/60)/60)/24)+DATE(1970,1,1)</f>
        <v>42740.693692129629</v>
      </c>
      <c r="T963" s="11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>
        <f t="shared" si="91"/>
        <v>19.243243243243242</v>
      </c>
      <c r="Q964" t="str">
        <f t="shared" ref="Q964:Q1027" si="95">LEFT(N964, FIND("/", N964)-1)</f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>
        <f t="shared" si="91"/>
        <v>59.2</v>
      </c>
      <c r="Q968" t="str">
        <f t="shared" si="95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>
        <f t="shared" si="91"/>
        <v>26.5</v>
      </c>
      <c r="Q970" t="str">
        <f t="shared" si="95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>
        <f t="shared" si="91"/>
        <v>164</v>
      </c>
      <c r="Q972" t="str">
        <f t="shared" si="95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>
        <f t="shared" si="91"/>
        <v>45.2</v>
      </c>
      <c r="Q973" t="str">
        <f t="shared" si="95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>
        <f t="shared" si="91"/>
        <v>2.75</v>
      </c>
      <c r="Q983" t="str">
        <f t="shared" si="95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>
        <f t="shared" si="91"/>
        <v>1</v>
      </c>
      <c r="Q984" t="str">
        <f t="shared" si="95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>
        <f t="shared" si="91"/>
        <v>13</v>
      </c>
      <c r="Q992" t="str">
        <f t="shared" si="95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>
        <f t="shared" si="91"/>
        <v>13</v>
      </c>
      <c r="Q998" t="str">
        <f t="shared" si="95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si="95"/>
        <v>music</v>
      </c>
      <c r="R1027" t="str">
        <f t="shared" ref="R1027:R1090" si="98">RIGHT(N1027, LEN(N1027)-FIND("/",N1027))</f>
        <v>electronic music</v>
      </c>
      <c r="S1027" s="11">
        <f t="shared" ref="S1027:S1090" si="99">(((J1027/60)/60)/24)+DATE(1970,1,1)</f>
        <v>42049.833761574075</v>
      </c>
      <c r="T1027" s="11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>
        <f t="shared" si="97"/>
        <v>57.381803278688523</v>
      </c>
      <c r="Q1028" t="str">
        <f t="shared" ref="Q1028:Q1091" si="101">LEFT(N1028, FIND("/", N1028)-1)</f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>
        <f t="shared" si="97"/>
        <v>250</v>
      </c>
      <c r="Q1042" t="str">
        <f t="shared" si="101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>
        <f t="shared" si="97"/>
        <v>10</v>
      </c>
      <c r="Q1044" t="str">
        <f t="shared" si="101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>
        <f t="shared" si="97"/>
        <v>3</v>
      </c>
      <c r="Q1046" t="str">
        <f t="shared" si="101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>
        <f t="shared" si="97"/>
        <v>1</v>
      </c>
      <c r="Q1049" t="str">
        <f t="shared" si="101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>
        <f t="shared" si="97"/>
        <v>53</v>
      </c>
      <c r="Q1050" t="str">
        <f t="shared" si="101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>
        <f t="shared" si="97"/>
        <v>15</v>
      </c>
      <c r="Q1055" t="str">
        <f t="shared" si="101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>
        <f t="shared" si="97"/>
        <v>50</v>
      </c>
      <c r="Q1062" t="str">
        <f t="shared" si="101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>
        <f t="shared" si="97"/>
        <v>47.5</v>
      </c>
      <c r="Q1064" t="str">
        <f t="shared" si="101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>
        <f t="shared" si="97"/>
        <v>13</v>
      </c>
      <c r="Q1069" t="str">
        <f t="shared" si="101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>
        <f t="shared" si="97"/>
        <v>35</v>
      </c>
      <c r="Q1072" t="str">
        <f t="shared" si="101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>
        <f t="shared" si="97"/>
        <v>10</v>
      </c>
      <c r="Q1075" t="str">
        <f t="shared" si="101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>
        <f t="shared" si="97"/>
        <v>15</v>
      </c>
      <c r="Q1077" t="str">
        <f t="shared" si="101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>
        <f t="shared" si="97"/>
        <v>9</v>
      </c>
      <c r="Q1080" t="str">
        <f t="shared" si="101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>
        <f t="shared" si="97"/>
        <v>3</v>
      </c>
      <c r="Q1083" t="str">
        <f t="shared" si="101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>
        <f t="shared" si="97"/>
        <v>410</v>
      </c>
      <c r="Q1085" t="str">
        <f t="shared" si="101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>
        <f t="shared" si="97"/>
        <v>114</v>
      </c>
      <c r="Q1087" t="str">
        <f t="shared" si="101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>
        <f t="shared" si="97"/>
        <v>7.5</v>
      </c>
      <c r="Q1088" t="str">
        <f t="shared" si="101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si="101"/>
        <v>games</v>
      </c>
      <c r="R1091" t="str">
        <f t="shared" ref="R1091:R1154" si="104">RIGHT(N1091, LEN(N1091)-FIND("/",N1091))</f>
        <v>video games</v>
      </c>
      <c r="S1091" s="11">
        <f t="shared" ref="S1091:S1154" si="105">(((J1091/60)/60)/24)+DATE(1970,1,1)</f>
        <v>42151.189525462964</v>
      </c>
      <c r="T1091" s="11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>
        <f t="shared" si="103"/>
        <v>5</v>
      </c>
      <c r="Q1092" t="str">
        <f t="shared" ref="Q1092:Q1155" si="107">LEFT(N1092, FIND("/", N1092)-1)</f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>
        <f t="shared" si="103"/>
        <v>3</v>
      </c>
      <c r="Q1094" t="str">
        <f t="shared" si="107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>
        <f t="shared" si="103"/>
        <v>1</v>
      </c>
      <c r="Q1113" t="str">
        <f t="shared" si="107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>
        <f t="shared" si="103"/>
        <v>5</v>
      </c>
      <c r="Q1115" t="str">
        <f t="shared" si="107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>
        <f t="shared" si="103"/>
        <v>5</v>
      </c>
      <c r="Q1121" t="str">
        <f t="shared" si="107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>
        <f t="shared" si="103"/>
        <v>42</v>
      </c>
      <c r="Q1152" t="str">
        <f t="shared" si="107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si="107"/>
        <v>food</v>
      </c>
      <c r="R1155" t="str">
        <f t="shared" ref="R1155:R1218" si="110">RIGHT(N1155, LEN(N1155)-FIND("/",N1155))</f>
        <v>food trucks</v>
      </c>
      <c r="S1155" s="11">
        <f t="shared" ref="S1155:S1218" si="111">(((J1155/60)/60)/24)+DATE(1970,1,1)</f>
        <v>42143.714178240742</v>
      </c>
      <c r="T1155" s="11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>
        <f t="shared" si="109"/>
        <v>108.33333333333333</v>
      </c>
      <c r="Q1156" t="str">
        <f t="shared" ref="Q1156:Q1219" si="113">LEFT(N1156, FIND("/", N1156)-1)</f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>
        <f t="shared" si="109"/>
        <v>50</v>
      </c>
      <c r="Q1172" t="str">
        <f t="shared" si="113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>
        <f t="shared" si="109"/>
        <v>25</v>
      </c>
      <c r="Q1173" t="str">
        <f t="shared" si="113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>
        <f t="shared" si="109"/>
        <v>30</v>
      </c>
      <c r="Q1175" t="str">
        <f t="shared" si="113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>
        <f t="shared" si="109"/>
        <v>65</v>
      </c>
      <c r="Q1177" t="str">
        <f t="shared" si="113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>
        <f t="shared" si="109"/>
        <v>10</v>
      </c>
      <c r="Q1178" t="str">
        <f t="shared" si="113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>
        <f t="shared" si="109"/>
        <v>5</v>
      </c>
      <c r="Q1180" t="str">
        <f t="shared" si="113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si="113"/>
        <v>photography</v>
      </c>
      <c r="R1219" t="str">
        <f t="shared" ref="R1219:R1282" si="116">RIGHT(N1219, LEN(N1219)-FIND("/",N1219))</f>
        <v>photobooks</v>
      </c>
      <c r="S1219" s="11">
        <f t="shared" ref="S1219:S1282" si="117">(((J1219/60)/60)/24)+DATE(1970,1,1)</f>
        <v>42535.809490740736</v>
      </c>
      <c r="T1219" s="11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>
        <f t="shared" si="115"/>
        <v>174.2134831460674</v>
      </c>
      <c r="Q1220" t="str">
        <f t="shared" ref="Q1220:Q1283" si="119">LEFT(N1220, FIND("/", N1220)-1)</f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>
        <f t="shared" si="115"/>
        <v>5</v>
      </c>
      <c r="Q1244" t="str">
        <f t="shared" si="119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>
        <f t="shared" si="115"/>
        <v>85.5</v>
      </c>
      <c r="Q1249" t="str">
        <f t="shared" si="119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>
        <f t="shared" si="115"/>
        <v>190.9</v>
      </c>
      <c r="Q1268" t="str">
        <f t="shared" si="119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si="119"/>
        <v>music</v>
      </c>
      <c r="R1283" t="str">
        <f t="shared" ref="R1283:R1346" si="122">RIGHT(N1283, LEN(N1283)-FIND("/",N1283))</f>
        <v>rock</v>
      </c>
      <c r="S1283" s="11">
        <f t="shared" ref="S1283:S1346" si="123">(((J1283/60)/60)/24)+DATE(1970,1,1)</f>
        <v>41463.743472222224</v>
      </c>
      <c r="T1283" s="11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>
        <f t="shared" si="121"/>
        <v>67.671532846715323</v>
      </c>
      <c r="Q1284" t="str">
        <f t="shared" ref="Q1284:Q1347" si="125">LEFT(N1284, FIND("/", N1284)-1)</f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>
        <f t="shared" si="121"/>
        <v>81.25</v>
      </c>
      <c r="Q1288" t="str">
        <f t="shared" si="125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>
        <f t="shared" si="121"/>
        <v>24.2</v>
      </c>
      <c r="Q1289" t="str">
        <f t="shared" si="125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>
        <f t="shared" si="121"/>
        <v>50</v>
      </c>
      <c r="Q1304" t="str">
        <f t="shared" si="125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>
        <f t="shared" ref="P1347:P1410" si="127">E1347/L1347</f>
        <v>53.571428571428569</v>
      </c>
      <c r="Q1347" t="str">
        <f t="shared" si="125"/>
        <v>publishing</v>
      </c>
      <c r="R1347" t="str">
        <f t="shared" ref="R1347:R1410" si="128">RIGHT(N1347, LEN(N1347)-FIND("/",N1347))</f>
        <v>nonfiction</v>
      </c>
      <c r="S1347" s="11">
        <f t="shared" ref="S1347:S1410" si="129">(((J1347/60)/60)/24)+DATE(1970,1,1)</f>
        <v>41799.814340277779</v>
      </c>
      <c r="T1347" s="11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>
        <f t="shared" si="127"/>
        <v>48.449664429530202</v>
      </c>
      <c r="Q1348" t="str">
        <f t="shared" ref="Q1348:Q1411" si="131">LEFT(N1348, FIND("/", N1348)-1)</f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>
        <f t="shared" si="127"/>
        <v>77.75</v>
      </c>
      <c r="Q1372" t="str">
        <f t="shared" si="131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>
        <f t="shared" si="127"/>
        <v>38.75</v>
      </c>
      <c r="Q1374" t="str">
        <f t="shared" si="131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>
        <f t="shared" si="127"/>
        <v>21.2</v>
      </c>
      <c r="Q1382" t="str">
        <f t="shared" si="131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>
        <f t="shared" si="127"/>
        <v>62.5</v>
      </c>
      <c r="Q1388" t="str">
        <f t="shared" si="131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t="e">
        <f t="shared" ref="P1411:P1474" si="133">E1411/L1411</f>
        <v>#DIV/0!</v>
      </c>
      <c r="Q1411" t="str">
        <f t="shared" si="131"/>
        <v>publishing</v>
      </c>
      <c r="R1411" t="str">
        <f t="shared" ref="R1411:R1474" si="134">RIGHT(N1411, LEN(N1411)-FIND("/",N1411))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>
        <f t="shared" si="133"/>
        <v>1</v>
      </c>
      <c r="Q1412" t="str">
        <f t="shared" ref="Q1412:Q1475" si="137">LEFT(N1412, FIND("/", N1412)-1)</f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si="137"/>
        <v>publishing</v>
      </c>
      <c r="R1475" t="str">
        <f t="shared" ref="R1475:R1538" si="140">RIGHT(N1475, LEN(N1475)-FIND("/",N1475))</f>
        <v>radio &amp; podcasts</v>
      </c>
      <c r="S1475" s="11">
        <f t="shared" ref="S1475:S1538" si="141">(((J1475/60)/60)/24)+DATE(1970,1,1)</f>
        <v>40939.979618055557</v>
      </c>
      <c r="T1475" s="11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>
        <f t="shared" si="139"/>
        <v>44.315789473684212</v>
      </c>
      <c r="Q1476" t="str">
        <f t="shared" ref="Q1476:Q1539" si="143">LEFT(N1476, FIND("/", N1476)-1)</f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si="143"/>
        <v>photography</v>
      </c>
      <c r="R1539" t="str">
        <f t="shared" ref="R1539:R1602" si="146">RIGHT(N1539, LEN(N1539)-FIND("/",N1539))</f>
        <v>photobooks</v>
      </c>
      <c r="S1539" s="11">
        <f t="shared" ref="S1539:S1602" si="147">(((J1539/60)/60)/24)+DATE(1970,1,1)</f>
        <v>42552.315127314811</v>
      </c>
      <c r="T1539" s="11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>
        <f t="shared" si="145"/>
        <v>156.17391304347825</v>
      </c>
      <c r="Q1540" t="str">
        <f t="shared" ref="Q1540:Q1603" si="149">LEFT(N1540, FIND("/", N1540)-1)</f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si="149"/>
        <v>music</v>
      </c>
      <c r="R1603" t="str">
        <f t="shared" ref="R1603:R1666" si="152">RIGHT(N1603, LEN(N1603)-FIND("/",N1603))</f>
        <v>rock</v>
      </c>
      <c r="S1603" s="11">
        <f t="shared" ref="S1603:S1666" si="153">(((J1603/60)/60)/24)+DATE(1970,1,1)</f>
        <v>40638.092974537038</v>
      </c>
      <c r="T1603" s="11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>
        <f t="shared" si="151"/>
        <v>46.953125</v>
      </c>
      <c r="Q1604" t="str">
        <f t="shared" ref="Q1604:Q1667" si="155">LEFT(N1604, FIND("/", N1604)-1)</f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>
        <f t="shared" si="151"/>
        <v>443.75</v>
      </c>
      <c r="Q1611" t="str">
        <f t="shared" si="155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>
        <f t="shared" si="151"/>
        <v>50</v>
      </c>
      <c r="Q1614" t="str">
        <f t="shared" si="155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>
        <f t="shared" si="151"/>
        <v>47.2</v>
      </c>
      <c r="Q1626" t="str">
        <f t="shared" si="155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>
        <f t="shared" si="151"/>
        <v>45.875</v>
      </c>
      <c r="Q1630" t="str">
        <f t="shared" si="155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>
        <f t="shared" si="151"/>
        <v>62.8125</v>
      </c>
      <c r="Q1636" t="str">
        <f t="shared" si="155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>
        <f t="shared" si="151"/>
        <v>34.6</v>
      </c>
      <c r="Q1639" t="str">
        <f t="shared" si="155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>
        <f t="shared" si="151"/>
        <v>97.5</v>
      </c>
      <c r="Q1643" t="str">
        <f t="shared" si="155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>
        <f t="shared" si="151"/>
        <v>85.546875</v>
      </c>
      <c r="Q1646" t="str">
        <f t="shared" si="155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>
        <f t="shared" si="151"/>
        <v>554</v>
      </c>
      <c r="Q1647" t="str">
        <f t="shared" si="155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>
        <f t="shared" si="151"/>
        <v>88.46875</v>
      </c>
      <c r="Q1652" t="str">
        <f t="shared" si="155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>
        <f t="shared" si="151"/>
        <v>100.75</v>
      </c>
      <c r="Q1653" t="str">
        <f t="shared" si="155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>
        <f t="shared" si="151"/>
        <v>33.75</v>
      </c>
      <c r="Q1665" t="str">
        <f t="shared" si="155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si="155"/>
        <v>music</v>
      </c>
      <c r="R1667" t="str">
        <f t="shared" ref="R1667:R1730" si="158">RIGHT(N1667, LEN(N1667)-FIND("/",N1667))</f>
        <v>pop</v>
      </c>
      <c r="S1667" s="11">
        <f t="shared" ref="S1667:S1730" si="159">(((J1667/60)/60)/24)+DATE(1970,1,1)</f>
        <v>40564.649456018517</v>
      </c>
      <c r="T1667" s="11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>
        <f t="shared" si="157"/>
        <v>41.04081632653061</v>
      </c>
      <c r="Q1668" t="str">
        <f t="shared" ref="Q1668:Q1731" si="161">LEFT(N1668, FIND("/", N1668)-1)</f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>
        <f t="shared" si="157"/>
        <v>53.75</v>
      </c>
      <c r="Q1671" t="str">
        <f t="shared" si="161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>
        <f t="shared" si="157"/>
        <v>62.5</v>
      </c>
      <c r="Q1681" t="str">
        <f t="shared" si="161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>
        <f t="shared" si="157"/>
        <v>47</v>
      </c>
      <c r="Q1682" t="str">
        <f t="shared" si="161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>
        <f t="shared" si="157"/>
        <v>76</v>
      </c>
      <c r="Q1685" t="str">
        <f t="shared" si="161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>
        <f t="shared" si="157"/>
        <v>24</v>
      </c>
      <c r="Q1687" t="str">
        <f t="shared" si="161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>
        <f t="shared" si="157"/>
        <v>18</v>
      </c>
      <c r="Q1688" t="str">
        <f t="shared" si="161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>
        <f t="shared" si="157"/>
        <v>35</v>
      </c>
      <c r="Q1695" t="str">
        <f t="shared" si="161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>
        <f t="shared" si="157"/>
        <v>5</v>
      </c>
      <c r="Q1696" t="str">
        <f t="shared" si="161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>
        <f t="shared" si="157"/>
        <v>54</v>
      </c>
      <c r="Q1701" t="str">
        <f t="shared" si="161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>
        <f t="shared" si="157"/>
        <v>5</v>
      </c>
      <c r="Q1703" t="str">
        <f t="shared" si="161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>
        <f t="shared" si="157"/>
        <v>1</v>
      </c>
      <c r="Q1704" t="str">
        <f t="shared" si="161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>
        <f t="shared" si="157"/>
        <v>25.5</v>
      </c>
      <c r="Q1705" t="str">
        <f t="shared" si="161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>
        <f t="shared" si="157"/>
        <v>21.25</v>
      </c>
      <c r="Q1711" t="str">
        <f t="shared" si="161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>
        <f t="shared" si="157"/>
        <v>34</v>
      </c>
      <c r="Q1712" t="str">
        <f t="shared" si="161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>
        <f t="shared" si="157"/>
        <v>525</v>
      </c>
      <c r="Q1713" t="str">
        <f t="shared" si="161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>
        <f t="shared" si="157"/>
        <v>50</v>
      </c>
      <c r="Q1715" t="str">
        <f t="shared" si="161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>
        <f t="shared" si="157"/>
        <v>5.5</v>
      </c>
      <c r="Q1717" t="str">
        <f t="shared" si="161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>
        <f t="shared" si="157"/>
        <v>50</v>
      </c>
      <c r="Q1718" t="str">
        <f t="shared" si="161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>
        <f t="shared" si="157"/>
        <v>37.5</v>
      </c>
      <c r="Q1720" t="str">
        <f t="shared" si="161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>
        <f t="shared" si="157"/>
        <v>28.125</v>
      </c>
      <c r="Q1722" t="str">
        <f t="shared" si="161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>
        <f t="shared" si="157"/>
        <v>1</v>
      </c>
      <c r="Q1724" t="str">
        <f t="shared" si="161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>
        <f t="shared" si="157"/>
        <v>8.75</v>
      </c>
      <c r="Q1726" t="str">
        <f t="shared" si="161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>
        <f t="shared" si="157"/>
        <v>137.25</v>
      </c>
      <c r="Q1728" t="str">
        <f t="shared" si="161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>
        <f t="shared" si="157"/>
        <v>1</v>
      </c>
      <c r="Q1729" t="str">
        <f t="shared" si="161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t="e">
        <f t="shared" ref="P1731:P1794" si="163">E1731/L1731</f>
        <v>#DIV/0!</v>
      </c>
      <c r="Q1731" t="str">
        <f t="shared" si="161"/>
        <v>music</v>
      </c>
      <c r="R1731" t="str">
        <f t="shared" ref="R1731:R1794" si="164">RIGHT(N1731, LEN(N1731)-FIND("/",N1731))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ref="Q1732:Q1795" si="167">LEFT(N1732, FIND("/", N1732)-1)</f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7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>
        <f t="shared" si="163"/>
        <v>1</v>
      </c>
      <c r="Q1736" t="str">
        <f t="shared" si="167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>
        <f t="shared" si="163"/>
        <v>55</v>
      </c>
      <c r="Q1737" t="str">
        <f t="shared" si="167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>
        <f t="shared" si="163"/>
        <v>22</v>
      </c>
      <c r="Q1738" t="str">
        <f t="shared" si="167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>
        <f t="shared" si="163"/>
        <v>20</v>
      </c>
      <c r="Q1740" t="str">
        <f t="shared" si="167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>
        <f t="shared" si="163"/>
        <v>1</v>
      </c>
      <c r="Q1741" t="str">
        <f t="shared" si="167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si="167"/>
        <v>photography</v>
      </c>
      <c r="R1795" t="str">
        <f t="shared" ref="R1795:R1858" si="170">RIGHT(N1795, LEN(N1795)-FIND("/",N1795))</f>
        <v>photobooks</v>
      </c>
      <c r="S1795" s="11">
        <f t="shared" ref="S1795:S1858" si="171">(((J1795/60)/60)/24)+DATE(1970,1,1)</f>
        <v>41940.89166666667</v>
      </c>
      <c r="T1795" s="11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>
        <f t="shared" si="169"/>
        <v>55.388888888888886</v>
      </c>
      <c r="Q1796" t="str">
        <f t="shared" ref="Q1796:Q1859" si="173">LEFT(N1796, FIND("/", N1796)-1)</f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>
        <f t="shared" si="169"/>
        <v>75.05</v>
      </c>
      <c r="Q1826" t="str">
        <f t="shared" si="173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>
        <f t="shared" si="169"/>
        <v>42.02</v>
      </c>
      <c r="Q1827" t="str">
        <f t="shared" si="173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>
        <f t="shared" si="169"/>
        <v>25</v>
      </c>
      <c r="Q1834" t="str">
        <f t="shared" si="173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>
        <f t="shared" si="169"/>
        <v>42</v>
      </c>
      <c r="Q1835" t="str">
        <f t="shared" si="173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>
        <f t="shared" si="169"/>
        <v>50.875</v>
      </c>
      <c r="Q1843" t="str">
        <f t="shared" si="173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>
        <f t="shared" si="169"/>
        <v>76.05</v>
      </c>
      <c r="Q1846" t="str">
        <f t="shared" si="173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>
        <f t="shared" si="169"/>
        <v>37.625</v>
      </c>
      <c r="Q1851" t="str">
        <f t="shared" si="173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>
        <f t="shared" ref="P1859:P1922" si="175">E1859/L1859</f>
        <v>136.36363636363637</v>
      </c>
      <c r="Q1859" t="str">
        <f t="shared" si="173"/>
        <v>music</v>
      </c>
      <c r="R1859" t="str">
        <f t="shared" ref="R1859:R1922" si="176">RIGHT(N1859, LEN(N1859)-FIND("/",N1859))</f>
        <v>rock</v>
      </c>
      <c r="S1859" s="11">
        <f t="shared" ref="S1859:S1922" si="177">(((J1859/60)/60)/24)+DATE(1970,1,1)</f>
        <v>41864.76866898148</v>
      </c>
      <c r="T1859" s="11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>
        <f t="shared" si="175"/>
        <v>40.547315436241611</v>
      </c>
      <c r="Q1860" t="str">
        <f t="shared" ref="Q1860:Q1923" si="179">LEFT(N1860, FIND("/", N1860)-1)</f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>
        <f t="shared" si="175"/>
        <v>70.625</v>
      </c>
      <c r="Q1861" t="str">
        <f t="shared" si="179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>
        <f t="shared" si="175"/>
        <v>43</v>
      </c>
      <c r="Q1898" t="str">
        <f t="shared" si="179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>
        <f t="shared" ref="P1923:P1986" si="181">E1923/L1923</f>
        <v>54</v>
      </c>
      <c r="Q1923" t="str">
        <f t="shared" si="179"/>
        <v>music</v>
      </c>
      <c r="R1923" t="str">
        <f t="shared" ref="R1923:R1986" si="182">RIGHT(N1923, LEN(N1923)-FIND("/",N1923))</f>
        <v>indie rock</v>
      </c>
      <c r="S1923" s="11">
        <f t="shared" ref="S1923:S1986" si="183">(((J1923/60)/60)/24)+DATE(1970,1,1)</f>
        <v>41074.221562500003</v>
      </c>
      <c r="T1923" s="11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>
        <f t="shared" si="181"/>
        <v>36.109375</v>
      </c>
      <c r="Q1924" t="str">
        <f t="shared" ref="Q1924:Q1987" si="185">LEFT(N1924, FIND("/", N1924)-1)</f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si="185"/>
        <v>photography</v>
      </c>
      <c r="R1987" t="str">
        <f t="shared" ref="R1987:R2050" si="188">RIGHT(N1987, LEN(N1987)-FIND("/",N1987))</f>
        <v>people</v>
      </c>
      <c r="S1987" s="11">
        <f t="shared" ref="S1987:S2050" si="189">(((J1987/60)/60)/24)+DATE(1970,1,1)</f>
        <v>42555.698738425926</v>
      </c>
      <c r="T1987" s="11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>
        <f t="shared" si="187"/>
        <v>1</v>
      </c>
      <c r="Q1988" t="str">
        <f t="shared" ref="Q1988:Q2051" si="191">LEFT(N1988, FIND("/", N1988)-1)</f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si="191"/>
        <v>technology</v>
      </c>
      <c r="R2051" t="str">
        <f t="shared" ref="R2051:R2114" si="194">RIGHT(N2051, LEN(N2051)-FIND("/",N2051))</f>
        <v>hardware</v>
      </c>
      <c r="S2051" s="11">
        <f t="shared" ref="S2051:S2114" si="195">(((J2051/60)/60)/24)+DATE(1970,1,1)</f>
        <v>41575.527349537035</v>
      </c>
      <c r="T2051" s="11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>
        <f t="shared" si="193"/>
        <v>278.39411764705881</v>
      </c>
      <c r="Q2052" t="str">
        <f t="shared" ref="Q2052:Q2115" si="197">LEFT(N2052, FIND("/", N2052)-1)</f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>
        <f t="shared" si="193"/>
        <v>34</v>
      </c>
      <c r="Q2085" t="str">
        <f t="shared" si="197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>
        <f t="shared" si="193"/>
        <v>28</v>
      </c>
      <c r="Q2106" t="str">
        <f t="shared" si="197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si="197"/>
        <v>music</v>
      </c>
      <c r="R2115" t="str">
        <f t="shared" ref="R2115:R2178" si="200">RIGHT(N2115, LEN(N2115)-FIND("/",N2115))</f>
        <v>indie rock</v>
      </c>
      <c r="S2115" s="11">
        <f t="shared" ref="S2115:S2178" si="201">(((J2115/60)/60)/24)+DATE(1970,1,1)</f>
        <v>41870.86546296296</v>
      </c>
      <c r="T2115" s="11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>
        <f t="shared" si="199"/>
        <v>35.612244897959187</v>
      </c>
      <c r="Q2116" t="str">
        <f t="shared" ref="Q2116:Q2179" si="203">LEFT(N2116, FIND("/", N2116)-1)</f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>
        <f t="shared" si="199"/>
        <v>5</v>
      </c>
      <c r="Q2128" t="str">
        <f t="shared" si="203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>
        <f t="shared" si="199"/>
        <v>1</v>
      </c>
      <c r="Q2148" t="str">
        <f t="shared" si="203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>
        <f t="shared" si="199"/>
        <v>1</v>
      </c>
      <c r="Q2150" t="str">
        <f t="shared" si="203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>
        <f t="shared" si="199"/>
        <v>1</v>
      </c>
      <c r="Q2156" t="str">
        <f t="shared" si="203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>
        <f t="shared" si="199"/>
        <v>91.625</v>
      </c>
      <c r="Q2168" t="str">
        <f t="shared" si="203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>
        <f t="shared" si="199"/>
        <v>22.5</v>
      </c>
      <c r="Q2169" t="str">
        <f t="shared" si="203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1">
        <f t="shared" si="201"/>
        <v>42096.633206018523</v>
      </c>
      <c r="T2178" s="11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si="203"/>
        <v>music</v>
      </c>
      <c r="R2179" t="str">
        <f t="shared" ref="R2179:R2242" si="206">RIGHT(N2179, LEN(N2179)-FIND("/",N2179))</f>
        <v>rock</v>
      </c>
      <c r="S2179" s="11">
        <f t="shared" ref="S2179:S2242" si="207">(((J2179/60)/60)/24)+DATE(1970,1,1)</f>
        <v>42502.250775462962</v>
      </c>
      <c r="T2179" s="11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>
        <f t="shared" si="205"/>
        <v>40.349243306169967</v>
      </c>
      <c r="Q2180" t="str">
        <f t="shared" ref="Q2180:Q2243" si="209">LEFT(N2180, FIND("/", N2180)-1)</f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1">
        <f t="shared" si="207"/>
        <v>42452.825740740736</v>
      </c>
      <c r="T2242" s="11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si="209"/>
        <v>games</v>
      </c>
      <c r="R2243" t="str">
        <f t="shared" ref="R2243:R2306" si="212">RIGHT(N2243, LEN(N2243)-FIND("/",N2243))</f>
        <v>tabletop games</v>
      </c>
      <c r="S2243" s="11">
        <f t="shared" ref="S2243:S2306" si="213">(((J2243/60)/60)/24)+DATE(1970,1,1)</f>
        <v>42766.827546296292</v>
      </c>
      <c r="T2243" s="11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>
        <f t="shared" si="211"/>
        <v>53.865251485148519</v>
      </c>
      <c r="Q2244" t="str">
        <f t="shared" ref="Q2244:Q2307" si="215">LEFT(N2244, FIND("/", N2244)-1)</f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>
        <f t="shared" si="211"/>
        <v>40.04</v>
      </c>
      <c r="Q2290" t="str">
        <f t="shared" si="215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>
        <f t="shared" si="211"/>
        <v>64.44</v>
      </c>
      <c r="Q2291" t="str">
        <f t="shared" si="215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1">
        <f t="shared" si="213"/>
        <v>40502.815868055557</v>
      </c>
      <c r="T2306" s="11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si="215"/>
        <v>music</v>
      </c>
      <c r="R2307" t="str">
        <f t="shared" ref="R2307:R2370" si="218">RIGHT(N2307, LEN(N2307)-FIND("/",N2307))</f>
        <v>indie rock</v>
      </c>
      <c r="S2307" s="11">
        <f t="shared" ref="S2307:S2370" si="219">(((J2307/60)/60)/24)+DATE(1970,1,1)</f>
        <v>41834.695277777777</v>
      </c>
      <c r="T2307" s="11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>
        <f t="shared" si="217"/>
        <v>51.185616438356163</v>
      </c>
      <c r="Q2308" t="str">
        <f t="shared" ref="Q2308:Q2371" si="221">LEFT(N2308, FIND("/", N2308)-1)</f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>
        <f t="shared" si="217"/>
        <v>30</v>
      </c>
      <c r="Q2325" t="str">
        <f t="shared" si="221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>
        <f t="shared" si="217"/>
        <v>300</v>
      </c>
      <c r="Q2345" t="str">
        <f t="shared" si="221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>
        <f t="shared" si="217"/>
        <v>1</v>
      </c>
      <c r="Q2346" t="str">
        <f t="shared" si="221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>
        <f t="shared" si="217"/>
        <v>13</v>
      </c>
      <c r="Q2348" t="str">
        <f t="shared" si="221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>
        <f t="shared" si="217"/>
        <v>15</v>
      </c>
      <c r="Q2349" t="str">
        <f t="shared" si="221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>
        <f t="shared" si="217"/>
        <v>54</v>
      </c>
      <c r="Q2350" t="str">
        <f t="shared" si="221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>
        <f t="shared" si="217"/>
        <v>25</v>
      </c>
      <c r="Q2356" t="str">
        <f t="shared" si="221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>
        <f t="shared" si="217"/>
        <v>27.5</v>
      </c>
      <c r="Q2357" t="str">
        <f t="shared" si="221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>
        <f t="shared" si="217"/>
        <v>367</v>
      </c>
      <c r="Q2361" t="str">
        <f t="shared" si="221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>
        <f t="shared" si="217"/>
        <v>2</v>
      </c>
      <c r="Q2362" t="str">
        <f t="shared" si="221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>
        <f t="shared" si="217"/>
        <v>60</v>
      </c>
      <c r="Q2364" t="str">
        <f t="shared" si="221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>
        <f t="shared" si="217"/>
        <v>50</v>
      </c>
      <c r="Q2370" t="str">
        <f t="shared" si="221"/>
        <v>technology</v>
      </c>
      <c r="R2370" t="str">
        <f t="shared" si="218"/>
        <v>web</v>
      </c>
      <c r="S2370" s="11">
        <f t="shared" si="219"/>
        <v>42063.721817129626</v>
      </c>
      <c r="T2370" s="11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t="e">
        <f t="shared" ref="P2371:P2434" si="223">E2371/L2371</f>
        <v>#DIV/0!</v>
      </c>
      <c r="Q2371" t="str">
        <f t="shared" si="221"/>
        <v>technology</v>
      </c>
      <c r="R2371" t="str">
        <f t="shared" ref="R2371:R2434" si="224">RIGHT(N2371, LEN(N2371)-FIND("/",N2371))</f>
        <v>web</v>
      </c>
      <c r="S2371" s="11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>
        <f t="shared" si="223"/>
        <v>20.5</v>
      </c>
      <c r="Q2372" t="str">
        <f t="shared" ref="Q2372:Q2435" si="227">LEFT(N2372, FIND("/", N2372)-1)</f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7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>
        <f t="shared" si="223"/>
        <v>30</v>
      </c>
      <c r="Q2374" t="str">
        <f t="shared" si="227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>
        <f t="shared" si="223"/>
        <v>50</v>
      </c>
      <c r="Q2375" t="str">
        <f t="shared" si="227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>
        <f t="shared" si="223"/>
        <v>10</v>
      </c>
      <c r="Q2376" t="str">
        <f t="shared" si="227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>
        <f t="shared" si="223"/>
        <v>37.5</v>
      </c>
      <c r="Q2384" t="str">
        <f t="shared" si="227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>
        <f t="shared" si="223"/>
        <v>145</v>
      </c>
      <c r="Q2385" t="str">
        <f t="shared" si="227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>
        <f t="shared" si="223"/>
        <v>1</v>
      </c>
      <c r="Q2386" t="str">
        <f t="shared" si="227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>
        <f t="shared" si="223"/>
        <v>342</v>
      </c>
      <c r="Q2389" t="str">
        <f t="shared" si="227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>
        <f t="shared" si="223"/>
        <v>30</v>
      </c>
      <c r="Q2391" t="str">
        <f t="shared" si="227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>
        <f t="shared" si="223"/>
        <v>25</v>
      </c>
      <c r="Q2393" t="str">
        <f t="shared" si="227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>
        <f t="shared" si="223"/>
        <v>50</v>
      </c>
      <c r="Q2395" t="str">
        <f t="shared" si="227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>
        <f t="shared" si="223"/>
        <v>1.5</v>
      </c>
      <c r="Q2396" t="str">
        <f t="shared" si="227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>
        <f t="shared" si="223"/>
        <v>10</v>
      </c>
      <c r="Q2398" t="str">
        <f t="shared" si="227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>
        <f t="shared" si="223"/>
        <v>52</v>
      </c>
      <c r="Q2404" t="str">
        <f t="shared" si="227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>
        <f t="shared" si="223"/>
        <v>15</v>
      </c>
      <c r="Q2410" t="str">
        <f t="shared" si="227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>
        <f t="shared" si="223"/>
        <v>5</v>
      </c>
      <c r="Q2418" t="str">
        <f t="shared" si="227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>
        <f t="shared" si="223"/>
        <v>1</v>
      </c>
      <c r="Q2420" t="str">
        <f t="shared" si="227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>
        <f t="shared" si="223"/>
        <v>1</v>
      </c>
      <c r="Q2423" t="str">
        <f t="shared" si="227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>
        <f t="shared" si="223"/>
        <v>1</v>
      </c>
      <c r="Q2424" t="str">
        <f t="shared" si="227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>
        <f t="shared" si="223"/>
        <v>8</v>
      </c>
      <c r="Q2425" t="str">
        <f t="shared" si="227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>
        <f t="shared" si="223"/>
        <v>1</v>
      </c>
      <c r="Q2427" t="str">
        <f t="shared" si="227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>
        <f t="shared" si="223"/>
        <v>1</v>
      </c>
      <c r="Q2429" t="str">
        <f t="shared" si="227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>
        <f t="shared" si="223"/>
        <v>1</v>
      </c>
      <c r="Q2430" t="str">
        <f t="shared" si="227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>
        <f t="shared" si="223"/>
        <v>1</v>
      </c>
      <c r="Q2433" t="str">
        <f t="shared" si="227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>
        <f t="shared" si="223"/>
        <v>1</v>
      </c>
      <c r="Q2434" t="str">
        <f t="shared" si="227"/>
        <v>food</v>
      </c>
      <c r="R2434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t="e">
        <f t="shared" ref="P2435:P2498" si="229">E2435/L2435</f>
        <v>#DIV/0!</v>
      </c>
      <c r="Q2435" t="str">
        <f t="shared" si="227"/>
        <v>food</v>
      </c>
      <c r="R2435" t="str">
        <f t="shared" ref="R2435:R2498" si="230">RIGHT(N2435, LEN(N2435)-FIND("/",N2435))</f>
        <v>food trucks</v>
      </c>
      <c r="S2435" s="11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>
        <f t="shared" si="229"/>
        <v>13</v>
      </c>
      <c r="Q2436" t="str">
        <f t="shared" ref="Q2436:Q2499" si="233">LEFT(N2436, FIND("/", N2436)-1)</f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>
        <f t="shared" si="229"/>
        <v>306</v>
      </c>
      <c r="Q2437" t="str">
        <f t="shared" si="233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>
        <f t="shared" si="229"/>
        <v>50</v>
      </c>
      <c r="Q2440" t="str">
        <f t="shared" si="233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>
        <f t="shared" si="229"/>
        <v>5</v>
      </c>
      <c r="Q2442" t="str">
        <f t="shared" si="233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>
        <f t="shared" si="229"/>
        <v>90</v>
      </c>
      <c r="Q2451" t="str">
        <f t="shared" si="233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>
        <f t="shared" si="229"/>
        <v>31</v>
      </c>
      <c r="Q2465" t="str">
        <f t="shared" si="233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si="233"/>
        <v>music</v>
      </c>
      <c r="R2499" t="str">
        <f t="shared" ref="R2499:R2562" si="236">RIGHT(N2499, LEN(N2499)-FIND("/",N2499))</f>
        <v>indie rock</v>
      </c>
      <c r="S2499" s="11">
        <f t="shared" ref="S2499:S2562" si="237">(((J2499/60)/60)/24)+DATE(1970,1,1)</f>
        <v>40730.878912037035</v>
      </c>
      <c r="T2499" s="11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>
        <f t="shared" si="235"/>
        <v>52.8</v>
      </c>
      <c r="Q2500" t="str">
        <f t="shared" ref="Q2500:Q2563" si="239">LEFT(N2500, FIND("/", N2500)-1)</f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>
        <f t="shared" si="235"/>
        <v>15</v>
      </c>
      <c r="Q2508" t="str">
        <f t="shared" si="239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1">
        <f t="shared" si="237"/>
        <v>42039.951087962967</v>
      </c>
      <c r="T2562" s="11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t="e">
        <f t="shared" ref="P2563:P2626" si="241">E2563/L2563</f>
        <v>#DIV/0!</v>
      </c>
      <c r="Q2563" t="str">
        <f t="shared" si="239"/>
        <v>food</v>
      </c>
      <c r="R2563" t="str">
        <f t="shared" ref="R2563:R2626" si="242">RIGHT(N2563, LEN(N2563)-FIND("/",N2563))</f>
        <v>food trucks</v>
      </c>
      <c r="S2563" s="11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>
        <f t="shared" si="241"/>
        <v>25</v>
      </c>
      <c r="Q2564" t="str">
        <f t="shared" ref="Q2564:Q2627" si="245">LEFT(N2564, FIND("/", N2564)-1)</f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5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>
        <f t="shared" si="241"/>
        <v>60</v>
      </c>
      <c r="Q2569" t="str">
        <f t="shared" si="245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>
        <f t="shared" si="241"/>
        <v>50</v>
      </c>
      <c r="Q2570" t="str">
        <f t="shared" si="245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>
        <f t="shared" si="241"/>
        <v>1</v>
      </c>
      <c r="Q2584" t="str">
        <f t="shared" si="245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>
        <f t="shared" si="241"/>
        <v>1</v>
      </c>
      <c r="Q2585" t="str">
        <f t="shared" si="245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>
        <f t="shared" si="241"/>
        <v>50</v>
      </c>
      <c r="Q2587" t="str">
        <f t="shared" si="245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>
        <f t="shared" si="241"/>
        <v>5</v>
      </c>
      <c r="Q2588" t="str">
        <f t="shared" si="245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>
        <f t="shared" si="241"/>
        <v>5</v>
      </c>
      <c r="Q2591" t="str">
        <f t="shared" si="245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>
        <f t="shared" si="241"/>
        <v>13</v>
      </c>
      <c r="Q2593" t="str">
        <f t="shared" si="245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>
        <f t="shared" si="241"/>
        <v>50</v>
      </c>
      <c r="Q2594" t="str">
        <f t="shared" si="245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>
        <f t="shared" si="241"/>
        <v>1</v>
      </c>
      <c r="Q2596" t="str">
        <f t="shared" si="245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>
        <f t="shared" si="241"/>
        <v>18</v>
      </c>
      <c r="Q2601" t="str">
        <f t="shared" si="245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>
        <f t="shared" ref="P2627:P2690" si="247">E2627/L2627</f>
        <v>27.576923076923077</v>
      </c>
      <c r="Q2627" t="str">
        <f t="shared" si="245"/>
        <v>technology</v>
      </c>
      <c r="R2627" t="str">
        <f t="shared" ref="R2627:R2690" si="248">RIGHT(N2627, LEN(N2627)-FIND("/",N2627))</f>
        <v>space exploration</v>
      </c>
      <c r="S2627" s="11">
        <f t="shared" ref="S2627:S2690" si="249">(((J2627/60)/60)/24)+DATE(1970,1,1)</f>
        <v>42658.810277777782</v>
      </c>
      <c r="T2627" s="11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>
        <f t="shared" si="247"/>
        <v>56</v>
      </c>
      <c r="Q2628" t="str">
        <f t="shared" ref="Q2628:Q2691" si="251">LEFT(N2628, FIND("/", N2628)-1)</f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>
        <f t="shared" si="247"/>
        <v>12</v>
      </c>
      <c r="Q2685" t="str">
        <f t="shared" si="251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>
        <f t="shared" si="247"/>
        <v>10</v>
      </c>
      <c r="Q2687" t="str">
        <f t="shared" si="251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1">
        <f t="shared" si="249"/>
        <v>42028.118865740747</v>
      </c>
      <c r="T2690" s="11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>
        <f t="shared" ref="P2691:P2754" si="253">E2691/L2691</f>
        <v>1</v>
      </c>
      <c r="Q2691" t="str">
        <f t="shared" si="251"/>
        <v>food</v>
      </c>
      <c r="R2691" t="str">
        <f t="shared" ref="R2691:R2754" si="254">RIGHT(N2691, LEN(N2691)-FIND("/",N2691))</f>
        <v>food trucks</v>
      </c>
      <c r="S2691" s="11">
        <f t="shared" ref="S2691:S2754" si="255">(((J2691/60)/60)/24)+DATE(1970,1,1)</f>
        <v>42551.961689814809</v>
      </c>
      <c r="T2691" s="11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>
        <f t="shared" si="253"/>
        <v>72.762711864406782</v>
      </c>
      <c r="Q2692" t="str">
        <f t="shared" ref="Q2692:Q2755" si="257">LEFT(N2692, FIND("/", N2692)-1)</f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>
        <f t="shared" si="253"/>
        <v>25</v>
      </c>
      <c r="Q2694" t="str">
        <f t="shared" si="257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>
        <f t="shared" si="253"/>
        <v>1</v>
      </c>
      <c r="Q2696" t="str">
        <f t="shared" si="257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1">
        <f t="shared" si="255"/>
        <v>40855.765092592592</v>
      </c>
      <c r="T2754" s="11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>
        <f t="shared" ref="P2755:P2818" si="259">E2755/L2755</f>
        <v>47.5</v>
      </c>
      <c r="Q2755" t="str">
        <f t="shared" si="257"/>
        <v>publishing</v>
      </c>
      <c r="R2755" t="str">
        <f t="shared" ref="R2755:R2818" si="260">RIGHT(N2755, LEN(N2755)-FIND("/",N2755))</f>
        <v>children's books</v>
      </c>
      <c r="S2755" s="11">
        <f t="shared" ref="S2755:S2818" si="261">(((J2755/60)/60)/24)+DATE(1970,1,1)</f>
        <v>41117.900729166664</v>
      </c>
      <c r="T2755" s="11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ref="Q2756:Q2819" si="263">LEFT(N2756, FIND("/", N2756)-1)</f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>
        <f t="shared" si="259"/>
        <v>47</v>
      </c>
      <c r="Q2783" t="str">
        <f t="shared" si="263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>
        <f t="shared" si="259"/>
        <v>31.5</v>
      </c>
      <c r="Q2789" t="str">
        <f t="shared" si="263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>
        <f t="shared" si="259"/>
        <v>102.5</v>
      </c>
      <c r="Q2790" t="str">
        <f t="shared" si="263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>
        <f t="shared" si="259"/>
        <v>25</v>
      </c>
      <c r="Q2796" t="str">
        <f t="shared" si="263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>
        <f t="shared" si="259"/>
        <v>36.5</v>
      </c>
      <c r="Q2797" t="str">
        <f t="shared" si="263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>
        <f t="shared" si="259"/>
        <v>44</v>
      </c>
      <c r="Q2798" t="str">
        <f t="shared" si="263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>
        <f t="shared" si="259"/>
        <v>50</v>
      </c>
      <c r="Q2806" t="str">
        <f t="shared" si="263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>
        <f t="shared" si="259"/>
        <v>44.25</v>
      </c>
      <c r="Q2808" t="str">
        <f t="shared" si="263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>
        <f t="shared" si="259"/>
        <v>25.25</v>
      </c>
      <c r="Q2816" t="str">
        <f t="shared" si="263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1">
        <f t="shared" si="261"/>
        <v>42188.467499999999</v>
      </c>
      <c r="T2818" s="11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>
        <f t="shared" ref="P2819:P2882" si="265">E2819/L2819</f>
        <v>23.636363636363637</v>
      </c>
      <c r="Q2819" t="str">
        <f t="shared" si="263"/>
        <v>theater</v>
      </c>
      <c r="R2819" t="str">
        <f t="shared" ref="R2819:R2882" si="266">RIGHT(N2819, LEN(N2819)-FIND("/",N2819))</f>
        <v>plays</v>
      </c>
      <c r="S2819" s="11">
        <f t="shared" ref="S2819:S2882" si="267">(((J2819/60)/60)/24)+DATE(1970,1,1)</f>
        <v>42023.634976851856</v>
      </c>
      <c r="T2819" s="11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>
        <f t="shared" si="265"/>
        <v>103.95098039215686</v>
      </c>
      <c r="Q2820" t="str">
        <f t="shared" ref="Q2820:Q2883" si="269">LEFT(N2820, FIND("/", N2820)-1)</f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>
        <f t="shared" si="265"/>
        <v>13.6</v>
      </c>
      <c r="Q2822" t="str">
        <f t="shared" si="269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>
        <f t="shared" si="265"/>
        <v>10</v>
      </c>
      <c r="Q2843" t="str">
        <f t="shared" si="269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>
        <f t="shared" si="265"/>
        <v>30</v>
      </c>
      <c r="Q2846" t="str">
        <f t="shared" si="269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>
        <f t="shared" si="265"/>
        <v>5</v>
      </c>
      <c r="Q2851" t="str">
        <f t="shared" si="269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>
        <f t="shared" si="265"/>
        <v>60</v>
      </c>
      <c r="Q2857" t="str">
        <f t="shared" si="269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>
        <f t="shared" si="265"/>
        <v>500</v>
      </c>
      <c r="Q2859" t="str">
        <f t="shared" si="269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>
        <f t="shared" si="265"/>
        <v>35</v>
      </c>
      <c r="Q2861" t="str">
        <f t="shared" si="269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>
        <f t="shared" si="265"/>
        <v>20</v>
      </c>
      <c r="Q2865" t="str">
        <f t="shared" si="269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>
        <f t="shared" si="265"/>
        <v>22.5</v>
      </c>
      <c r="Q2868" t="str">
        <f t="shared" si="269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>
        <f t="shared" si="265"/>
        <v>50.4</v>
      </c>
      <c r="Q2869" t="str">
        <f t="shared" si="269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>
        <f t="shared" si="265"/>
        <v>35.4</v>
      </c>
      <c r="Q2871" t="str">
        <f t="shared" si="269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>
        <f t="shared" si="265"/>
        <v>15.75</v>
      </c>
      <c r="Q2880" t="str">
        <f t="shared" si="269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>
        <f t="shared" si="265"/>
        <v>29</v>
      </c>
      <c r="Q2881" t="str">
        <f t="shared" si="269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1">
        <f t="shared" si="267"/>
        <v>42192.905694444446</v>
      </c>
      <c r="T2882" s="11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t="e">
        <f t="shared" ref="P2883:P2946" si="271">E2883/L2883</f>
        <v>#DIV/0!</v>
      </c>
      <c r="Q2883" t="str">
        <f t="shared" si="269"/>
        <v>theater</v>
      </c>
      <c r="R2883" t="str">
        <f t="shared" ref="R2883:R2946" si="272">RIGHT(N2883, LEN(N2883)-FIND("/",N2883))</f>
        <v>plays</v>
      </c>
      <c r="S2883" s="11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>
        <f t="shared" si="271"/>
        <v>63</v>
      </c>
      <c r="Q2884" t="str">
        <f t="shared" ref="Q2884:Q2947" si="275">LEFT(N2884, FIND("/", N2884)-1)</f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>
        <f t="shared" si="271"/>
        <v>381.6</v>
      </c>
      <c r="Q2885" t="str">
        <f t="shared" si="275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>
        <f t="shared" si="271"/>
        <v>46.25</v>
      </c>
      <c r="Q2886" t="str">
        <f t="shared" si="275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>
        <f t="shared" si="271"/>
        <v>26</v>
      </c>
      <c r="Q2887" t="str">
        <f t="shared" si="275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>
        <f t="shared" si="271"/>
        <v>10</v>
      </c>
      <c r="Q2888" t="str">
        <f t="shared" si="275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>
        <f t="shared" si="271"/>
        <v>5</v>
      </c>
      <c r="Q2889" t="str">
        <f t="shared" si="275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>
        <f t="shared" si="271"/>
        <v>7</v>
      </c>
      <c r="Q2892" t="str">
        <f t="shared" si="275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>
        <f t="shared" si="271"/>
        <v>27.3</v>
      </c>
      <c r="Q2893" t="str">
        <f t="shared" si="275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>
        <f t="shared" si="271"/>
        <v>12.5</v>
      </c>
      <c r="Q2895" t="str">
        <f t="shared" si="275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>
        <f t="shared" si="271"/>
        <v>5.75</v>
      </c>
      <c r="Q2897" t="str">
        <f t="shared" si="275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>
        <f t="shared" si="271"/>
        <v>3</v>
      </c>
      <c r="Q2903" t="str">
        <f t="shared" si="275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>
        <f t="shared" si="271"/>
        <v>25</v>
      </c>
      <c r="Q2904" t="str">
        <f t="shared" si="275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>
        <f t="shared" si="271"/>
        <v>9.75</v>
      </c>
      <c r="Q2905" t="str">
        <f t="shared" si="275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>
        <f t="shared" si="271"/>
        <v>18.75</v>
      </c>
      <c r="Q2906" t="str">
        <f t="shared" si="275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>
        <f t="shared" si="271"/>
        <v>1</v>
      </c>
      <c r="Q2909" t="str">
        <f t="shared" si="275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>
        <f t="shared" si="271"/>
        <v>52.8</v>
      </c>
      <c r="Q2910" t="str">
        <f t="shared" si="275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>
        <f t="shared" si="271"/>
        <v>20</v>
      </c>
      <c r="Q2911" t="str">
        <f t="shared" si="275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>
        <f t="shared" si="271"/>
        <v>1</v>
      </c>
      <c r="Q2912" t="str">
        <f t="shared" si="275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>
        <f t="shared" si="271"/>
        <v>1</v>
      </c>
      <c r="Q2915" t="str">
        <f t="shared" si="275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>
        <f t="shared" si="271"/>
        <v>1</v>
      </c>
      <c r="Q2916" t="str">
        <f t="shared" si="275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>
        <f t="shared" si="271"/>
        <v>8.5</v>
      </c>
      <c r="Q2921" t="str">
        <f t="shared" si="275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>
        <f t="shared" si="271"/>
        <v>43</v>
      </c>
      <c r="Q2923" t="str">
        <f t="shared" si="275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>
        <f t="shared" si="271"/>
        <v>30</v>
      </c>
      <c r="Q2925" t="str">
        <f t="shared" si="275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>
        <f t="shared" si="271"/>
        <v>75</v>
      </c>
      <c r="Q2928" t="str">
        <f t="shared" si="275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>
        <f t="shared" si="271"/>
        <v>1</v>
      </c>
      <c r="Q2943" t="str">
        <f t="shared" si="275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>
        <f t="shared" si="271"/>
        <v>100</v>
      </c>
      <c r="Q2946" t="str">
        <f t="shared" si="275"/>
        <v>theater</v>
      </c>
      <c r="R2946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t="e">
        <f t="shared" ref="P2947:P3010" si="277">E2947/L2947</f>
        <v>#DIV/0!</v>
      </c>
      <c r="Q2947" t="str">
        <f t="shared" si="275"/>
        <v>theater</v>
      </c>
      <c r="R2947" t="str">
        <f t="shared" ref="R2947:R3010" si="278">RIGHT(N2947, LEN(N2947)-FIND("/",N2947))</f>
        <v>spaces</v>
      </c>
      <c r="S2947" s="11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>
        <f t="shared" si="277"/>
        <v>1</v>
      </c>
      <c r="Q2948" t="str">
        <f t="shared" ref="Q2948:Q3011" si="281">LEFT(N2948, FIND("/", N2948)-1)</f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>
        <f t="shared" si="277"/>
        <v>12.5</v>
      </c>
      <c r="Q2951" t="str">
        <f t="shared" si="281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>
        <f t="shared" si="277"/>
        <v>65</v>
      </c>
      <c r="Q2957" t="str">
        <f t="shared" si="281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>
        <f t="shared" si="277"/>
        <v>50.75</v>
      </c>
      <c r="Q2963" t="str">
        <f t="shared" si="281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>
        <f t="shared" si="277"/>
        <v>60.9</v>
      </c>
      <c r="Q2964" t="str">
        <f t="shared" si="281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>
        <f t="shared" si="277"/>
        <v>90.2</v>
      </c>
      <c r="Q2999" t="str">
        <f t="shared" si="281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>
        <f t="shared" si="277"/>
        <v>62.5</v>
      </c>
      <c r="Q3002" t="str">
        <f t="shared" si="281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>
        <f t="shared" si="277"/>
        <v>54</v>
      </c>
      <c r="Q3009" t="str">
        <f t="shared" si="281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>
        <f t="shared" ref="P3011:P3074" si="283">E3011/L3011</f>
        <v>233.8984375</v>
      </c>
      <c r="Q3011" t="str">
        <f t="shared" si="281"/>
        <v>theater</v>
      </c>
      <c r="R3011" t="str">
        <f t="shared" ref="R3011:R3074" si="284">RIGHT(N3011, LEN(N3011)-FIND("/",N3011))</f>
        <v>spaces</v>
      </c>
      <c r="S3011" s="11">
        <f t="shared" ref="S3011:S3074" si="285">(((J3011/60)/60)/24)+DATE(1970,1,1)</f>
        <v>41939.569907407407</v>
      </c>
      <c r="T3011" s="11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>
        <f t="shared" si="283"/>
        <v>158</v>
      </c>
      <c r="Q3012" t="str">
        <f t="shared" ref="Q3012:Q3075" si="287">LEFT(N3012, FIND("/", N3012)-1)</f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>
        <f t="shared" si="283"/>
        <v>14.84</v>
      </c>
      <c r="Q3013" t="str">
        <f t="shared" si="287"/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>
        <f t="shared" si="283"/>
        <v>87.7</v>
      </c>
      <c r="Q3017" t="str">
        <f t="shared" si="287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>
        <f t="shared" si="283"/>
        <v>51.6</v>
      </c>
      <c r="Q3028" t="str">
        <f t="shared" si="287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>
        <f t="shared" si="283"/>
        <v>37.5</v>
      </c>
      <c r="Q3054" t="str">
        <f t="shared" si="287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>
        <f t="shared" si="283"/>
        <v>1</v>
      </c>
      <c r="Q3057" t="str">
        <f t="shared" si="287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>
        <f t="shared" si="283"/>
        <v>1</v>
      </c>
      <c r="Q3060" t="str">
        <f t="shared" si="287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>
        <f t="shared" si="283"/>
        <v>41</v>
      </c>
      <c r="Q3061" t="str">
        <f t="shared" si="287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>
        <f t="shared" si="283"/>
        <v>5</v>
      </c>
      <c r="Q3067" t="str">
        <f t="shared" si="287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>
        <f t="shared" si="283"/>
        <v>200</v>
      </c>
      <c r="Q3069" t="str">
        <f t="shared" si="287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>
        <f t="shared" si="283"/>
        <v>87.5</v>
      </c>
      <c r="Q3070" t="str">
        <f t="shared" si="287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>
        <f t="shared" si="283"/>
        <v>1</v>
      </c>
      <c r="Q3074" t="str">
        <f t="shared" si="287"/>
        <v>theater</v>
      </c>
      <c r="R3074" t="str">
        <f t="shared" si="284"/>
        <v>spaces</v>
      </c>
      <c r="S3074" s="11">
        <f t="shared" si="285"/>
        <v>42658.690532407403</v>
      </c>
      <c r="T3074" s="11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si="287"/>
        <v>theater</v>
      </c>
      <c r="R3075" t="str">
        <f t="shared" ref="R3075:R3138" si="290">RIGHT(N3075, LEN(N3075)-FIND("/",N3075))</f>
        <v>spaces</v>
      </c>
      <c r="S3075" s="11">
        <f t="shared" ref="S3075:S3138" si="291">(((J3075/60)/60)/24)+DATE(1970,1,1)</f>
        <v>42111.684027777781</v>
      </c>
      <c r="T3075" s="11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>
        <f t="shared" si="289"/>
        <v>7.333333333333333</v>
      </c>
      <c r="Q3076" t="str">
        <f t="shared" ref="Q3076:Q3139" si="293">LEFT(N3076, FIND("/", N3076)-1)</f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>
        <f t="shared" si="289"/>
        <v>64.8</v>
      </c>
      <c r="Q3077" t="str">
        <f t="shared" si="293"/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>
        <f t="shared" si="289"/>
        <v>52.5</v>
      </c>
      <c r="Q3079" t="str">
        <f t="shared" si="293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>
        <f t="shared" si="289"/>
        <v>62.5</v>
      </c>
      <c r="Q3089" t="str">
        <f t="shared" si="293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>
        <f t="shared" si="289"/>
        <v>42</v>
      </c>
      <c r="Q3090" t="str">
        <f t="shared" si="293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>
        <f t="shared" si="289"/>
        <v>25</v>
      </c>
      <c r="Q3096" t="str">
        <f t="shared" si="293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>
        <f t="shared" si="289"/>
        <v>50</v>
      </c>
      <c r="Q3097" t="str">
        <f t="shared" si="293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>
        <f t="shared" si="289"/>
        <v>55.6</v>
      </c>
      <c r="Q3101" t="str">
        <f t="shared" si="293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>
        <f t="shared" si="289"/>
        <v>25</v>
      </c>
      <c r="Q3103" t="str">
        <f t="shared" si="293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>
        <f t="shared" si="289"/>
        <v>5.5</v>
      </c>
      <c r="Q3105" t="str">
        <f t="shared" si="293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>
        <f t="shared" si="289"/>
        <v>237</v>
      </c>
      <c r="Q3106" t="str">
        <f t="shared" si="293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>
        <f t="shared" si="289"/>
        <v>13</v>
      </c>
      <c r="Q3110" t="str">
        <f t="shared" si="293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>
        <f t="shared" si="289"/>
        <v>10</v>
      </c>
      <c r="Q3112" t="str">
        <f t="shared" si="293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>
        <f t="shared" si="289"/>
        <v>300</v>
      </c>
      <c r="Q3117" t="str">
        <f t="shared" si="293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>
        <f t="shared" si="289"/>
        <v>43</v>
      </c>
      <c r="Q3118" t="str">
        <f t="shared" si="293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>
        <f t="shared" si="289"/>
        <v>1</v>
      </c>
      <c r="Q3119" t="str">
        <f t="shared" si="293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>
        <f t="shared" si="289"/>
        <v>775</v>
      </c>
      <c r="Q3120" t="str">
        <f t="shared" si="293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>
        <f t="shared" si="289"/>
        <v>5</v>
      </c>
      <c r="Q3121" t="str">
        <f t="shared" si="293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>
        <f t="shared" si="289"/>
        <v>12.8</v>
      </c>
      <c r="Q3122" t="str">
        <f t="shared" si="293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>
        <f t="shared" si="289"/>
        <v>10</v>
      </c>
      <c r="Q3123" t="str">
        <f t="shared" si="293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>
        <f t="shared" si="289"/>
        <v>58</v>
      </c>
      <c r="Q3124" t="str">
        <f t="shared" si="293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>
        <f t="shared" si="289"/>
        <v>6.5</v>
      </c>
      <c r="Q3126" t="str">
        <f t="shared" si="293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>
        <f t="shared" si="289"/>
        <v>10</v>
      </c>
      <c r="Q3131" t="str">
        <f t="shared" si="293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>
        <f t="shared" si="289"/>
        <v>93.75</v>
      </c>
      <c r="Q3132" t="str">
        <f t="shared" si="293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>
        <f t="shared" si="289"/>
        <v>53.75</v>
      </c>
      <c r="Q3133" t="str">
        <f t="shared" si="293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>
        <f t="shared" si="289"/>
        <v>10</v>
      </c>
      <c r="Q3134" t="str">
        <f t="shared" si="293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>
        <f t="shared" si="289"/>
        <v>33.75</v>
      </c>
      <c r="Q3135" t="str">
        <f t="shared" si="293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>
        <f t="shared" si="289"/>
        <v>18.75</v>
      </c>
      <c r="Q3136" t="str">
        <f t="shared" si="293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1">
        <f t="shared" si="291"/>
        <v>42789.462430555555</v>
      </c>
      <c r="T3138" s="11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si="293"/>
        <v>theater</v>
      </c>
      <c r="R3139" t="str">
        <f t="shared" ref="R3139:R3202" si="296">RIGHT(N3139, LEN(N3139)-FIND("/",N3139))</f>
        <v>plays</v>
      </c>
      <c r="S3139" s="11">
        <f t="shared" ref="S3139:S3202" si="297">(((J3139/60)/60)/24)+DATE(1970,1,1)</f>
        <v>42807.885057870371</v>
      </c>
      <c r="T3139" s="11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ref="Q3140:Q3203" si="299">LEFT(N3140, FIND("/", N3140)-1)</f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>
        <f t="shared" si="295"/>
        <v>450</v>
      </c>
      <c r="Q3141" t="str">
        <f t="shared" si="299"/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>
        <f t="shared" si="295"/>
        <v>24</v>
      </c>
      <c r="Q3142" t="str">
        <f t="shared" si="299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>
        <f t="shared" si="295"/>
        <v>32.25</v>
      </c>
      <c r="Q3143" t="str">
        <f t="shared" si="299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>
        <f t="shared" si="295"/>
        <v>15</v>
      </c>
      <c r="Q3144" t="str">
        <f t="shared" si="299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>
        <f t="shared" si="295"/>
        <v>437.5</v>
      </c>
      <c r="Q3148" t="str">
        <f t="shared" si="299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>
        <f t="shared" si="295"/>
        <v>52</v>
      </c>
      <c r="Q3151" t="str">
        <f t="shared" si="299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>
        <f t="shared" si="295"/>
        <v>100.5</v>
      </c>
      <c r="Q3171" t="str">
        <f t="shared" si="299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>
        <f t="shared" si="295"/>
        <v>91.3</v>
      </c>
      <c r="Q3177" t="str">
        <f t="shared" si="299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>
        <f t="shared" si="295"/>
        <v>300</v>
      </c>
      <c r="Q3198" t="str">
        <f t="shared" si="299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>
        <f t="shared" si="295"/>
        <v>1</v>
      </c>
      <c r="Q3202" t="str">
        <f t="shared" si="299"/>
        <v>theater</v>
      </c>
      <c r="R3202" t="str">
        <f t="shared" si="296"/>
        <v>musical</v>
      </c>
      <c r="S3202" s="11">
        <f t="shared" si="297"/>
        <v>42460.320613425924</v>
      </c>
      <c r="T3202" s="11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si="299"/>
        <v>theater</v>
      </c>
      <c r="R3203" t="str">
        <f t="shared" ref="R3203:R3266" si="302">RIGHT(N3203, LEN(N3203)-FIND("/",N3203))</f>
        <v>musical</v>
      </c>
      <c r="S3203" s="11">
        <f t="shared" ref="S3203:S3266" si="303">(((J3203/60)/60)/24)+DATE(1970,1,1)</f>
        <v>41861.767094907409</v>
      </c>
      <c r="T3203" s="11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>
        <f t="shared" si="301"/>
        <v>109.04</v>
      </c>
      <c r="Q3204" t="str">
        <f t="shared" ref="Q3204:Q3267" si="305">LEFT(N3204, FIND("/", N3204)-1)</f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>
        <f t="shared" si="301"/>
        <v>50</v>
      </c>
      <c r="Q3229" t="str">
        <f t="shared" si="305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>
        <f t="shared" si="301"/>
        <v>57.5</v>
      </c>
      <c r="Q3233" t="str">
        <f t="shared" si="305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>
        <f t="shared" si="301"/>
        <v>83.05</v>
      </c>
      <c r="Q3253" t="str">
        <f t="shared" si="305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>
        <f t="shared" si="301"/>
        <v>57.52</v>
      </c>
      <c r="Q3254" t="str">
        <f t="shared" si="305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>
        <f t="shared" si="301"/>
        <v>98.2</v>
      </c>
      <c r="Q3260" t="str">
        <f t="shared" si="305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1">
        <f t="shared" si="303"/>
        <v>42016.800208333334</v>
      </c>
      <c r="T3266" s="11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>
        <f t="shared" ref="P3267:P3330" si="307">E3267/L3267</f>
        <v>70.285714285714292</v>
      </c>
      <c r="Q3267" t="str">
        <f t="shared" si="305"/>
        <v>theater</v>
      </c>
      <c r="R3267" t="str">
        <f t="shared" ref="R3267:R3330" si="308">RIGHT(N3267, LEN(N3267)-FIND("/",N3267))</f>
        <v>plays</v>
      </c>
      <c r="S3267" s="11">
        <f t="shared" ref="S3267:S3330" si="309">(((J3267/60)/60)/24)+DATE(1970,1,1)</f>
        <v>42311.711979166663</v>
      </c>
      <c r="T3267" s="11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>
        <f t="shared" si="307"/>
        <v>48.325153374233132</v>
      </c>
      <c r="Q3268" t="str">
        <f t="shared" ref="Q3268:Q3331" si="311">LEFT(N3268, FIND("/", N3268)-1)</f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>
        <f t="shared" si="307"/>
        <v>116</v>
      </c>
      <c r="Q3271" t="str">
        <f t="shared" si="311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>
        <f t="shared" si="307"/>
        <v>61</v>
      </c>
      <c r="Q3272" t="str">
        <f t="shared" si="311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>
        <f t="shared" si="307"/>
        <v>52.58</v>
      </c>
      <c r="Q3278" t="str">
        <f t="shared" si="311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>
        <f t="shared" si="307"/>
        <v>54.3</v>
      </c>
      <c r="Q3279" t="str">
        <f t="shared" si="311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>
        <f t="shared" si="307"/>
        <v>203.2</v>
      </c>
      <c r="Q3286" t="str">
        <f t="shared" si="311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>
        <f t="shared" si="307"/>
        <v>57.2</v>
      </c>
      <c r="Q3303" t="str">
        <f t="shared" si="311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>
        <f t="shared" si="307"/>
        <v>173.7</v>
      </c>
      <c r="Q3304" t="str">
        <f t="shared" si="311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>
        <f t="shared" si="307"/>
        <v>59.6</v>
      </c>
      <c r="Q3305" t="str">
        <f t="shared" si="311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>
        <f t="shared" si="307"/>
        <v>18</v>
      </c>
      <c r="Q3311" t="str">
        <f t="shared" si="311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>
        <f t="shared" si="307"/>
        <v>61</v>
      </c>
      <c r="Q3314" t="str">
        <f t="shared" si="311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>
        <f t="shared" si="307"/>
        <v>78.5</v>
      </c>
      <c r="Q3320" t="str">
        <f t="shared" si="311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>
        <f t="shared" si="307"/>
        <v>33.75</v>
      </c>
      <c r="Q3321" t="str">
        <f t="shared" si="311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>
        <f t="shared" si="307"/>
        <v>152.5</v>
      </c>
      <c r="Q3326" t="str">
        <f t="shared" si="311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>
        <f t="shared" si="307"/>
        <v>30</v>
      </c>
      <c r="Q3327" t="str">
        <f t="shared" si="311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1">
        <f t="shared" si="309"/>
        <v>41822.57503472222</v>
      </c>
      <c r="T3330" s="11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si="311"/>
        <v>theater</v>
      </c>
      <c r="R3331" t="str">
        <f t="shared" ref="R3331:R3394" si="314">RIGHT(N3331, LEN(N3331)-FIND("/",N3331))</f>
        <v>plays</v>
      </c>
      <c r="S3331" s="11">
        <f t="shared" ref="S3331:S3394" si="315">(((J3331/60)/60)/24)+DATE(1970,1,1)</f>
        <v>41837.323009259257</v>
      </c>
      <c r="T3331" s="11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>
        <f t="shared" si="313"/>
        <v>23.10144927536232</v>
      </c>
      <c r="Q3332" t="str">
        <f t="shared" ref="Q3332:Q3395" si="317">LEFT(N3332, FIND("/", N3332)-1)</f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>
        <f t="shared" si="313"/>
        <v>50</v>
      </c>
      <c r="Q3347" t="str">
        <f t="shared" si="317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>
        <f t="shared" si="313"/>
        <v>76.8</v>
      </c>
      <c r="Q3354" t="str">
        <f t="shared" si="317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>
        <f t="shared" si="313"/>
        <v>55.6</v>
      </c>
      <c r="Q3356" t="str">
        <f t="shared" si="317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>
        <f t="shared" si="313"/>
        <v>54.5</v>
      </c>
      <c r="Q3364" t="str">
        <f t="shared" si="317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>
        <f t="shared" si="313"/>
        <v>34.6</v>
      </c>
      <c r="Q3390" t="str">
        <f t="shared" si="317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1">
        <f t="shared" si="315"/>
        <v>42446.845543981486</v>
      </c>
      <c r="T3394" s="11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si="317"/>
        <v>theater</v>
      </c>
      <c r="R3395" t="str">
        <f t="shared" ref="R3395:R3458" si="320">RIGHT(N3395, LEN(N3395)-FIND("/",N3395))</f>
        <v>plays</v>
      </c>
      <c r="S3395" s="11">
        <f t="shared" ref="S3395:S3458" si="321">(((J3395/60)/60)/24)+DATE(1970,1,1)</f>
        <v>41923.921643518523</v>
      </c>
      <c r="T3395" s="11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>
        <f t="shared" si="319"/>
        <v>29</v>
      </c>
      <c r="Q3396" t="str">
        <f t="shared" ref="Q3396:Q3459" si="323">LEFT(N3396, FIND("/", N3396)-1)</f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>
        <f t="shared" si="319"/>
        <v>35</v>
      </c>
      <c r="Q3425" t="str">
        <f t="shared" si="323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>
        <f t="shared" si="319"/>
        <v>16.25</v>
      </c>
      <c r="Q3431" t="str">
        <f t="shared" si="323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>
        <f t="shared" si="319"/>
        <v>31.25</v>
      </c>
      <c r="Q3444" t="str">
        <f t="shared" si="323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>
        <f t="shared" si="319"/>
        <v>43.35</v>
      </c>
      <c r="Q3446" t="str">
        <f t="shared" si="323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>
        <f t="shared" si="319"/>
        <v>43.28</v>
      </c>
      <c r="Q3448" t="str">
        <f t="shared" si="323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>
        <f t="shared" si="319"/>
        <v>77</v>
      </c>
      <c r="Q3449" t="str">
        <f t="shared" si="323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>
        <f t="shared" si="319"/>
        <v>68.25</v>
      </c>
      <c r="Q3451" t="str">
        <f t="shared" si="323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>
        <f t="shared" si="319"/>
        <v>27.5</v>
      </c>
      <c r="Q3455" t="str">
        <f t="shared" si="323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1">
        <f t="shared" si="321"/>
        <v>41821.205636574072</v>
      </c>
      <c r="T3458" s="11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si="323"/>
        <v>theater</v>
      </c>
      <c r="R3459" t="str">
        <f t="shared" ref="R3459:R3522" si="326">RIGHT(N3459, LEN(N3459)-FIND("/",N3459))</f>
        <v>plays</v>
      </c>
      <c r="S3459" s="11">
        <f t="shared" ref="S3459:S3522" si="327">(((J3459/60)/60)/24)+DATE(1970,1,1)</f>
        <v>42016.706678240742</v>
      </c>
      <c r="T3459" s="11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>
        <f t="shared" si="325"/>
        <v>45.037037037037038</v>
      </c>
      <c r="Q3460" t="str">
        <f t="shared" ref="Q3460:Q3523" si="329">LEFT(N3460, FIND("/", N3460)-1)</f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>
        <f t="shared" si="325"/>
        <v>50</v>
      </c>
      <c r="Q3462" t="str">
        <f t="shared" si="329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>
        <f t="shared" si="325"/>
        <v>20</v>
      </c>
      <c r="Q3477" t="str">
        <f t="shared" si="329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>
        <f t="shared" si="325"/>
        <v>52</v>
      </c>
      <c r="Q3478" t="str">
        <f t="shared" si="329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>
        <f t="shared" si="325"/>
        <v>34.25</v>
      </c>
      <c r="Q3481" t="str">
        <f t="shared" si="329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>
        <f t="shared" si="325"/>
        <v>136</v>
      </c>
      <c r="Q3504" t="str">
        <f t="shared" si="329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>
        <f t="shared" si="325"/>
        <v>125</v>
      </c>
      <c r="Q3506" t="str">
        <f t="shared" si="329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>
        <f t="shared" si="325"/>
        <v>105</v>
      </c>
      <c r="Q3508" t="str">
        <f t="shared" si="329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>
        <f t="shared" si="325"/>
        <v>145</v>
      </c>
      <c r="Q3509" t="str">
        <f t="shared" si="329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>
        <f t="shared" si="325"/>
        <v>12</v>
      </c>
      <c r="Q3510" t="str">
        <f t="shared" si="329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>
        <f t="shared" si="325"/>
        <v>55</v>
      </c>
      <c r="Q3516" t="str">
        <f t="shared" si="329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1">
        <f t="shared" si="327"/>
        <v>42227.824212962965</v>
      </c>
      <c r="T3522" s="11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si="329"/>
        <v>theater</v>
      </c>
      <c r="R3523" t="str">
        <f t="shared" ref="R3523:R3586" si="332">RIGHT(N3523, LEN(N3523)-FIND("/",N3523))</f>
        <v>plays</v>
      </c>
      <c r="S3523" s="11">
        <f t="shared" ref="S3523:S3586" si="333">(((J3523/60)/60)/24)+DATE(1970,1,1)</f>
        <v>41881.361342592594</v>
      </c>
      <c r="T3523" s="11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>
        <f t="shared" si="331"/>
        <v>41.029411764705884</v>
      </c>
      <c r="Q3524" t="str">
        <f t="shared" ref="Q3524:Q3587" si="335">LEFT(N3524, FIND("/", N3524)-1)</f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>
        <f t="shared" si="331"/>
        <v>99</v>
      </c>
      <c r="Q3528" t="str">
        <f t="shared" si="335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>
        <f t="shared" si="331"/>
        <v>125</v>
      </c>
      <c r="Q3532" t="str">
        <f t="shared" si="335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>
        <f t="shared" si="331"/>
        <v>43.5</v>
      </c>
      <c r="Q3539" t="str">
        <f t="shared" si="335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>
        <f t="shared" si="331"/>
        <v>61.1</v>
      </c>
      <c r="Q3553" t="str">
        <f t="shared" si="335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>
        <f t="shared" si="331"/>
        <v>38.65</v>
      </c>
      <c r="Q3554" t="str">
        <f t="shared" si="335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>
        <f t="shared" si="331"/>
        <v>110.5</v>
      </c>
      <c r="Q3558" t="str">
        <f t="shared" si="335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>
        <f t="shared" si="331"/>
        <v>20</v>
      </c>
      <c r="Q3578" t="str">
        <f t="shared" si="335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1">
        <f t="shared" si="333"/>
        <v>42168.316481481481</v>
      </c>
      <c r="T3586" s="11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si="335"/>
        <v>theater</v>
      </c>
      <c r="R3587" t="str">
        <f t="shared" ref="R3587:R3650" si="338">RIGHT(N3587, LEN(N3587)-FIND("/",N3587))</f>
        <v>plays</v>
      </c>
      <c r="S3587" s="11">
        <f t="shared" ref="S3587:S3650" si="339">(((J3587/60)/60)/24)+DATE(1970,1,1)</f>
        <v>41964.716319444444</v>
      </c>
      <c r="T3587" s="11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>
        <f t="shared" si="337"/>
        <v>151.9814814814815</v>
      </c>
      <c r="Q3588" t="str">
        <f t="shared" ref="Q3588:Q3651" si="341">LEFT(N3588, FIND("/", N3588)-1)</f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>
        <f t="shared" si="337"/>
        <v>79</v>
      </c>
      <c r="Q3598" t="str">
        <f t="shared" si="341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>
        <f t="shared" si="337"/>
        <v>3.25</v>
      </c>
      <c r="Q3602" t="str">
        <f t="shared" si="341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>
        <f t="shared" si="337"/>
        <v>29</v>
      </c>
      <c r="Q3609" t="str">
        <f t="shared" si="341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>
        <f t="shared" si="337"/>
        <v>62.5</v>
      </c>
      <c r="Q3615" t="str">
        <f t="shared" si="341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>
        <f t="shared" si="337"/>
        <v>1</v>
      </c>
      <c r="Q3631" t="str">
        <f t="shared" si="341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>
        <f t="shared" si="337"/>
        <v>1</v>
      </c>
      <c r="Q3632" t="str">
        <f t="shared" si="341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>
        <f t="shared" si="337"/>
        <v>100</v>
      </c>
      <c r="Q3634" t="str">
        <f t="shared" si="341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>
        <f t="shared" si="337"/>
        <v>108</v>
      </c>
      <c r="Q3640" t="str">
        <f t="shared" si="341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>
        <f t="shared" si="337"/>
        <v>1</v>
      </c>
      <c r="Q3641" t="str">
        <f t="shared" si="341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>
        <f t="shared" si="337"/>
        <v>7.5</v>
      </c>
      <c r="Q3644" t="str">
        <f t="shared" si="341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>
        <f t="shared" si="337"/>
        <v>1</v>
      </c>
      <c r="Q3647" t="str">
        <f t="shared" si="341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>
        <f t="shared" si="337"/>
        <v>15</v>
      </c>
      <c r="Q3649" t="str">
        <f t="shared" si="341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1">
        <f t="shared" si="339"/>
        <v>41887.292187500003</v>
      </c>
      <c r="T3650" s="11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>
        <f t="shared" ref="P3651:P3714" si="343">E3651/L3651</f>
        <v>97.5</v>
      </c>
      <c r="Q3651" t="str">
        <f t="shared" si="341"/>
        <v>theater</v>
      </c>
      <c r="R3651" t="str">
        <f t="shared" ref="R3651:R3714" si="344">RIGHT(N3651, LEN(N3651)-FIND("/",N3651))</f>
        <v>plays</v>
      </c>
      <c r="S3651" s="11">
        <f t="shared" ref="S3651:S3714" si="345">(((J3651/60)/60)/24)+DATE(1970,1,1)</f>
        <v>41780.712893518517</v>
      </c>
      <c r="T3651" s="11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>
        <f t="shared" si="343"/>
        <v>29.411764705882351</v>
      </c>
      <c r="Q3652" t="str">
        <f t="shared" ref="Q3652:Q3715" si="347">LEFT(N3652, FIND("/", N3652)-1)</f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>
        <f t="shared" si="343"/>
        <v>75.5</v>
      </c>
      <c r="Q3660" t="str">
        <f t="shared" si="347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>
        <f t="shared" si="343"/>
        <v>92.5</v>
      </c>
      <c r="Q3663" t="str">
        <f t="shared" si="347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>
        <f t="shared" si="343"/>
        <v>26</v>
      </c>
      <c r="Q3665" t="str">
        <f t="shared" si="347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>
        <f t="shared" si="343"/>
        <v>51</v>
      </c>
      <c r="Q3667" t="str">
        <f t="shared" si="347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>
        <f t="shared" si="343"/>
        <v>88.25</v>
      </c>
      <c r="Q3673" t="str">
        <f t="shared" si="347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>
        <f t="shared" si="343"/>
        <v>99.5</v>
      </c>
      <c r="Q3682" t="str">
        <f t="shared" si="347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>
        <f t="shared" si="343"/>
        <v>72</v>
      </c>
      <c r="Q3699" t="str">
        <f t="shared" si="347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>
        <f t="shared" si="343"/>
        <v>63</v>
      </c>
      <c r="Q3701" t="str">
        <f t="shared" si="347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>
        <f t="shared" si="343"/>
        <v>43.2</v>
      </c>
      <c r="Q3705" t="str">
        <f t="shared" si="347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>
        <f t="shared" si="343"/>
        <v>140</v>
      </c>
      <c r="Q3708" t="str">
        <f t="shared" si="347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1">
        <f t="shared" si="345"/>
        <v>42134.172071759262</v>
      </c>
      <c r="T3714" s="11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si="347"/>
        <v>theater</v>
      </c>
      <c r="R3715" t="str">
        <f t="shared" ref="R3715:R3778" si="350">RIGHT(N3715, LEN(N3715)-FIND("/",N3715))</f>
        <v>plays</v>
      </c>
      <c r="S3715" s="11">
        <f t="shared" ref="S3715:S3778" si="351">(((J3715/60)/60)/24)+DATE(1970,1,1)</f>
        <v>42505.738032407404</v>
      </c>
      <c r="T3715" s="11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>
        <f t="shared" si="349"/>
        <v>105.51546391752578</v>
      </c>
      <c r="Q3716" t="str">
        <f t="shared" ref="Q3716:Q3779" si="353">LEFT(N3716, FIND("/", N3716)-1)</f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>
        <f t="shared" si="349"/>
        <v>310</v>
      </c>
      <c r="Q3719" t="str">
        <f t="shared" si="353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>
        <f t="shared" si="349"/>
        <v>105</v>
      </c>
      <c r="Q3721" t="str">
        <f t="shared" si="353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>
        <f t="shared" si="349"/>
        <v>25.4</v>
      </c>
      <c r="Q3727" t="str">
        <f t="shared" si="353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>
        <f t="shared" si="349"/>
        <v>100</v>
      </c>
      <c r="Q3732" t="str">
        <f t="shared" si="353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>
        <f t="shared" si="349"/>
        <v>32.75</v>
      </c>
      <c r="Q3734" t="str">
        <f t="shared" si="353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>
        <f t="shared" si="349"/>
        <v>61</v>
      </c>
      <c r="Q3736" t="str">
        <f t="shared" si="353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>
        <f t="shared" si="349"/>
        <v>10</v>
      </c>
      <c r="Q3737" t="str">
        <f t="shared" si="353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>
        <f t="shared" si="349"/>
        <v>10</v>
      </c>
      <c r="Q3738" t="str">
        <f t="shared" si="353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>
        <f t="shared" si="349"/>
        <v>37.5</v>
      </c>
      <c r="Q3739" t="str">
        <f t="shared" si="353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>
        <f t="shared" si="349"/>
        <v>45</v>
      </c>
      <c r="Q3740" t="str">
        <f t="shared" si="353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>
        <f t="shared" si="349"/>
        <v>25</v>
      </c>
      <c r="Q3744" t="str">
        <f t="shared" si="353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>
        <f t="shared" si="349"/>
        <v>10</v>
      </c>
      <c r="Q3747" t="str">
        <f t="shared" si="353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>
        <f t="shared" si="349"/>
        <v>202</v>
      </c>
      <c r="Q3748" t="str">
        <f t="shared" si="353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>
        <f t="shared" si="349"/>
        <v>25</v>
      </c>
      <c r="Q3749" t="str">
        <f t="shared" si="353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>
        <f t="shared" si="349"/>
        <v>75</v>
      </c>
      <c r="Q3751" t="str">
        <f t="shared" si="353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>
        <f t="shared" si="349"/>
        <v>100</v>
      </c>
      <c r="Q3772" t="str">
        <f t="shared" si="353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>
        <f t="shared" si="349"/>
        <v>100</v>
      </c>
      <c r="Q3776" t="str">
        <f t="shared" si="353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1">
        <f t="shared" si="351"/>
        <v>41814.367800925924</v>
      </c>
      <c r="T3778" s="11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si="353"/>
        <v>theater</v>
      </c>
      <c r="R3779" t="str">
        <f t="shared" ref="R3779:R3842" si="356">RIGHT(N3779, LEN(N3779)-FIND("/",N3779))</f>
        <v>musical</v>
      </c>
      <c r="S3779" s="11">
        <f t="shared" ref="S3779:S3842" si="357">(((J3779/60)/60)/24)+DATE(1970,1,1)</f>
        <v>41887.111354166671</v>
      </c>
      <c r="T3779" s="11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>
        <f t="shared" si="355"/>
        <v>70.027777777777771</v>
      </c>
      <c r="Q3780" t="str">
        <f t="shared" ref="Q3780:Q3843" si="359">LEFT(N3780, FIND("/", N3780)-1)</f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>
        <f t="shared" si="355"/>
        <v>100</v>
      </c>
      <c r="Q3782" t="str">
        <f t="shared" si="359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>
        <f t="shared" si="355"/>
        <v>115</v>
      </c>
      <c r="Q3786" t="str">
        <f t="shared" si="359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>
        <f t="shared" si="355"/>
        <v>500</v>
      </c>
      <c r="Q3790" t="str">
        <f t="shared" si="359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>
        <f t="shared" si="355"/>
        <v>29</v>
      </c>
      <c r="Q3791" t="str">
        <f t="shared" si="359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>
        <f t="shared" si="355"/>
        <v>174</v>
      </c>
      <c r="Q3795" t="str">
        <f t="shared" si="359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>
        <f t="shared" si="355"/>
        <v>50</v>
      </c>
      <c r="Q3796" t="str">
        <f t="shared" si="359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>
        <f t="shared" si="355"/>
        <v>5</v>
      </c>
      <c r="Q3797" t="str">
        <f t="shared" si="359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>
        <f t="shared" si="355"/>
        <v>1</v>
      </c>
      <c r="Q3798" t="str">
        <f t="shared" si="359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>
        <f t="shared" si="355"/>
        <v>205</v>
      </c>
      <c r="Q3800" t="str">
        <f t="shared" si="359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>
        <f t="shared" si="355"/>
        <v>1.5</v>
      </c>
      <c r="Q3807" t="str">
        <f t="shared" si="359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>
        <f t="shared" si="355"/>
        <v>5</v>
      </c>
      <c r="Q3808" t="str">
        <f t="shared" si="359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>
        <f t="shared" si="355"/>
        <v>57</v>
      </c>
      <c r="Q3820" t="str">
        <f t="shared" si="359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>
        <f t="shared" si="355"/>
        <v>21.5</v>
      </c>
      <c r="Q3822" t="str">
        <f t="shared" si="359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>
        <f t="shared" si="355"/>
        <v>27.5</v>
      </c>
      <c r="Q3828" t="str">
        <f t="shared" si="359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>
        <f t="shared" si="355"/>
        <v>75</v>
      </c>
      <c r="Q3832" t="str">
        <f t="shared" si="359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>
        <f t="shared" si="355"/>
        <v>70</v>
      </c>
      <c r="Q3835" t="str">
        <f t="shared" si="359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>
        <f t="shared" si="355"/>
        <v>40</v>
      </c>
      <c r="Q3837" t="str">
        <f t="shared" si="359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1">
        <f t="shared" si="357"/>
        <v>42432.701724537037</v>
      </c>
      <c r="T3842" s="11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si="359"/>
        <v>theater</v>
      </c>
      <c r="R3843" t="str">
        <f t="shared" ref="R3843:R3906" si="362">RIGHT(N3843, LEN(N3843)-FIND("/",N3843))</f>
        <v>plays</v>
      </c>
      <c r="S3843" s="11">
        <f t="shared" ref="S3843:S3906" si="363">(((J3843/60)/60)/24)+DATE(1970,1,1)</f>
        <v>41780.785729166666</v>
      </c>
      <c r="T3843" s="11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>
        <f t="shared" si="361"/>
        <v>47.695652173913047</v>
      </c>
      <c r="Q3844" t="str">
        <f t="shared" ref="Q3844:Q3907" si="365">LEFT(N3844, FIND("/", N3844)-1)</f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>
        <f t="shared" si="361"/>
        <v>9.5</v>
      </c>
      <c r="Q3852" t="str">
        <f t="shared" si="365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>
        <f t="shared" si="361"/>
        <v>35.5</v>
      </c>
      <c r="Q3853" t="str">
        <f t="shared" si="365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>
        <f t="shared" si="361"/>
        <v>10</v>
      </c>
      <c r="Q3854" t="str">
        <f t="shared" si="365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>
        <f t="shared" si="361"/>
        <v>13</v>
      </c>
      <c r="Q3855" t="str">
        <f t="shared" si="365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>
        <f t="shared" si="361"/>
        <v>89.4</v>
      </c>
      <c r="Q3856" t="str">
        <f t="shared" si="365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>
        <f t="shared" si="361"/>
        <v>25</v>
      </c>
      <c r="Q3857" t="str">
        <f t="shared" si="365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>
        <f t="shared" si="361"/>
        <v>1</v>
      </c>
      <c r="Q3858" t="str">
        <f t="shared" si="365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>
        <f t="shared" si="361"/>
        <v>65</v>
      </c>
      <c r="Q3859" t="str">
        <f t="shared" si="365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>
        <f t="shared" si="361"/>
        <v>10</v>
      </c>
      <c r="Q3860" t="str">
        <f t="shared" si="365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>
        <f t="shared" si="361"/>
        <v>1</v>
      </c>
      <c r="Q3861" t="str">
        <f t="shared" si="365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>
        <f t="shared" si="361"/>
        <v>100</v>
      </c>
      <c r="Q3863" t="str">
        <f t="shared" si="365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>
        <f t="shared" si="361"/>
        <v>1</v>
      </c>
      <c r="Q3864" t="str">
        <f t="shared" si="365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>
        <f t="shared" si="361"/>
        <v>20</v>
      </c>
      <c r="Q3866" t="str">
        <f t="shared" si="365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>
        <f t="shared" si="361"/>
        <v>5.5</v>
      </c>
      <c r="Q3868" t="str">
        <f t="shared" si="365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>
        <f t="shared" si="361"/>
        <v>50.2</v>
      </c>
      <c r="Q3869" t="str">
        <f t="shared" si="365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>
        <f t="shared" si="361"/>
        <v>10</v>
      </c>
      <c r="Q3870" t="str">
        <f t="shared" si="365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>
        <f t="shared" si="361"/>
        <v>150</v>
      </c>
      <c r="Q3872" t="str">
        <f t="shared" si="365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>
        <f t="shared" si="361"/>
        <v>10</v>
      </c>
      <c r="Q3880" t="str">
        <f t="shared" si="365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>
        <f t="shared" si="361"/>
        <v>25</v>
      </c>
      <c r="Q3883" t="str">
        <f t="shared" si="365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>
        <f t="shared" si="361"/>
        <v>315.5</v>
      </c>
      <c r="Q3892" t="str">
        <f t="shared" si="365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>
        <f t="shared" si="361"/>
        <v>50</v>
      </c>
      <c r="Q3897" t="str">
        <f t="shared" si="365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>
        <f t="shared" si="361"/>
        <v>42.5</v>
      </c>
      <c r="Q3898" t="str">
        <f t="shared" si="365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>
        <f t="shared" si="361"/>
        <v>44</v>
      </c>
      <c r="Q3899" t="str">
        <f t="shared" si="365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>
        <f t="shared" si="361"/>
        <v>62.5</v>
      </c>
      <c r="Q3901" t="str">
        <f t="shared" si="365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>
        <f t="shared" si="361"/>
        <v>27</v>
      </c>
      <c r="Q3902" t="str">
        <f t="shared" si="365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>
        <f t="shared" si="361"/>
        <v>25</v>
      </c>
      <c r="Q3903" t="str">
        <f t="shared" si="365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>
        <f t="shared" si="361"/>
        <v>1.5</v>
      </c>
      <c r="Q3906" t="str">
        <f t="shared" si="365"/>
        <v>theater</v>
      </c>
      <c r="R3906" t="str">
        <f t="shared" si="362"/>
        <v>plays</v>
      </c>
      <c r="S3906" s="11">
        <f t="shared" si="363"/>
        <v>42095.229166666672</v>
      </c>
      <c r="T3906" s="11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si="365"/>
        <v>theater</v>
      </c>
      <c r="R3907" t="str">
        <f t="shared" ref="R3907:R3970" si="368">RIGHT(N3907, LEN(N3907)-FIND("/",N3907))</f>
        <v>plays</v>
      </c>
      <c r="S3907" s="11">
        <f t="shared" ref="S3907:S3970" si="369">(((J3907/60)/60)/24)+DATE(1970,1,1)</f>
        <v>42124.623877314814</v>
      </c>
      <c r="T3907" s="11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>
        <f t="shared" si="367"/>
        <v>63.125</v>
      </c>
      <c r="Q3908" t="str">
        <f t="shared" ref="Q3908:Q3971" si="371">LEFT(N3908, FIND("/", N3908)-1)</f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>
        <f t="shared" si="367"/>
        <v>38.25</v>
      </c>
      <c r="Q3909" t="str">
        <f t="shared" si="371"/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>
        <f t="shared" si="367"/>
        <v>16.25</v>
      </c>
      <c r="Q3910" t="str">
        <f t="shared" si="371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>
        <f t="shared" si="367"/>
        <v>33.75</v>
      </c>
      <c r="Q3911" t="str">
        <f t="shared" si="371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>
        <f t="shared" si="367"/>
        <v>1</v>
      </c>
      <c r="Q3914" t="str">
        <f t="shared" si="371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>
        <f t="shared" si="367"/>
        <v>5</v>
      </c>
      <c r="Q3917" t="str">
        <f t="shared" si="371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>
        <f t="shared" si="367"/>
        <v>10</v>
      </c>
      <c r="Q3919" t="str">
        <f t="shared" si="371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>
        <f t="shared" si="367"/>
        <v>40</v>
      </c>
      <c r="Q3920" t="str">
        <f t="shared" si="371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>
        <f t="shared" si="367"/>
        <v>30</v>
      </c>
      <c r="Q3921" t="str">
        <f t="shared" si="371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>
        <f t="shared" si="367"/>
        <v>45</v>
      </c>
      <c r="Q3922" t="str">
        <f t="shared" si="371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>
        <f t="shared" si="367"/>
        <v>57.25</v>
      </c>
      <c r="Q3926" t="str">
        <f t="shared" si="371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>
        <f t="shared" si="367"/>
        <v>5</v>
      </c>
      <c r="Q3927" t="str">
        <f t="shared" si="371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>
        <f t="shared" si="367"/>
        <v>15</v>
      </c>
      <c r="Q3928" t="str">
        <f t="shared" si="371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>
        <f t="shared" si="367"/>
        <v>12.5</v>
      </c>
      <c r="Q3929" t="str">
        <f t="shared" si="371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>
        <f t="shared" si="367"/>
        <v>93</v>
      </c>
      <c r="Q3930" t="str">
        <f t="shared" si="371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>
        <f t="shared" si="367"/>
        <v>1</v>
      </c>
      <c r="Q3934" t="str">
        <f t="shared" si="371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>
        <f t="shared" si="367"/>
        <v>248.5</v>
      </c>
      <c r="Q3939" t="str">
        <f t="shared" si="371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>
        <f t="shared" si="367"/>
        <v>5</v>
      </c>
      <c r="Q3941" t="str">
        <f t="shared" si="371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>
        <f t="shared" si="367"/>
        <v>5.5</v>
      </c>
      <c r="Q3942" t="str">
        <f t="shared" si="371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>
        <f t="shared" si="367"/>
        <v>25</v>
      </c>
      <c r="Q3943" t="str">
        <f t="shared" si="371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>
        <f t="shared" si="367"/>
        <v>5</v>
      </c>
      <c r="Q3947" t="str">
        <f t="shared" si="371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>
        <f t="shared" si="367"/>
        <v>39</v>
      </c>
      <c r="Q3948" t="str">
        <f t="shared" si="371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>
        <f t="shared" si="367"/>
        <v>50.5</v>
      </c>
      <c r="Q3949" t="str">
        <f t="shared" si="371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>
        <f t="shared" si="367"/>
        <v>25</v>
      </c>
      <c r="Q3952" t="str">
        <f t="shared" si="371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>
        <f t="shared" si="367"/>
        <v>1</v>
      </c>
      <c r="Q3953" t="str">
        <f t="shared" si="371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>
        <f t="shared" si="367"/>
        <v>25</v>
      </c>
      <c r="Q3954" t="str">
        <f t="shared" si="371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>
        <f t="shared" si="367"/>
        <v>7</v>
      </c>
      <c r="Q3959" t="str">
        <f t="shared" si="371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>
        <f t="shared" si="367"/>
        <v>11.25</v>
      </c>
      <c r="Q3962" t="str">
        <f t="shared" si="371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>
        <f t="shared" si="367"/>
        <v>10.5</v>
      </c>
      <c r="Q3963" t="str">
        <f t="shared" si="371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>
        <f t="shared" si="367"/>
        <v>15</v>
      </c>
      <c r="Q3964" t="str">
        <f t="shared" si="371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>
        <f t="shared" si="367"/>
        <v>42</v>
      </c>
      <c r="Q3966" t="str">
        <f t="shared" si="371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>
        <f t="shared" si="367"/>
        <v>71.25</v>
      </c>
      <c r="Q3967" t="str">
        <f t="shared" si="371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>
        <f t="shared" si="367"/>
        <v>22.5</v>
      </c>
      <c r="Q3968" t="str">
        <f t="shared" si="371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>
        <f t="shared" si="367"/>
        <v>41</v>
      </c>
      <c r="Q3969" t="str">
        <f t="shared" si="371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1">
        <f t="shared" si="369"/>
        <v>42452.815659722226</v>
      </c>
      <c r="T3970" s="11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si="371"/>
        <v>theater</v>
      </c>
      <c r="R3971" t="str">
        <f t="shared" ref="R3971:R4034" si="374">RIGHT(N3971, LEN(N3971)-FIND("/",N3971))</f>
        <v>plays</v>
      </c>
      <c r="S3971" s="11">
        <f t="shared" ref="S3971:S4034" si="375">(((J3971/60)/60)/24)+DATE(1970,1,1)</f>
        <v>42601.854699074072</v>
      </c>
      <c r="T3971" s="11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>
        <f t="shared" si="373"/>
        <v>5.5</v>
      </c>
      <c r="Q3972" t="str">
        <f t="shared" ref="Q3972:Q4035" si="377">LEFT(N3972, FIND("/", N3972)-1)</f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>
        <f t="shared" si="373"/>
        <v>62</v>
      </c>
      <c r="Q3978" t="str">
        <f t="shared" si="377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>
        <f t="shared" si="373"/>
        <v>217.5</v>
      </c>
      <c r="Q3979" t="str">
        <f t="shared" si="377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>
        <f t="shared" si="373"/>
        <v>26.75</v>
      </c>
      <c r="Q3980" t="str">
        <f t="shared" si="377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>
        <f t="shared" si="373"/>
        <v>175</v>
      </c>
      <c r="Q3983" t="str">
        <f t="shared" si="377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>
        <f t="shared" si="373"/>
        <v>34</v>
      </c>
      <c r="Q3984" t="str">
        <f t="shared" si="377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>
        <f t="shared" si="373"/>
        <v>9.5</v>
      </c>
      <c r="Q3986" t="str">
        <f t="shared" si="377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>
        <f t="shared" si="373"/>
        <v>8</v>
      </c>
      <c r="Q3990" t="str">
        <f t="shared" si="377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>
        <f t="shared" si="373"/>
        <v>23</v>
      </c>
      <c r="Q3992" t="str">
        <f t="shared" si="377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>
        <f t="shared" si="373"/>
        <v>100</v>
      </c>
      <c r="Q3993" t="str">
        <f t="shared" si="377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>
        <f t="shared" si="373"/>
        <v>3</v>
      </c>
      <c r="Q3995" t="str">
        <f t="shared" si="377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>
        <f t="shared" si="373"/>
        <v>5</v>
      </c>
      <c r="Q3996" t="str">
        <f t="shared" si="377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>
        <f t="shared" si="373"/>
        <v>17.5</v>
      </c>
      <c r="Q3997" t="str">
        <f t="shared" si="377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>
        <f t="shared" si="373"/>
        <v>10</v>
      </c>
      <c r="Q4002" t="str">
        <f t="shared" si="377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>
        <f t="shared" si="373"/>
        <v>5.75</v>
      </c>
      <c r="Q4004" t="str">
        <f t="shared" si="377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>
        <f t="shared" si="373"/>
        <v>100.5</v>
      </c>
      <c r="Q4005" t="str">
        <f t="shared" si="377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>
        <f t="shared" si="373"/>
        <v>1</v>
      </c>
      <c r="Q4006" t="str">
        <f t="shared" si="377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>
        <f t="shared" si="373"/>
        <v>20</v>
      </c>
      <c r="Q4007" t="str">
        <f t="shared" si="377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>
        <f t="shared" si="373"/>
        <v>2</v>
      </c>
      <c r="Q4008" t="str">
        <f t="shared" si="377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>
        <f t="shared" si="373"/>
        <v>5</v>
      </c>
      <c r="Q4009" t="str">
        <f t="shared" si="377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>
        <f t="shared" si="373"/>
        <v>15</v>
      </c>
      <c r="Q4010" t="str">
        <f t="shared" si="377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>
        <f t="shared" si="373"/>
        <v>25</v>
      </c>
      <c r="Q4011" t="str">
        <f t="shared" si="377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>
        <f t="shared" si="373"/>
        <v>4.75</v>
      </c>
      <c r="Q4013" t="str">
        <f t="shared" si="377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>
        <f t="shared" si="373"/>
        <v>13</v>
      </c>
      <c r="Q4015" t="str">
        <f t="shared" si="377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>
        <f t="shared" si="373"/>
        <v>1</v>
      </c>
      <c r="Q4017" t="str">
        <f t="shared" si="377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>
        <f t="shared" si="373"/>
        <v>10</v>
      </c>
      <c r="Q4018" t="str">
        <f t="shared" si="377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>
        <f t="shared" si="373"/>
        <v>52.5</v>
      </c>
      <c r="Q4019" t="str">
        <f t="shared" si="377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>
        <f t="shared" si="373"/>
        <v>32.5</v>
      </c>
      <c r="Q4020" t="str">
        <f t="shared" si="377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>
        <f t="shared" si="373"/>
        <v>7.25</v>
      </c>
      <c r="Q4021" t="str">
        <f t="shared" si="377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>
        <f t="shared" si="373"/>
        <v>62.5</v>
      </c>
      <c r="Q4023" t="str">
        <f t="shared" si="377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>
        <f t="shared" si="373"/>
        <v>10</v>
      </c>
      <c r="Q4026" t="str">
        <f t="shared" si="377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>
        <f t="shared" si="373"/>
        <v>62.5</v>
      </c>
      <c r="Q4027" t="str">
        <f t="shared" si="377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>
        <f t="shared" si="373"/>
        <v>51</v>
      </c>
      <c r="Q4030" t="str">
        <f t="shared" si="377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>
        <f t="shared" si="373"/>
        <v>59</v>
      </c>
      <c r="Q4034" t="str">
        <f t="shared" si="377"/>
        <v>theater</v>
      </c>
      <c r="R4034" t="str">
        <f t="shared" si="374"/>
        <v>plays</v>
      </c>
      <c r="S4034" s="11">
        <f t="shared" si="375"/>
        <v>42293.809212962966</v>
      </c>
      <c r="T4034" s="11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si="377"/>
        <v>theater</v>
      </c>
      <c r="R4035" t="str">
        <f t="shared" ref="R4035:R4098" si="380">RIGHT(N4035, LEN(N4035)-FIND("/",N4035))</f>
        <v>plays</v>
      </c>
      <c r="S4035" s="11">
        <f t="shared" ref="S4035:S4098" si="381">(((J4035/60)/60)/24)+DATE(1970,1,1)</f>
        <v>42614.268796296295</v>
      </c>
      <c r="T4035" s="11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>
        <f t="shared" si="379"/>
        <v>100</v>
      </c>
      <c r="Q4036" t="str">
        <f t="shared" ref="Q4036:Q4099" si="383">LEFT(N4036, FIND("/", N4036)-1)</f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>
        <f t="shared" si="379"/>
        <v>147.4</v>
      </c>
      <c r="Q4037" t="str">
        <f t="shared" si="383"/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>
        <f t="shared" si="379"/>
        <v>40</v>
      </c>
      <c r="Q4039" t="str">
        <f t="shared" si="383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>
        <f t="shared" si="379"/>
        <v>75.25</v>
      </c>
      <c r="Q4040" t="str">
        <f t="shared" si="383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>
        <f t="shared" si="379"/>
        <v>60</v>
      </c>
      <c r="Q4041" t="str">
        <f t="shared" si="383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>
        <f t="shared" si="379"/>
        <v>1250</v>
      </c>
      <c r="Q4042" t="str">
        <f t="shared" si="383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>
        <f t="shared" si="379"/>
        <v>10.5</v>
      </c>
      <c r="Q4043" t="str">
        <f t="shared" si="383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>
        <f t="shared" si="379"/>
        <v>7</v>
      </c>
      <c r="Q4044" t="str">
        <f t="shared" si="383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>
        <f t="shared" si="379"/>
        <v>56.25</v>
      </c>
      <c r="Q4046" t="str">
        <f t="shared" si="383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>
        <f t="shared" si="379"/>
        <v>1</v>
      </c>
      <c r="Q4047" t="str">
        <f t="shared" si="383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>
        <f t="shared" si="379"/>
        <v>27.5</v>
      </c>
      <c r="Q4049" t="str">
        <f t="shared" si="383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>
        <f t="shared" si="379"/>
        <v>16</v>
      </c>
      <c r="Q4051" t="str">
        <f t="shared" si="383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>
        <f t="shared" si="379"/>
        <v>1</v>
      </c>
      <c r="Q4052" t="str">
        <f t="shared" si="383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>
        <f t="shared" si="379"/>
        <v>55</v>
      </c>
      <c r="Q4055" t="str">
        <f t="shared" si="383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>
        <f t="shared" si="379"/>
        <v>23.75</v>
      </c>
      <c r="Q4060" t="str">
        <f t="shared" si="383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>
        <f t="shared" si="379"/>
        <v>57</v>
      </c>
      <c r="Q4062" t="str">
        <f t="shared" si="383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>
        <f t="shared" si="379"/>
        <v>15</v>
      </c>
      <c r="Q4065" t="str">
        <f t="shared" si="383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>
        <f t="shared" si="379"/>
        <v>6.75</v>
      </c>
      <c r="Q4067" t="str">
        <f t="shared" si="383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>
        <f t="shared" si="379"/>
        <v>25</v>
      </c>
      <c r="Q4068" t="str">
        <f t="shared" si="383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>
        <f t="shared" si="379"/>
        <v>27.5</v>
      </c>
      <c r="Q4072" t="str">
        <f t="shared" si="383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>
        <f t="shared" si="379"/>
        <v>2</v>
      </c>
      <c r="Q4074" t="str">
        <f t="shared" si="383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>
        <f t="shared" si="379"/>
        <v>18.5</v>
      </c>
      <c r="Q4075" t="str">
        <f t="shared" si="383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>
        <f t="shared" si="379"/>
        <v>35</v>
      </c>
      <c r="Q4076" t="str">
        <f t="shared" si="383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>
        <f t="shared" si="379"/>
        <v>222.5</v>
      </c>
      <c r="Q4079" t="str">
        <f t="shared" si="383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>
        <f t="shared" si="379"/>
        <v>5</v>
      </c>
      <c r="Q4081" t="str">
        <f t="shared" si="383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>
        <f t="shared" si="379"/>
        <v>1.5</v>
      </c>
      <c r="Q4084" t="str">
        <f t="shared" si="383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>
        <f t="shared" si="379"/>
        <v>126.5</v>
      </c>
      <c r="Q4085" t="str">
        <f t="shared" si="383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>
        <f t="shared" si="379"/>
        <v>10</v>
      </c>
      <c r="Q4086" t="str">
        <f t="shared" si="383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>
        <f t="shared" si="379"/>
        <v>10</v>
      </c>
      <c r="Q4087" t="str">
        <f t="shared" si="383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>
        <f t="shared" si="379"/>
        <v>9.4</v>
      </c>
      <c r="Q4088" t="str">
        <f t="shared" si="383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>
        <f t="shared" si="379"/>
        <v>72</v>
      </c>
      <c r="Q4090" t="str">
        <f t="shared" si="383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>
        <f t="shared" si="379"/>
        <v>30</v>
      </c>
      <c r="Q4091" t="str">
        <f t="shared" si="383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>
        <f t="shared" si="379"/>
        <v>25.5</v>
      </c>
      <c r="Q4093" t="str">
        <f t="shared" si="383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>
        <f t="shared" si="379"/>
        <v>20</v>
      </c>
      <c r="Q4094" t="str">
        <f t="shared" si="383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>
        <f t="shared" si="379"/>
        <v>15</v>
      </c>
      <c r="Q4095" t="str">
        <f t="shared" si="383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>
        <f t="shared" si="379"/>
        <v>91.25</v>
      </c>
      <c r="Q4096" t="str">
        <f t="shared" si="383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>
        <f t="shared" si="379"/>
        <v>800</v>
      </c>
      <c r="Q4097" t="str">
        <f t="shared" si="383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>
        <f t="shared" si="379"/>
        <v>80</v>
      </c>
      <c r="Q4098" t="str">
        <f t="shared" si="383"/>
        <v>theater</v>
      </c>
      <c r="R4098" t="str">
        <f t="shared" si="380"/>
        <v>plays</v>
      </c>
      <c r="S4098" s="11">
        <f t="shared" si="381"/>
        <v>42750.530312499999</v>
      </c>
      <c r="T4098" s="11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t="e">
        <f t="shared" ref="P4099:P4115" si="385">E4099/L4099</f>
        <v>#DIV/0!</v>
      </c>
      <c r="Q4099" t="str">
        <f t="shared" si="383"/>
        <v>theater</v>
      </c>
      <c r="R4099" t="str">
        <f t="shared" ref="R4099:R4115" si="386">RIGHT(N4099, LEN(N4099)-FIND("/",N4099))</f>
        <v>plays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ref="Q4100:Q4115" si="389">LEFT(N4100, FIND("/", N4100)-1)</f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>
        <f t="shared" si="385"/>
        <v>50</v>
      </c>
      <c r="Q4101" t="str">
        <f t="shared" si="389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>
        <f t="shared" si="385"/>
        <v>10.25</v>
      </c>
      <c r="Q4109" t="str">
        <f t="shared" si="389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>
        <f t="shared" si="385"/>
        <v>59</v>
      </c>
      <c r="Q4110" t="str">
        <f t="shared" si="389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>
        <f t="shared" si="385"/>
        <v>1</v>
      </c>
      <c r="Q4114" t="str">
        <f t="shared" si="389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>
        <f t="shared" si="385"/>
        <v>1</v>
      </c>
      <c r="Q4115" t="str">
        <f t="shared" si="389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conditionalFormatting sqref="F1:F1048576">
    <cfRule type="containsText" dxfId="14" priority="10" operator="containsText" text="succesful">
      <formula>NOT(ISERROR(SEARCH("succesful",F1)))</formula>
    </cfRule>
    <cfRule type="containsText" dxfId="13" priority="9" operator="containsText" text="successful">
      <formula>NOT(ISERROR(SEARCH("successful",F1)))</formula>
    </cfRule>
    <cfRule type="containsText" dxfId="12" priority="8" operator="containsText" text="failed">
      <formula>NOT(ISERROR(SEARCH("failed",F1)))</formula>
    </cfRule>
    <cfRule type="containsText" dxfId="11" priority="7" operator="containsText" text="canceled">
      <formula>NOT(ISERROR(SEARCH("canceled",F1)))</formula>
    </cfRule>
    <cfRule type="containsText" dxfId="10" priority="6" operator="containsText" text="live">
      <formula>NOT(ISERROR(SEARCH("live",F1)))</formula>
    </cfRule>
  </conditionalFormatting>
  <conditionalFormatting sqref="O1:O1048576">
    <cfRule type="cellIs" dxfId="0" priority="3" operator="greaterThanOrEqual">
      <formula>2</formula>
    </cfRule>
    <cfRule type="cellIs" dxfId="1" priority="2" operator="between">
      <formula>1</formula>
      <formula>2</formula>
    </cfRule>
    <cfRule type="cellIs" dxfId="2" priority="1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7708-C34B-4031-B16D-7DEEEB5AA22C}">
  <dimension ref="A1:F1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8" t="s">
        <v>8223</v>
      </c>
      <c r="B1" t="s">
        <v>8224</v>
      </c>
    </row>
    <row r="3" spans="1:6" x14ac:dyDescent="0.25">
      <c r="A3" s="8" t="s">
        <v>8363</v>
      </c>
      <c r="B3" s="8" t="s">
        <v>8312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8354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9" t="s">
        <v>8355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9" t="s">
        <v>8356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9" t="s">
        <v>8357</v>
      </c>
      <c r="B8" s="10">
        <v>23</v>
      </c>
      <c r="C8" s="10"/>
      <c r="D8" s="10"/>
      <c r="E8" s="10"/>
      <c r="F8" s="10">
        <v>23</v>
      </c>
    </row>
    <row r="9" spans="1:6" x14ac:dyDescent="0.25">
      <c r="A9" s="9" t="s">
        <v>8358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9" t="s">
        <v>8359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9" t="s">
        <v>8360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9" t="s">
        <v>8361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9" t="s">
        <v>8362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9" t="s">
        <v>8311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0C82-5E87-4BD2-83B4-1EC69B8BFC2C}">
  <dimension ref="A1:F47"/>
  <sheetViews>
    <sheetView workbookViewId="0">
      <selection activeCell="N33" sqref="N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8224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8363</v>
      </c>
      <c r="B4" s="8" t="s">
        <v>8312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8313</v>
      </c>
      <c r="B6" s="10"/>
      <c r="C6" s="10">
        <v>78</v>
      </c>
      <c r="D6" s="10"/>
      <c r="E6" s="10"/>
      <c r="F6" s="10">
        <v>78</v>
      </c>
    </row>
    <row r="7" spans="1:6" x14ac:dyDescent="0.25">
      <c r="A7" s="9" t="s">
        <v>8314</v>
      </c>
      <c r="B7" s="10">
        <v>16</v>
      </c>
      <c r="C7" s="10"/>
      <c r="D7" s="10"/>
      <c r="E7" s="10"/>
      <c r="F7" s="10">
        <v>16</v>
      </c>
    </row>
    <row r="8" spans="1:6" x14ac:dyDescent="0.25">
      <c r="A8" s="9" t="s">
        <v>8315</v>
      </c>
      <c r="B8" s="10">
        <v>23</v>
      </c>
      <c r="C8" s="10"/>
      <c r="D8" s="10"/>
      <c r="E8" s="10"/>
      <c r="F8" s="10">
        <v>23</v>
      </c>
    </row>
    <row r="9" spans="1:6" x14ac:dyDescent="0.25">
      <c r="A9" s="9" t="s">
        <v>8316</v>
      </c>
      <c r="B9" s="10"/>
      <c r="C9" s="10">
        <v>32</v>
      </c>
      <c r="D9" s="10"/>
      <c r="E9" s="10"/>
      <c r="F9" s="10">
        <v>32</v>
      </c>
    </row>
    <row r="10" spans="1:6" x14ac:dyDescent="0.25">
      <c r="A10" s="9" t="s">
        <v>8317</v>
      </c>
      <c r="B10" s="10"/>
      <c r="C10" s="10"/>
      <c r="D10" s="10"/>
      <c r="E10" s="10">
        <v>33</v>
      </c>
      <c r="F10" s="10">
        <v>33</v>
      </c>
    </row>
    <row r="11" spans="1:6" x14ac:dyDescent="0.25">
      <c r="A11" s="9" t="s">
        <v>8318</v>
      </c>
      <c r="B11" s="10"/>
      <c r="C11" s="10"/>
      <c r="D11" s="10"/>
      <c r="E11" s="10">
        <v>164</v>
      </c>
      <c r="F11" s="10">
        <v>164</v>
      </c>
    </row>
    <row r="12" spans="1:6" x14ac:dyDescent="0.25">
      <c r="A12" s="9" t="s">
        <v>8319</v>
      </c>
      <c r="B12" s="10"/>
      <c r="C12" s="10">
        <v>52</v>
      </c>
      <c r="D12" s="10"/>
      <c r="E12" s="10"/>
      <c r="F12" s="10">
        <v>52</v>
      </c>
    </row>
    <row r="13" spans="1:6" x14ac:dyDescent="0.25">
      <c r="A13" s="9" t="s">
        <v>8320</v>
      </c>
      <c r="B13" s="10"/>
      <c r="C13" s="10"/>
      <c r="D13" s="10"/>
      <c r="E13" s="10">
        <v>30</v>
      </c>
      <c r="F13" s="10">
        <v>30</v>
      </c>
    </row>
    <row r="14" spans="1:6" x14ac:dyDescent="0.25">
      <c r="A14" s="9" t="s">
        <v>8321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5">
      <c r="A15" s="9" t="s">
        <v>8322</v>
      </c>
      <c r="B15" s="10"/>
      <c r="C15" s="10">
        <v>34</v>
      </c>
      <c r="D15" s="10"/>
      <c r="E15" s="10"/>
      <c r="F15" s="10">
        <v>34</v>
      </c>
    </row>
    <row r="16" spans="1:6" x14ac:dyDescent="0.25">
      <c r="A16" s="9" t="s">
        <v>8323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5">
      <c r="A17" s="9" t="s">
        <v>8324</v>
      </c>
      <c r="B17" s="10"/>
      <c r="C17" s="10">
        <v>13</v>
      </c>
      <c r="D17" s="10"/>
      <c r="E17" s="10"/>
      <c r="F17" s="10">
        <v>13</v>
      </c>
    </row>
    <row r="18" spans="1:6" x14ac:dyDescent="0.25">
      <c r="A18" s="9" t="s">
        <v>8325</v>
      </c>
      <c r="B18" s="10"/>
      <c r="C18" s="10"/>
      <c r="D18" s="10"/>
      <c r="E18" s="10">
        <v>103</v>
      </c>
      <c r="F18" s="10">
        <v>103</v>
      </c>
    </row>
    <row r="19" spans="1:6" x14ac:dyDescent="0.25">
      <c r="A19" s="9" t="s">
        <v>8326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5">
      <c r="A20" s="9" t="s">
        <v>8327</v>
      </c>
      <c r="B20" s="10"/>
      <c r="C20" s="10">
        <v>53</v>
      </c>
      <c r="D20" s="10"/>
      <c r="E20" s="10"/>
      <c r="F20" s="10">
        <v>53</v>
      </c>
    </row>
    <row r="21" spans="1:6" x14ac:dyDescent="0.25">
      <c r="A21" s="9" t="s">
        <v>8328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5">
      <c r="A22" s="9" t="s">
        <v>8329</v>
      </c>
      <c r="B22" s="10"/>
      <c r="C22" s="10"/>
      <c r="D22" s="10"/>
      <c r="E22" s="10">
        <v>14</v>
      </c>
      <c r="F22" s="10">
        <v>14</v>
      </c>
    </row>
    <row r="23" spans="1:6" x14ac:dyDescent="0.25">
      <c r="A23" s="9" t="s">
        <v>8330</v>
      </c>
      <c r="B23" s="10"/>
      <c r="C23" s="10">
        <v>23</v>
      </c>
      <c r="D23" s="10"/>
      <c r="E23" s="10"/>
      <c r="F23" s="10">
        <v>23</v>
      </c>
    </row>
    <row r="24" spans="1:6" x14ac:dyDescent="0.25">
      <c r="A24" s="9" t="s">
        <v>8331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5">
      <c r="A25" s="9" t="s">
        <v>8332</v>
      </c>
      <c r="B25" s="10"/>
      <c r="C25" s="10">
        <v>14</v>
      </c>
      <c r="D25" s="10"/>
      <c r="E25" s="10"/>
      <c r="F25" s="10">
        <v>14</v>
      </c>
    </row>
    <row r="26" spans="1:6" x14ac:dyDescent="0.25">
      <c r="A26" s="9" t="s">
        <v>8333</v>
      </c>
      <c r="B26" s="10"/>
      <c r="C26" s="10"/>
      <c r="D26" s="10"/>
      <c r="E26" s="10">
        <v>49</v>
      </c>
      <c r="F26" s="10">
        <v>49</v>
      </c>
    </row>
    <row r="27" spans="1:6" x14ac:dyDescent="0.25">
      <c r="A27" s="9" t="s">
        <v>8334</v>
      </c>
      <c r="B27" s="10"/>
      <c r="C27" s="10">
        <v>11</v>
      </c>
      <c r="D27" s="10"/>
      <c r="E27" s="10"/>
      <c r="F27" s="10">
        <v>11</v>
      </c>
    </row>
    <row r="28" spans="1:6" x14ac:dyDescent="0.25">
      <c r="A28" s="9" t="s">
        <v>8335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5">
      <c r="A29" s="9" t="s">
        <v>8336</v>
      </c>
      <c r="B29" s="10"/>
      <c r="C29" s="10">
        <v>13</v>
      </c>
      <c r="D29" s="10"/>
      <c r="E29" s="10"/>
      <c r="F29" s="10">
        <v>13</v>
      </c>
    </row>
    <row r="30" spans="1:6" x14ac:dyDescent="0.25">
      <c r="A30" s="9" t="s">
        <v>8337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5">
      <c r="A31" s="9" t="s">
        <v>8338</v>
      </c>
      <c r="B31" s="10"/>
      <c r="C31" s="10"/>
      <c r="D31" s="10"/>
      <c r="E31" s="10">
        <v>35</v>
      </c>
      <c r="F31" s="10">
        <v>35</v>
      </c>
    </row>
    <row r="32" spans="1:6" x14ac:dyDescent="0.25">
      <c r="A32" s="9" t="s">
        <v>8339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8340</v>
      </c>
      <c r="B33" s="10"/>
      <c r="C33" s="10">
        <v>14</v>
      </c>
      <c r="D33" s="10"/>
      <c r="E33" s="10"/>
      <c r="F33" s="10">
        <v>14</v>
      </c>
    </row>
    <row r="34" spans="1:6" x14ac:dyDescent="0.25">
      <c r="A34" s="9" t="s">
        <v>8341</v>
      </c>
      <c r="B34" s="10"/>
      <c r="C34" s="10"/>
      <c r="D34" s="10"/>
      <c r="E34" s="10">
        <v>240</v>
      </c>
      <c r="F34" s="10">
        <v>240</v>
      </c>
    </row>
    <row r="35" spans="1:6" x14ac:dyDescent="0.25">
      <c r="A35" s="9" t="s">
        <v>8342</v>
      </c>
      <c r="B35" s="10">
        <v>31</v>
      </c>
      <c r="C35" s="10"/>
      <c r="D35" s="10"/>
      <c r="E35" s="10"/>
      <c r="F35" s="10">
        <v>31</v>
      </c>
    </row>
    <row r="36" spans="1:6" x14ac:dyDescent="0.25">
      <c r="A36" s="9" t="s">
        <v>8343</v>
      </c>
      <c r="B36" s="10"/>
      <c r="C36" s="10"/>
      <c r="D36" s="10"/>
      <c r="E36" s="10">
        <v>48</v>
      </c>
      <c r="F36" s="10">
        <v>48</v>
      </c>
    </row>
    <row r="37" spans="1:6" x14ac:dyDescent="0.25">
      <c r="A37" s="9" t="s">
        <v>8344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5">
      <c r="A38" s="9" t="s">
        <v>8345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5">
      <c r="A39" s="9" t="s">
        <v>8346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5">
      <c r="A40" s="9" t="s">
        <v>8347</v>
      </c>
      <c r="B40" s="10"/>
      <c r="C40" s="10"/>
      <c r="D40" s="10"/>
      <c r="E40" s="10">
        <v>52</v>
      </c>
      <c r="F40" s="10">
        <v>52</v>
      </c>
    </row>
    <row r="41" spans="1:6" x14ac:dyDescent="0.25">
      <c r="A41" s="9" t="s">
        <v>8348</v>
      </c>
      <c r="B41" s="10"/>
      <c r="C41" s="10"/>
      <c r="D41" s="10"/>
      <c r="E41" s="10">
        <v>49</v>
      </c>
      <c r="F41" s="10">
        <v>49</v>
      </c>
    </row>
    <row r="42" spans="1:6" x14ac:dyDescent="0.25">
      <c r="A42" s="9" t="s">
        <v>8349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5">
      <c r="A43" s="9" t="s">
        <v>8350</v>
      </c>
      <c r="B43" s="10"/>
      <c r="C43" s="10">
        <v>73</v>
      </c>
      <c r="D43" s="10"/>
      <c r="E43" s="10"/>
      <c r="F43" s="10">
        <v>73</v>
      </c>
    </row>
    <row r="44" spans="1:6" x14ac:dyDescent="0.25">
      <c r="A44" s="9" t="s">
        <v>8351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5">
      <c r="A45" s="9" t="s">
        <v>8352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5">
      <c r="A46" s="9" t="s">
        <v>8353</v>
      </c>
      <c r="B46" s="10">
        <v>19</v>
      </c>
      <c r="C46" s="10"/>
      <c r="D46" s="10"/>
      <c r="E46" s="10"/>
      <c r="F46" s="10">
        <v>19</v>
      </c>
    </row>
    <row r="47" spans="1:6" x14ac:dyDescent="0.25">
      <c r="A47" s="9" t="s">
        <v>8311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E07B-2356-4385-A1DB-F1DB9E3F4E43}">
  <dimension ref="A1:F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8363</v>
      </c>
      <c r="B4" s="8" t="s">
        <v>8312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2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Categories</vt:lpstr>
      <vt:lpstr>Subcategories</vt:lpstr>
      <vt:lpstr>Success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Calvin Cusick</cp:lastModifiedBy>
  <dcterms:created xsi:type="dcterms:W3CDTF">2017-04-20T15:17:24Z</dcterms:created>
  <dcterms:modified xsi:type="dcterms:W3CDTF">2021-12-19T05:26:39Z</dcterms:modified>
</cp:coreProperties>
</file>