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/>
  <mc:AlternateContent xmlns:mc="http://schemas.openxmlformats.org/markup-compatibility/2006">
    <mc:Choice Requires="x15">
      <x15ac:absPath xmlns:x15ac="http://schemas.microsoft.com/office/spreadsheetml/2010/11/ac" url="C:\Users\王小桃\Documents\Office2019學習手冊\範例檔案\Excel\CH05\"/>
    </mc:Choice>
  </mc:AlternateContent>
  <xr:revisionPtr revIDLastSave="0" documentId="13_ncr:1_{89EB8415-8E91-4725-9534-28D519BA34A8}" xr6:coauthVersionLast="45" xr6:coauthVersionMax="45" xr10:uidLastSave="{00000000-0000-0000-0000-000000000000}"/>
  <bookViews>
    <workbookView xWindow="-108" yWindow="-108" windowWidth="17496" windowHeight="10416" activeTab="3" xr2:uid="{00000000-000D-0000-FFFF-FFFF00000000}"/>
  </bookViews>
  <sheets>
    <sheet name="台北分店" sheetId="1" r:id="rId1"/>
    <sheet name="台中分店" sheetId="2" r:id="rId2"/>
    <sheet name="高雄分店" sheetId="3" r:id="rId3"/>
    <sheet name="總營業額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2" l="1"/>
  <c r="F4" i="2"/>
  <c r="F3" i="2"/>
  <c r="F2" i="2"/>
  <c r="E5" i="2"/>
  <c r="E4" i="2"/>
  <c r="E3" i="2"/>
  <c r="E2" i="2"/>
  <c r="D5" i="2"/>
  <c r="D4" i="2"/>
  <c r="D3" i="2"/>
  <c r="D2" i="2"/>
  <c r="C5" i="2"/>
  <c r="C4" i="2"/>
  <c r="C3" i="2"/>
  <c r="C2" i="2"/>
  <c r="B5" i="2"/>
  <c r="B4" i="2"/>
  <c r="B3" i="2"/>
  <c r="B2" i="2"/>
  <c r="F5" i="3"/>
  <c r="F4" i="3"/>
  <c r="F3" i="3"/>
  <c r="F2" i="3"/>
  <c r="E5" i="3"/>
  <c r="E4" i="3"/>
  <c r="E3" i="3"/>
  <c r="E2" i="3"/>
  <c r="D5" i="3"/>
  <c r="D4" i="3"/>
  <c r="D3" i="3"/>
  <c r="D2" i="3"/>
  <c r="C5" i="3"/>
  <c r="C4" i="3"/>
  <c r="C3" i="3"/>
  <c r="C2" i="3"/>
  <c r="B5" i="3"/>
  <c r="B4" i="3"/>
  <c r="B3" i="3"/>
  <c r="B2" i="3"/>
  <c r="F5" i="1"/>
  <c r="F4" i="1"/>
  <c r="F3" i="1"/>
  <c r="F2" i="1"/>
  <c r="E5" i="1"/>
  <c r="E4" i="1"/>
  <c r="E3" i="1"/>
  <c r="E2" i="1"/>
  <c r="D5" i="1"/>
  <c r="D4" i="1"/>
  <c r="D3" i="1"/>
  <c r="D2" i="1"/>
  <c r="C5" i="1"/>
  <c r="C4" i="1"/>
  <c r="C3" i="1"/>
  <c r="C2" i="1"/>
  <c r="B5" i="1"/>
  <c r="B4" i="1"/>
  <c r="B3" i="1"/>
  <c r="B2" i="1"/>
</calcChain>
</file>

<file path=xl/sharedStrings.xml><?xml version="1.0" encoding="utf-8"?>
<sst xmlns="http://schemas.openxmlformats.org/spreadsheetml/2006/main" count="30" uniqueCount="15">
  <si>
    <t>營業額</t>
    <phoneticPr fontId="2" type="noConversion"/>
  </si>
  <si>
    <t>第一週</t>
    <phoneticPr fontId="2" type="noConversion"/>
  </si>
  <si>
    <t>第二週</t>
    <phoneticPr fontId="2" type="noConversion"/>
  </si>
  <si>
    <t>第三週</t>
    <phoneticPr fontId="2" type="noConversion"/>
  </si>
  <si>
    <t>第四週</t>
    <phoneticPr fontId="2" type="noConversion"/>
  </si>
  <si>
    <t>黑糖珍珠</t>
  </si>
  <si>
    <t>黑糖珍珠</t>
    <phoneticPr fontId="2" type="noConversion"/>
  </si>
  <si>
    <t>楊枝甘露</t>
  </si>
  <si>
    <t>楊枝甘露</t>
    <phoneticPr fontId="2" type="noConversion"/>
  </si>
  <si>
    <t>芝士奶蓋</t>
  </si>
  <si>
    <t>芝士奶蓋</t>
    <phoneticPr fontId="2" type="noConversion"/>
  </si>
  <si>
    <t>繽紛水果</t>
  </si>
  <si>
    <t>繽紛水果</t>
    <phoneticPr fontId="2" type="noConversion"/>
  </si>
  <si>
    <t>珍珠奶茶</t>
  </si>
  <si>
    <t>珍珠奶茶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</si>
</sst>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76" formatCode="&quot;$&quot;#,##0"/>
  </numFmts>
  <fonts count="5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sz val="12"/>
      <name val="微軟正黑體"/>
      <family val="2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0" fontId="3" fillId="4" borderId="0" xfId="0" applyFont="1" applyFill="1" applyAlignment="1">
      <alignment horizontal="center" vertical="center"/>
    </xf>
    <xf numFmtId="176" fontId="3" fillId="4" borderId="0" xfId="1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76" fontId="3" fillId="6" borderId="0" xfId="1" applyNumberFormat="1" applyFont="1" applyFill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3" fillId="3" borderId="0" xfId="1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76" fontId="3" fillId="5" borderId="0" xfId="1" applyNumberFormat="1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176" fontId="3" fillId="7" borderId="0" xfId="1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176" fontId="3" fillId="8" borderId="0" xfId="1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176" fontId="3" fillId="9" borderId="0" xfId="1" applyNumberFormat="1" applyFont="1" applyFill="1" applyAlignment="1">
      <alignment horizontal="center" vertical="center"/>
    </xf>
  </cellXfs>
  <cellStyles count="2">
    <cellStyle name="一般" xfId="0" builtinId="0"/>
    <cellStyle name="貨幣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旅程">
  <a:themeElements>
    <a:clrScheme name="跑馬燈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旅程">
      <a:fillStyleLst>
        <a:solidFill>
          <a:schemeClr val="phClr"/>
        </a:solidFill>
        <a:gradFill rotWithShape="1">
          <a:gsLst>
            <a:gs pos="0">
              <a:schemeClr val="phClr">
                <a:tint val="30000"/>
                <a:satMod val="250000"/>
              </a:schemeClr>
            </a:gs>
            <a:gs pos="72000">
              <a:schemeClr val="phClr">
                <a:tint val="75000"/>
                <a:satMod val="210000"/>
              </a:schemeClr>
            </a:gs>
            <a:gs pos="100000">
              <a:schemeClr val="phClr">
                <a:tint val="85000"/>
                <a:satMod val="21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5000"/>
                <a:shade val="85000"/>
                <a:satMod val="230000"/>
              </a:schemeClr>
            </a:gs>
            <a:gs pos="25000">
              <a:schemeClr val="phClr">
                <a:tint val="90000"/>
                <a:shade val="70000"/>
                <a:satMod val="220000"/>
              </a:schemeClr>
            </a:gs>
            <a:gs pos="50000">
              <a:schemeClr val="phClr">
                <a:tint val="90000"/>
                <a:shade val="58000"/>
                <a:satMod val="225000"/>
              </a:schemeClr>
            </a:gs>
            <a:gs pos="65000">
              <a:schemeClr val="phClr">
                <a:tint val="90000"/>
                <a:shade val="58000"/>
                <a:satMod val="225000"/>
              </a:schemeClr>
            </a:gs>
            <a:gs pos="80000">
              <a:schemeClr val="phClr">
                <a:tint val="90000"/>
                <a:shade val="69000"/>
                <a:satMod val="220000"/>
              </a:schemeClr>
            </a:gs>
            <a:gs pos="100000">
              <a:schemeClr val="phClr">
                <a:tint val="77000"/>
                <a:shade val="80000"/>
                <a:satMod val="230000"/>
              </a:schemeClr>
            </a:gs>
          </a:gsLst>
          <a:lin ang="5400000" scaled="1"/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76200" dist="50800" dir="5400000" rotWithShape="0">
              <a:srgbClr val="4E3B30">
                <a:alpha val="60000"/>
              </a:srgbClr>
            </a:outerShdw>
          </a:effectLst>
        </a:effectStyle>
        <a:effectStyle>
          <a:effectLst>
            <a:outerShdw blurRad="76200" dist="50800" dir="5400000" rotWithShape="0">
              <a:srgbClr val="4E3B3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0"/>
            </a:lightRig>
          </a:scene3d>
          <a:sp3d prstMaterial="metal">
            <a:bevelT w="10000" h="10000"/>
          </a:sp3d>
        </a:effectStyle>
        <a:effectStyle>
          <a:effectLst>
            <a:outerShdw blurRad="76200" dist="50800" dir="5400000" rotWithShape="0">
              <a:srgbClr val="4E3B30">
                <a:alpha val="60000"/>
              </a:srgbClr>
            </a:outerShdw>
          </a:effectLst>
          <a:scene3d>
            <a:camera prst="obliqueTopLeft" fov="600000">
              <a:rot lat="0" lon="0" rev="0"/>
            </a:camera>
            <a:lightRig rig="balanced" dir="t">
              <a:rot lat="0" lon="0" rev="19200000"/>
            </a:lightRig>
          </a:scene3d>
          <a:sp3d contourW="12700" prstMaterial="matte">
            <a:bevelT w="60000" h="50800"/>
            <a:contourClr>
              <a:schemeClr val="phClr">
                <a:shade val="60000"/>
                <a:satMod val="110000"/>
              </a:schemeClr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50000"/>
              </a:schemeClr>
              <a:schemeClr val="phClr">
                <a:tint val="88000"/>
                <a:satMod val="105000"/>
              </a:schemeClr>
            </a:duotone>
          </a:blip>
          <a:tile tx="0" ty="0" sx="95000" sy="95000" flip="none" algn="t"/>
        </a:blipFill>
        <a:blipFill>
          <a:blip xmlns:r="http://schemas.openxmlformats.org/officeDocument/2006/relationships" r:embed="rId2">
            <a:duotone>
              <a:schemeClr val="phClr">
                <a:shade val="30000"/>
                <a:satMod val="455000"/>
              </a:schemeClr>
              <a:schemeClr val="phClr">
                <a:tint val="95000"/>
                <a:satMod val="120000"/>
              </a:schemeClr>
            </a:duotone>
          </a:blip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C5" sqref="C5"/>
    </sheetView>
  </sheetViews>
  <sheetFormatPr defaultColWidth="9" defaultRowHeight="23.25" customHeight="1"/>
  <cols>
    <col min="1" max="1" width="8.6640625" style="4" customWidth="1"/>
    <col min="2" max="4" width="10.6640625" style="1" customWidth="1"/>
    <col min="5" max="5" width="12.109375" style="1" customWidth="1"/>
    <col min="6" max="6" width="10.6640625" style="1" customWidth="1"/>
    <col min="7" max="16384" width="9" style="1"/>
  </cols>
  <sheetData>
    <row r="1" spans="1:6" ht="23.25" customHeight="1">
      <c r="A1" s="8" t="s">
        <v>0</v>
      </c>
      <c r="B1" s="9" t="s">
        <v>6</v>
      </c>
      <c r="C1" s="9" t="s">
        <v>8</v>
      </c>
      <c r="D1" s="9" t="s">
        <v>10</v>
      </c>
      <c r="E1" s="9" t="s">
        <v>12</v>
      </c>
      <c r="F1" s="9" t="s">
        <v>14</v>
      </c>
    </row>
    <row r="2" spans="1:6" ht="23.25" customHeight="1">
      <c r="A2" s="10" t="s">
        <v>1</v>
      </c>
      <c r="B2" s="11">
        <f>105*100</f>
        <v>10500</v>
      </c>
      <c r="C2" s="11">
        <f>105*97</f>
        <v>10185</v>
      </c>
      <c r="D2" s="11">
        <f>105*87</f>
        <v>9135</v>
      </c>
      <c r="E2" s="11">
        <f>105*113</f>
        <v>11865</v>
      </c>
      <c r="F2" s="11">
        <f>105*60</f>
        <v>6300</v>
      </c>
    </row>
    <row r="3" spans="1:6" ht="23.25" customHeight="1">
      <c r="A3" s="2" t="s">
        <v>2</v>
      </c>
      <c r="B3" s="3">
        <f>105*132</f>
        <v>13860</v>
      </c>
      <c r="C3" s="3">
        <f>105*99</f>
        <v>10395</v>
      </c>
      <c r="D3" s="3">
        <f>105*91</f>
        <v>9555</v>
      </c>
      <c r="E3" s="3">
        <f>105*127</f>
        <v>13335</v>
      </c>
      <c r="F3" s="3">
        <f>105*71</f>
        <v>7455</v>
      </c>
    </row>
    <row r="4" spans="1:6" ht="23.25" customHeight="1">
      <c r="A4" s="10" t="s">
        <v>3</v>
      </c>
      <c r="B4" s="11">
        <f>105*131</f>
        <v>13755</v>
      </c>
      <c r="C4" s="11">
        <f>105*103</f>
        <v>10815</v>
      </c>
      <c r="D4" s="11">
        <f>105*93</f>
        <v>9765</v>
      </c>
      <c r="E4" s="11">
        <f>105*132</f>
        <v>13860</v>
      </c>
      <c r="F4" s="11">
        <f>105*68</f>
        <v>7140</v>
      </c>
    </row>
    <row r="5" spans="1:6" ht="23.25" customHeight="1">
      <c r="A5" s="2" t="s">
        <v>4</v>
      </c>
      <c r="B5" s="3">
        <f>105*103</f>
        <v>10815</v>
      </c>
      <c r="C5" s="3">
        <f>105*112</f>
        <v>11760</v>
      </c>
      <c r="D5" s="3">
        <f>105*97</f>
        <v>10185</v>
      </c>
      <c r="E5" s="3">
        <f>105*111</f>
        <v>11655</v>
      </c>
      <c r="F5" s="3">
        <f>105*71</f>
        <v>7455</v>
      </c>
    </row>
  </sheetData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ignoredErrors>
    <ignoredError sqref="F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workbookViewId="0">
      <selection activeCell="D2" sqref="D2"/>
    </sheetView>
  </sheetViews>
  <sheetFormatPr defaultColWidth="9" defaultRowHeight="23.25" customHeight="1"/>
  <cols>
    <col min="1" max="1" width="8.6640625" style="4" customWidth="1"/>
    <col min="2" max="4" width="10.6640625" style="1" customWidth="1"/>
    <col min="5" max="5" width="12.109375" style="1" customWidth="1"/>
    <col min="6" max="6" width="10.6640625" style="1" customWidth="1"/>
    <col min="7" max="16384" width="9" style="1"/>
  </cols>
  <sheetData>
    <row r="1" spans="1:6" ht="23.25" customHeight="1">
      <c r="A1" s="13" t="s">
        <v>0</v>
      </c>
      <c r="B1" s="7" t="s">
        <v>5</v>
      </c>
      <c r="C1" s="7" t="s">
        <v>7</v>
      </c>
      <c r="D1" s="7" t="s">
        <v>9</v>
      </c>
      <c r="E1" s="7" t="s">
        <v>11</v>
      </c>
      <c r="F1" s="7" t="s">
        <v>13</v>
      </c>
    </row>
    <row r="2" spans="1:6" ht="23.25" customHeight="1">
      <c r="A2" s="5" t="s">
        <v>1</v>
      </c>
      <c r="B2" s="6">
        <f>105*113</f>
        <v>11865</v>
      </c>
      <c r="C2" s="6">
        <f>105*101</f>
        <v>10605</v>
      </c>
      <c r="D2" s="6">
        <f>105*93</f>
        <v>9765</v>
      </c>
      <c r="E2" s="6">
        <f>105*128</f>
        <v>13440</v>
      </c>
      <c r="F2" s="6">
        <f>105*65</f>
        <v>6825</v>
      </c>
    </row>
    <row r="3" spans="1:6" ht="23.25" customHeight="1">
      <c r="A3" s="16" t="s">
        <v>2</v>
      </c>
      <c r="B3" s="17">
        <f>105*147</f>
        <v>15435</v>
      </c>
      <c r="C3" s="17">
        <f>105*113</f>
        <v>11865</v>
      </c>
      <c r="D3" s="17">
        <f>105*97</f>
        <v>10185</v>
      </c>
      <c r="E3" s="17">
        <f>105*135</f>
        <v>14175</v>
      </c>
      <c r="F3" s="17">
        <f>105*78</f>
        <v>8190</v>
      </c>
    </row>
    <row r="4" spans="1:6" ht="23.25" customHeight="1">
      <c r="A4" s="5" t="s">
        <v>3</v>
      </c>
      <c r="B4" s="6">
        <f>105*150</f>
        <v>15750</v>
      </c>
      <c r="C4" s="6">
        <f>105*127</f>
        <v>13335</v>
      </c>
      <c r="D4" s="6">
        <f>105*101</f>
        <v>10605</v>
      </c>
      <c r="E4" s="6">
        <f>105*144</f>
        <v>15120</v>
      </c>
      <c r="F4" s="6">
        <f>105*73</f>
        <v>7665</v>
      </c>
    </row>
    <row r="5" spans="1:6" ht="23.25" customHeight="1">
      <c r="A5" s="16" t="s">
        <v>4</v>
      </c>
      <c r="B5" s="17">
        <f>105*123</f>
        <v>12915</v>
      </c>
      <c r="C5" s="17">
        <f>105*120</f>
        <v>12600</v>
      </c>
      <c r="D5" s="17">
        <f>105*110</f>
        <v>11550</v>
      </c>
      <c r="E5" s="17">
        <f>105*137</f>
        <v>14385</v>
      </c>
      <c r="F5" s="17">
        <f>105*80</f>
        <v>8400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workbookViewId="0">
      <selection activeCell="C4" sqref="C4"/>
    </sheetView>
  </sheetViews>
  <sheetFormatPr defaultColWidth="9" defaultRowHeight="23.25" customHeight="1"/>
  <cols>
    <col min="1" max="1" width="8.6640625" style="4" customWidth="1"/>
    <col min="2" max="4" width="10.6640625" style="1" customWidth="1"/>
    <col min="5" max="5" width="12.109375" style="1" customWidth="1"/>
    <col min="6" max="6" width="10.6640625" style="1" customWidth="1"/>
    <col min="7" max="16384" width="9" style="1"/>
  </cols>
  <sheetData>
    <row r="1" spans="1:6" ht="23.25" customHeight="1">
      <c r="A1" s="14" t="s">
        <v>0</v>
      </c>
      <c r="B1" s="15" t="s">
        <v>5</v>
      </c>
      <c r="C1" s="15" t="s">
        <v>7</v>
      </c>
      <c r="D1" s="15" t="s">
        <v>9</v>
      </c>
      <c r="E1" s="15" t="s">
        <v>11</v>
      </c>
      <c r="F1" s="15" t="s">
        <v>13</v>
      </c>
    </row>
    <row r="2" spans="1:6" ht="23.25" customHeight="1">
      <c r="A2" s="5" t="s">
        <v>1</v>
      </c>
      <c r="B2" s="6">
        <f>105*150</f>
        <v>15750</v>
      </c>
      <c r="C2" s="6">
        <f>105*127</f>
        <v>13335</v>
      </c>
      <c r="D2" s="6">
        <f>105*101</f>
        <v>10605</v>
      </c>
      <c r="E2" s="6">
        <f>105*150</f>
        <v>15750</v>
      </c>
      <c r="F2" s="6">
        <f>105*75</f>
        <v>7875</v>
      </c>
    </row>
    <row r="3" spans="1:6" ht="23.25" customHeight="1">
      <c r="A3" s="18" t="s">
        <v>2</v>
      </c>
      <c r="B3" s="19">
        <f>105*168</f>
        <v>17640</v>
      </c>
      <c r="C3" s="19">
        <f>105*133</f>
        <v>13965</v>
      </c>
      <c r="D3" s="19">
        <f>105*113</f>
        <v>11865</v>
      </c>
      <c r="E3" s="19">
        <f>105*154</f>
        <v>16170</v>
      </c>
      <c r="F3" s="19">
        <f>105*83</f>
        <v>8715</v>
      </c>
    </row>
    <row r="4" spans="1:6" ht="23.25" customHeight="1">
      <c r="A4" s="5" t="s">
        <v>3</v>
      </c>
      <c r="B4" s="6">
        <f>105*172</f>
        <v>18060</v>
      </c>
      <c r="C4" s="6">
        <f>105*145</f>
        <v>15225</v>
      </c>
      <c r="D4" s="6">
        <f>105*127</f>
        <v>13335</v>
      </c>
      <c r="E4" s="6">
        <f>105*167</f>
        <v>17535</v>
      </c>
      <c r="F4" s="6">
        <f>105*80</f>
        <v>8400</v>
      </c>
    </row>
    <row r="5" spans="1:6" ht="23.25" customHeight="1">
      <c r="A5" s="18" t="s">
        <v>4</v>
      </c>
      <c r="B5" s="19">
        <f>105*143</f>
        <v>15015</v>
      </c>
      <c r="C5" s="19">
        <f>105*142</f>
        <v>14910</v>
      </c>
      <c r="D5" s="19">
        <f>105*135</f>
        <v>14175</v>
      </c>
      <c r="E5" s="19">
        <f>105*140</f>
        <v>14700</v>
      </c>
      <c r="F5" s="19">
        <f>105*91</f>
        <v>9555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workbookViewId="0"/>
  </sheetViews>
  <sheetFormatPr defaultColWidth="8.88671875" defaultRowHeight="22.8" customHeight="1"/>
  <cols>
    <col min="1" max="1" width="8.6640625" style="12" customWidth="1"/>
    <col min="2" max="4" width="10.6640625" style="12" customWidth="1"/>
    <col min="5" max="5" width="12.109375" style="12" customWidth="1"/>
    <col min="6" max="6" width="10.6640625" style="12" customWidth="1"/>
    <col min="7" max="16384" width="8.88671875" style="12"/>
  </cols>
  <sheetData/>
  <dataConsolidate topLabels="1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台北分店</vt:lpstr>
      <vt:lpstr>台中分店</vt:lpstr>
      <vt:lpstr>高雄分店</vt:lpstr>
      <vt:lpstr>總營業額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2002-04-28T07:12:11Z</dcterms:created>
  <dcterms:modified xsi:type="dcterms:W3CDTF">2020-08-03T06:26:00Z</dcterms:modified>
</cp:coreProperties>
</file>