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6\"/>
    </mc:Choice>
  </mc:AlternateContent>
  <xr:revisionPtr revIDLastSave="0" documentId="13_ncr:1_{6882647C-E16D-4D3D-A800-98C434F71056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報價單" sheetId="6" r:id="rId1"/>
  </sheets>
  <externalReferences>
    <externalReference r:id="rId2"/>
  </externalReferences>
  <definedNames>
    <definedName name="類別名稱">[1]類別!$A$2:$A$8</definedName>
  </definedNames>
  <calcPr calcId="191029"/>
</workbook>
</file>

<file path=xl/calcChain.xml><?xml version="1.0" encoding="utf-8"?>
<calcChain xmlns="http://schemas.openxmlformats.org/spreadsheetml/2006/main">
  <c r="F13" i="6" l="1"/>
  <c r="G13" i="6"/>
  <c r="H13" i="6"/>
  <c r="I13" i="6"/>
  <c r="F14" i="6"/>
  <c r="G14" i="6"/>
  <c r="H14" i="6"/>
  <c r="I14" i="6"/>
  <c r="E13" i="6"/>
  <c r="E14" i="6"/>
  <c r="H15" i="6" l="1"/>
</calcChain>
</file>

<file path=xl/sharedStrings.xml><?xml version="1.0" encoding="utf-8"?>
<sst xmlns="http://schemas.openxmlformats.org/spreadsheetml/2006/main" count="46" uniqueCount="41">
  <si>
    <t>餅乾</t>
  </si>
  <si>
    <t>LG1017</t>
  </si>
  <si>
    <t>LG1022</t>
  </si>
  <si>
    <t>LG1025</t>
  </si>
  <si>
    <t>LG1027</t>
  </si>
  <si>
    <t>LG1030</t>
  </si>
  <si>
    <t>LG1035</t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</si>
  <si>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</si>
  <si>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</si>
  <si>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</si>
  <si>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</si>
  <si>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</si>
  <si>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</si>
  <si>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</si>
  <si>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</si>
  <si>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</si>
  <si>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售價</t>
    <phoneticPr fontId="1" type="noConversion"/>
  </si>
  <si>
    <t>新北市土城區忠義路21號
TEL：02-2262-5666  FAX：02-2262-1868 
統一編號：04383129</t>
    <phoneticPr fontId="1" type="noConversion"/>
  </si>
  <si>
    <t>飲料</t>
  </si>
  <si>
    <t>零食</t>
  </si>
  <si>
    <t>農產品</t>
  </si>
  <si>
    <t>糕點類</t>
  </si>
  <si>
    <t>冰品</t>
  </si>
  <si>
    <t>可口美酥</t>
  </si>
  <si>
    <t>喜年來</t>
  </si>
  <si>
    <t>盒</t>
  </si>
  <si>
    <t>優沛蕾發酵乳</t>
  </si>
  <si>
    <t>統一</t>
  </si>
  <si>
    <t>1000g</t>
  </si>
  <si>
    <t>瓶</t>
  </si>
  <si>
    <t>洋芋片</t>
  </si>
  <si>
    <t>364g</t>
  </si>
  <si>
    <t>鮭魚切片</t>
  </si>
  <si>
    <t>土城農會</t>
  </si>
  <si>
    <t>兩</t>
  </si>
  <si>
    <t>一之鄉蛋糕</t>
  </si>
  <si>
    <t>亞妮刻</t>
  </si>
  <si>
    <t>470g</t>
  </si>
  <si>
    <t>統一冰戀草莓雪糕</t>
  </si>
  <si>
    <t>75ml×5支</t>
  </si>
  <si>
    <t>轉角柑仔店報價單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</si>
</sst>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9" tint="-0.249977111117893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sz val="12"/>
      <color theme="9" tint="-0.249977111117893"/>
      <name val="微軟正黑體"/>
      <family val="2"/>
      <charset val="136"/>
    </font>
    <font>
      <b/>
      <sz val="24"/>
      <color theme="9" tint="-0.249977111117893"/>
      <name val="微軟正黑體"/>
      <family val="2"/>
      <charset val="136"/>
    </font>
    <font>
      <sz val="9"/>
      <color theme="9" tint="-0.249977111117893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0"/>
        </stop>
        <stop position="0.5">
          <color theme="5" tint="0.80001220740379042"/>
        </stop>
        <stop position="1">
          <color theme="0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inden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360;&#31821;&#27284;&#26696;\06092017_Excel2010&#31684;&#20363;&#25945;&#26412;_1001208\&#20809;&#30879;&#27284;&#26696;\&#31684;&#20363;&#27284;&#26696;\Example11\&#22577;&#20729;&#31995;&#32113;-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類別"/>
      <sheetName val="冰品"/>
      <sheetName val="速食麵"/>
      <sheetName val="飲料"/>
      <sheetName val="農產品"/>
      <sheetName val="零食"/>
      <sheetName val="餅乾"/>
      <sheetName val="糕點類"/>
      <sheetName val="產品明細"/>
    </sheetNames>
    <sheetDataSet>
      <sheetData sheetId="0" refreshError="1"/>
      <sheetData sheetId="1">
        <row r="2">
          <cell r="A2" t="str">
            <v>餅乾</v>
          </cell>
        </row>
        <row r="3">
          <cell r="A3" t="str">
            <v>飲料</v>
          </cell>
        </row>
        <row r="4">
          <cell r="A4" t="str">
            <v>零食</v>
          </cell>
        </row>
        <row r="5">
          <cell r="A5" t="str">
            <v>速食麵</v>
          </cell>
        </row>
        <row r="6">
          <cell r="A6" t="str">
            <v>農產品</v>
          </cell>
        </row>
        <row r="7">
          <cell r="A7" t="str">
            <v>糕點類</v>
          </cell>
        </row>
        <row r="8">
          <cell r="A8" t="str">
            <v>冰品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紅紫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workbookViewId="0">
      <selection activeCell="B2" sqref="B2:F2"/>
    </sheetView>
  </sheetViews>
  <sheetFormatPr defaultColWidth="9.88671875" defaultRowHeight="24" customHeight="1"/>
  <cols>
    <col min="1" max="1" width="2.109375" style="1" customWidth="1"/>
    <col min="2" max="2" width="6.33203125" style="1" customWidth="1"/>
    <col min="3" max="3" width="10.44140625" style="1" customWidth="1"/>
    <col min="4" max="4" width="12.33203125" style="1" customWidth="1"/>
    <col min="5" max="5" width="32" style="1" customWidth="1"/>
    <col min="6" max="6" width="12.44140625" style="1" customWidth="1"/>
    <col min="7" max="7" width="12.88671875" style="1" customWidth="1"/>
    <col min="8" max="8" width="8" style="1" customWidth="1"/>
    <col min="9" max="9" width="10.33203125" style="1" customWidth="1"/>
    <col min="10" max="10" width="10" style="1" customWidth="1"/>
    <col min="11" max="16384" width="9.88671875" style="1"/>
  </cols>
  <sheetData>
    <row r="1" spans="2:10" ht="9" customHeight="1"/>
    <row r="2" spans="2:10" ht="40.65" customHeight="1" thickBot="1">
      <c r="B2" s="17" t="s">
        <v>40</v>
      </c>
      <c r="C2" s="17"/>
      <c r="D2" s="17"/>
      <c r="E2" s="17"/>
      <c r="F2" s="17"/>
      <c r="G2" s="18" t="s">
        <v>17</v>
      </c>
      <c r="H2" s="19"/>
      <c r="I2" s="19"/>
      <c r="J2" s="19"/>
    </row>
    <row r="3" spans="2:10" ht="8.25" customHeight="1" thickBot="1">
      <c r="B3" s="4"/>
      <c r="C3" s="4"/>
      <c r="D3" s="4"/>
      <c r="E3" s="4"/>
      <c r="F3" s="4"/>
      <c r="G3" s="4"/>
      <c r="H3" s="4"/>
      <c r="I3" s="4"/>
      <c r="J3" s="4"/>
    </row>
    <row r="4" spans="2:10" ht="22.2" customHeight="1">
      <c r="B4" s="13" t="s">
        <v>7</v>
      </c>
      <c r="C4" s="14" t="s">
        <v>8</v>
      </c>
      <c r="D4" s="14" t="s">
        <v>14</v>
      </c>
      <c r="E4" s="14" t="s">
        <v>13</v>
      </c>
      <c r="F4" s="14" t="s">
        <v>9</v>
      </c>
      <c r="G4" s="14" t="s">
        <v>10</v>
      </c>
      <c r="H4" s="14" t="s">
        <v>11</v>
      </c>
      <c r="I4" s="14" t="s">
        <v>16</v>
      </c>
      <c r="J4" s="14" t="s">
        <v>12</v>
      </c>
    </row>
    <row r="5" spans="2:10" ht="22.2" customHeight="1">
      <c r="B5" s="2">
        <v>1</v>
      </c>
      <c r="C5" s="5" t="s">
        <v>0</v>
      </c>
      <c r="D5" s="3" t="s">
        <v>5</v>
      </c>
      <c r="E5" s="15" t="s">
        <v>23</v>
      </c>
      <c r="F5" s="16" t="s">
        <v>24</v>
      </c>
      <c r="G5" s="16">
        <v>1</v>
      </c>
      <c r="H5" s="16" t="s">
        <v>25</v>
      </c>
      <c r="I5" s="10">
        <v>75</v>
      </c>
      <c r="J5" s="11">
        <v>10</v>
      </c>
    </row>
    <row r="6" spans="2:10" ht="22.2" customHeight="1">
      <c r="B6" s="2">
        <v>2</v>
      </c>
      <c r="C6" s="5" t="s">
        <v>18</v>
      </c>
      <c r="D6" s="3" t="s">
        <v>2</v>
      </c>
      <c r="E6" s="15" t="s">
        <v>26</v>
      </c>
      <c r="F6" s="16" t="s">
        <v>27</v>
      </c>
      <c r="G6" s="16" t="s">
        <v>28</v>
      </c>
      <c r="H6" s="16" t="s">
        <v>29</v>
      </c>
      <c r="I6" s="10">
        <v>48</v>
      </c>
      <c r="J6" s="11">
        <v>5</v>
      </c>
    </row>
    <row r="7" spans="2:10" ht="22.2" customHeight="1">
      <c r="B7" s="2">
        <v>3</v>
      </c>
      <c r="C7" s="5" t="s">
        <v>19</v>
      </c>
      <c r="D7" s="3" t="s">
        <v>6</v>
      </c>
      <c r="E7" s="15" t="s">
        <v>30</v>
      </c>
      <c r="F7" s="16" t="s">
        <v>27</v>
      </c>
      <c r="G7" s="16" t="s">
        <v>31</v>
      </c>
      <c r="H7" s="16" t="s">
        <v>25</v>
      </c>
      <c r="I7" s="10">
        <v>65</v>
      </c>
      <c r="J7" s="11">
        <v>5</v>
      </c>
    </row>
    <row r="8" spans="2:10" ht="22.2" customHeight="1">
      <c r="B8" s="2">
        <v>4</v>
      </c>
      <c r="C8" s="5" t="s">
        <v>20</v>
      </c>
      <c r="D8" s="3" t="s">
        <v>1</v>
      </c>
      <c r="E8" s="15" t="s">
        <v>32</v>
      </c>
      <c r="F8" s="16" t="s">
        <v>33</v>
      </c>
      <c r="G8" s="16">
        <v>1</v>
      </c>
      <c r="H8" s="16" t="s">
        <v>34</v>
      </c>
      <c r="I8" s="10">
        <v>7</v>
      </c>
      <c r="J8" s="11">
        <v>6</v>
      </c>
    </row>
    <row r="9" spans="2:10" ht="22.2" customHeight="1">
      <c r="B9" s="2">
        <v>5</v>
      </c>
      <c r="C9" s="5" t="s">
        <v>21</v>
      </c>
      <c r="D9" s="3" t="s">
        <v>3</v>
      </c>
      <c r="E9" s="15" t="s">
        <v>35</v>
      </c>
      <c r="F9" s="16" t="s">
        <v>36</v>
      </c>
      <c r="G9" s="16" t="s">
        <v>37</v>
      </c>
      <c r="H9" s="16" t="s">
        <v>25</v>
      </c>
      <c r="I9" s="10">
        <v>88</v>
      </c>
      <c r="J9" s="11">
        <v>3</v>
      </c>
    </row>
    <row r="10" spans="2:10" ht="22.2" customHeight="1">
      <c r="B10" s="2">
        <v>6</v>
      </c>
      <c r="C10" s="5" t="s">
        <v>22</v>
      </c>
      <c r="D10" s="3" t="s">
        <v>4</v>
      </c>
      <c r="E10" s="15" t="s">
        <v>38</v>
      </c>
      <c r="F10" s="16" t="s">
        <v>27</v>
      </c>
      <c r="G10" s="16" t="s">
        <v>39</v>
      </c>
      <c r="H10" s="16" t="s">
        <v>25</v>
      </c>
      <c r="I10" s="10">
        <v>55</v>
      </c>
      <c r="J10" s="11">
        <v>10</v>
      </c>
    </row>
    <row r="11" spans="2:10" ht="22.2" customHeight="1">
      <c r="B11" s="2">
        <v>7</v>
      </c>
      <c r="C11" s="5"/>
      <c r="D11" s="3"/>
      <c r="E11" s="9"/>
      <c r="F11" s="10"/>
      <c r="G11" s="10"/>
      <c r="H11" s="10"/>
      <c r="I11" s="10"/>
      <c r="J11" s="11"/>
    </row>
    <row r="12" spans="2:10" ht="22.2" customHeight="1">
      <c r="B12" s="2">
        <v>8</v>
      </c>
      <c r="C12" s="5"/>
      <c r="D12" s="3"/>
      <c r="E12" s="9"/>
      <c r="F12" s="10"/>
      <c r="G12" s="10"/>
      <c r="H12" s="10"/>
      <c r="I12" s="10"/>
      <c r="J12" s="11"/>
    </row>
    <row r="13" spans="2:10" ht="22.2" customHeight="1">
      <c r="B13" s="2">
        <v>9</v>
      </c>
      <c r="C13" s="5"/>
      <c r="D13" s="3"/>
      <c r="E13" s="9" t="str">
        <f t="shared" ref="E13:E14" ca="1" si="0">IF(ISBLANK($D13),"",VLOOKUP($D13,INDIRECT($C13&amp;"清單"),3,0))</f>
        <v/>
      </c>
      <c r="F13" s="10" t="str">
        <f t="shared" ref="F13:F14" ca="1" si="1">IF(ISBLANK($D13),"",VLOOKUP($D13,INDIRECT($C13&amp;"清單"),2,0))</f>
        <v/>
      </c>
      <c r="G13" s="10" t="str">
        <f t="shared" ref="G13:G14" ca="1" si="2">IF(ISBLANK($D13),"",VLOOKUP($D13,INDIRECT($C13&amp;"清單"),4,0))</f>
        <v/>
      </c>
      <c r="H13" s="10" t="str">
        <f t="shared" ref="H13:H14" ca="1" si="3">IF(ISBLANK($D13),"",VLOOKUP($D13,INDIRECT($C13&amp;"清單"),5,0))</f>
        <v/>
      </c>
      <c r="I13" s="10" t="str">
        <f t="shared" ref="I13:I14" ca="1" si="4">IF(ISBLANK($D13),"",VLOOKUP($D13,INDIRECT($C13&amp;"清單"),6,0))</f>
        <v/>
      </c>
      <c r="J13" s="11"/>
    </row>
    <row r="14" spans="2:10" ht="22.2" customHeight="1" thickBot="1">
      <c r="B14" s="6">
        <v>10</v>
      </c>
      <c r="C14" s="7"/>
      <c r="D14" s="8"/>
      <c r="E14" s="9" t="str">
        <f t="shared" ca="1" si="0"/>
        <v/>
      </c>
      <c r="F14" s="10" t="str">
        <f t="shared" ca="1" si="1"/>
        <v/>
      </c>
      <c r="G14" s="10" t="str">
        <f t="shared" ca="1" si="2"/>
        <v/>
      </c>
      <c r="H14" s="10" t="str">
        <f t="shared" ca="1" si="3"/>
        <v/>
      </c>
      <c r="I14" s="10" t="str">
        <f t="shared" ca="1" si="4"/>
        <v/>
      </c>
      <c r="J14" s="12"/>
    </row>
    <row r="15" spans="2:10" ht="27.45" customHeight="1" thickBot="1">
      <c r="B15" s="23" t="s">
        <v>15</v>
      </c>
      <c r="C15" s="24"/>
      <c r="D15" s="24"/>
      <c r="E15" s="24"/>
      <c r="F15" s="24"/>
      <c r="G15" s="25"/>
      <c r="H15" s="20">
        <f ca="1">SUMPRODUCT(I5:I14,J5:J14)</f>
        <v>2171</v>
      </c>
      <c r="I15" s="21"/>
      <c r="J15" s="22"/>
    </row>
    <row r="16" spans="2:10" ht="16.5" customHeight="1"/>
  </sheetData>
  <mergeCells count="4">
    <mergeCell ref="B2:F2"/>
    <mergeCell ref="G2:J2"/>
    <mergeCell ref="H15:J15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報價單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2020-08-06T02:05:41Z</dcterms:modified>
</cp:coreProperties>
</file>