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rasad.STATSFIJI.000\Documents\Web update\T &amp; M\2022\August\"/>
    </mc:Choice>
  </mc:AlternateContent>
  <bookViews>
    <workbookView xWindow="-120" yWindow="-120" windowWidth="29040" windowHeight="15840" activeTab="1"/>
  </bookViews>
  <sheets>
    <sheet name="T1" sheetId="30" r:id="rId1"/>
    <sheet name="T2" sheetId="3" r:id="rId2"/>
    <sheet name="T3" sheetId="4" r:id="rId3"/>
    <sheet name="T4" sheetId="5" r:id="rId4"/>
    <sheet name="T5" sheetId="42" r:id="rId5"/>
    <sheet name="T6" sheetId="34" r:id="rId6"/>
  </sheets>
  <definedNames>
    <definedName name="_xlnm._FilterDatabase" localSheetId="0" hidden="1">'T1'!$B$51:$Q$51</definedName>
    <definedName name="ExternalData_2" localSheetId="5">'T6'!$A$2:$I$41</definedName>
    <definedName name="ExternalData_3" localSheetId="5">'T6'!$A$1:$I$32</definedName>
    <definedName name="_xlnm.Print_Area" localSheetId="1">'T2'!$A$1:$R$52</definedName>
    <definedName name="solver_lin" localSheetId="1" hidden="1">0</definedName>
    <definedName name="solver_num" localSheetId="1" hidden="1">0</definedName>
    <definedName name="solver_opt" localSheetId="1" hidden="1">'T2'!$C$6</definedName>
    <definedName name="solver_typ" localSheetId="1" hidden="1">1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7" i="5" l="1"/>
  <c r="P46" i="5" l="1"/>
  <c r="P45" i="5" l="1"/>
  <c r="P44" i="5" l="1"/>
  <c r="H41" i="34" l="1"/>
  <c r="G41" i="34"/>
  <c r="F41" i="34"/>
  <c r="E41" i="34"/>
  <c r="D41" i="34"/>
  <c r="C41" i="34"/>
  <c r="B41" i="34"/>
  <c r="I38" i="34"/>
  <c r="I35" i="34"/>
  <c r="I32" i="34"/>
  <c r="I29" i="34"/>
  <c r="I26" i="34"/>
  <c r="I23" i="34"/>
  <c r="I20" i="34"/>
  <c r="I17" i="34"/>
  <c r="I14" i="34"/>
  <c r="I11" i="34"/>
  <c r="I8" i="34"/>
  <c r="I5" i="34"/>
  <c r="R42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D40" i="42"/>
  <c r="C40" i="42"/>
  <c r="B40" i="42"/>
  <c r="P43" i="5"/>
  <c r="P42" i="5"/>
  <c r="P41" i="5"/>
  <c r="P40" i="5"/>
  <c r="P38" i="5"/>
  <c r="P37" i="5"/>
  <c r="P36" i="5"/>
  <c r="P35" i="5"/>
  <c r="P34" i="5"/>
  <c r="P33" i="5"/>
  <c r="P32" i="5"/>
  <c r="P31" i="5"/>
  <c r="P30" i="5"/>
  <c r="P29" i="5"/>
  <c r="P28" i="5"/>
  <c r="P27" i="5"/>
  <c r="P11" i="5" s="1"/>
  <c r="P25" i="5"/>
  <c r="P24" i="5"/>
  <c r="P23" i="5"/>
  <c r="P22" i="5"/>
  <c r="P21" i="5"/>
  <c r="P20" i="5"/>
  <c r="P19" i="5"/>
  <c r="P18" i="5"/>
  <c r="P17" i="5"/>
  <c r="P16" i="5"/>
  <c r="P15" i="5"/>
  <c r="P14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I41" i="34" l="1"/>
  <c r="I9" i="34"/>
  <c r="C42" i="34"/>
  <c r="D42" i="34"/>
  <c r="E42" i="34"/>
  <c r="F42" i="34"/>
  <c r="G42" i="34"/>
  <c r="H42" i="34"/>
  <c r="B42" i="34"/>
  <c r="I6" i="34" l="1"/>
  <c r="I33" i="34"/>
  <c r="I15" i="34"/>
  <c r="I36" i="34"/>
  <c r="I39" i="34"/>
  <c r="I12" i="34"/>
  <c r="I21" i="34"/>
  <c r="I18" i="34"/>
  <c r="I30" i="34"/>
  <c r="I24" i="34"/>
  <c r="I42" i="34"/>
</calcChain>
</file>

<file path=xl/connections.xml><?xml version="1.0" encoding="utf-8"?>
<connections xmlns="http://schemas.openxmlformats.org/spreadsheetml/2006/main">
  <connection id="1" name="Connection11" type="4" refreshedVersion="4" background="1" saveData="1">
    <webPr sourceData="1" parsePre="1" consecutive="1" xl2000="1" url="file:///C:/Users/ecinavilakeba/AppData/Local/Temp/SAS%20Temporary%20Files/_TD2364/sashtm5.htm" htmlTables="1">
      <tables count="1">
        <x v="3"/>
      </tables>
    </webPr>
  </connection>
  <connection id="2" name="Connection2" type="4" refreshedVersion="4" background="1" saveData="1">
    <webPr sourceData="1" parsePre="1" consecutive="1" xl2000="1" url="file:///C:/Users/ecinavilakeba/AppData/Local/Temp/SAS%20Temporary%20Files/_TD2364/sashtm5.htm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<sst xmlns="http://schemas.openxmlformats.org/spreadsheetml/2006/main" count="561" uniqueCount="150">
  <si>
    <t>TABLE 1</t>
  </si>
  <si>
    <t>TOTAL</t>
  </si>
  <si>
    <t>YEAR/MONTH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</si>
  <si>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</si>
  <si>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</si>
  <si>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</si>
  <si>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</si>
  <si>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</si>
  <si>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</si>
  <si>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</si>
  <si>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</si>
  <si>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</si>
  <si>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</si>
  <si>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</si>
  <si>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</si>
  <si>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</si>
  <si>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CONTINENTAL</t>
  </si>
  <si>
    <t>SOUTH</t>
  </si>
  <si>
    <t>REST OF</t>
  </si>
  <si>
    <t>AUSTRALIA</t>
  </si>
  <si>
    <t>ZEALAND</t>
  </si>
  <si>
    <t>EUROPE</t>
  </si>
  <si>
    <t>KOREA</t>
  </si>
  <si>
    <t xml:space="preserve">  OTHERS</t>
  </si>
  <si>
    <t xml:space="preserve"> NEW</t>
  </si>
  <si>
    <t xml:space="preserve">  USA</t>
  </si>
  <si>
    <t xml:space="preserve">  KINGDOM</t>
  </si>
  <si>
    <t xml:space="preserve">  UNITED</t>
  </si>
  <si>
    <t xml:space="preserve">    JAPAN</t>
  </si>
  <si>
    <t xml:space="preserve">  CANADA</t>
  </si>
  <si>
    <t xml:space="preserve">        ASIA</t>
  </si>
  <si>
    <t xml:space="preserve">  PACIFIC</t>
  </si>
  <si>
    <t xml:space="preserve"> ISLANDS</t>
  </si>
  <si>
    <t>CHINA</t>
  </si>
  <si>
    <t>INDIA</t>
  </si>
  <si>
    <t xml:space="preserve">HONG </t>
  </si>
  <si>
    <t>KONG</t>
  </si>
  <si>
    <t>[p]</t>
  </si>
  <si>
    <t xml:space="preserve">VISITING </t>
  </si>
  <si>
    <t>OFFICIAL</t>
  </si>
  <si>
    <t>FRIENDS/</t>
  </si>
  <si>
    <t>EDUCATION/</t>
  </si>
  <si>
    <t>PERIOD</t>
  </si>
  <si>
    <t>BUSINESS</t>
  </si>
  <si>
    <t>CONFERENCE</t>
  </si>
  <si>
    <t>HOLIDAY</t>
  </si>
  <si>
    <t>RELATIVES</t>
  </si>
  <si>
    <t>TRAINING</t>
  </si>
  <si>
    <t>OTHERS</t>
  </si>
  <si>
    <t>VISITOR ARRIVALS FROM CONTINENTAL EUROPE</t>
  </si>
  <si>
    <t xml:space="preserve">     REST OF</t>
  </si>
  <si>
    <t xml:space="preserve">    SPAIN</t>
  </si>
  <si>
    <t xml:space="preserve">  FRANCE</t>
  </si>
  <si>
    <t xml:space="preserve">      ITALY</t>
  </si>
  <si>
    <t>SWITZERLAND</t>
  </si>
  <si>
    <t>NETHERLANDS</t>
  </si>
  <si>
    <t>GERMANY</t>
  </si>
  <si>
    <t>AUSTRIA</t>
  </si>
  <si>
    <t>DENMARK</t>
  </si>
  <si>
    <t>FINLAND</t>
  </si>
  <si>
    <t>NORWAY</t>
  </si>
  <si>
    <t>RUSSIA</t>
  </si>
  <si>
    <t xml:space="preserve">   SWEDEN</t>
  </si>
  <si>
    <t xml:space="preserve">      EUROPE</t>
  </si>
  <si>
    <t>TABLE 3</t>
  </si>
  <si>
    <t>TABLE 4</t>
  </si>
  <si>
    <t>PERCENTAGE TO TOTAL</t>
  </si>
  <si>
    <t>TABLE 5</t>
  </si>
  <si>
    <t>Australia</t>
  </si>
  <si>
    <t>% to total</t>
  </si>
  <si>
    <t>New Zealand</t>
  </si>
  <si>
    <t>United States of America</t>
  </si>
  <si>
    <t>Canada</t>
  </si>
  <si>
    <t>United Kingdom</t>
  </si>
  <si>
    <t>Continental Europe</t>
  </si>
  <si>
    <t>Japan</t>
  </si>
  <si>
    <t>South Korea</t>
  </si>
  <si>
    <t>China</t>
  </si>
  <si>
    <t>Rest of Asia</t>
  </si>
  <si>
    <t>Pacific Islands</t>
  </si>
  <si>
    <t>Others</t>
  </si>
  <si>
    <t>Note: Percentage may not sum to 100 due to rounding of figures</t>
  </si>
  <si>
    <t>ARRIVALS AND DEPARTURES : NUMBER OF RESIDENTS, VISITORS AND PERSONS IN TRANSIT</t>
  </si>
  <si>
    <t xml:space="preserve">   TOTAL</t>
  </si>
  <si>
    <t xml:space="preserve">   ARRIVALS</t>
  </si>
  <si>
    <t xml:space="preserve">       DEPARTURES</t>
  </si>
  <si>
    <t xml:space="preserve">   IN</t>
  </si>
  <si>
    <t xml:space="preserve">  PASSENGER</t>
  </si>
  <si>
    <t xml:space="preserve">   RESIDENT</t>
  </si>
  <si>
    <t xml:space="preserve">     VISITORS</t>
  </si>
  <si>
    <t xml:space="preserve">            TOTAL</t>
  </si>
  <si>
    <t xml:space="preserve">    RESIDENT</t>
  </si>
  <si>
    <t xml:space="preserve">   VISITORS</t>
  </si>
  <si>
    <t xml:space="preserve">     TOTAL</t>
  </si>
  <si>
    <t xml:space="preserve">    TRANSIT</t>
  </si>
  <si>
    <t xml:space="preserve">  MOVEMENTS</t>
  </si>
  <si>
    <t>COUNTRY/PURPOSE</t>
  </si>
  <si>
    <t>EMPLOYMENT</t>
  </si>
  <si>
    <t>EDUCATION/TRAINING</t>
  </si>
  <si>
    <t>VISITING FRIENDS/ RELATIVES</t>
  </si>
  <si>
    <t>EMIGRATION</t>
  </si>
  <si>
    <t>TABLE 2</t>
  </si>
  <si>
    <t>VISITOR ARRIVALS BY COUNTRY OF RESIDENCE</t>
  </si>
  <si>
    <t>VISITOR ARRIVALS BY PURPOSE OF VISIT</t>
  </si>
  <si>
    <t>Note: 1. [p] provisional, [r] revised</t>
  </si>
  <si>
    <t>Note :1.  As from January 2011,  Russia was excluded from Rest of Europe and Belgium included ; 2.  [p] provisional, [r] revised.</t>
  </si>
  <si>
    <t>0</t>
  </si>
  <si>
    <t>Source: Fiji Immigration Department</t>
  </si>
  <si>
    <t>Note :1.  As from January 2011,  Hong Kong and India were separated from Rest of Asia, while Taiwan was included; 2.  [p] provisional, [r] revised</t>
  </si>
  <si>
    <t xml:space="preserve">April </t>
  </si>
  <si>
    <t>.</t>
  </si>
  <si>
    <t>AGE GROUP</t>
  </si>
  <si>
    <t>NEW ZEALAND</t>
  </si>
  <si>
    <t>USA</t>
  </si>
  <si>
    <t>CANADA</t>
  </si>
  <si>
    <t>UNITED</t>
  </si>
  <si>
    <t xml:space="preserve"> KINGDOM</t>
  </si>
  <si>
    <t xml:space="preserve"> EUROPE</t>
  </si>
  <si>
    <t>YEARS</t>
  </si>
  <si>
    <t>M</t>
  </si>
  <si>
    <t>F</t>
  </si>
  <si>
    <t>&lt; 1</t>
  </si>
  <si>
    <t>01-02</t>
  </si>
  <si>
    <t>03-04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</si>
  <si>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</si>
  <si>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</si>
  <si>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</si>
  <si>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</si>
  <si>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</si>
  <si>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</si>
  <si>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</si>
  <si>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</si>
  <si>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</si>
  <si>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</si>
  <si>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</si>
  <si>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</si>
  <si>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</si>
  <si>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 ALL AGES</t>
  </si>
  <si>
    <t>TOTAL BOTH SEXES</t>
  </si>
  <si>
    <t>%</t>
  </si>
  <si>
    <t>TABLE 6</t>
  </si>
  <si>
    <t>VISITOR ARRIVALS BY COUNTRY OF RESIDENCE, SEX AND AGE - AUGUST 2022</t>
  </si>
  <si>
    <t>RESIDENT DEPARTURE BY FINAL DESTINATION AND BY PURPOSE OF ABSENCE - AUGUST 2022</t>
  </si>
  <si>
    <t>7,471</t>
  </si>
  <si>
    <t>1,528</t>
  </si>
  <si>
    <t>669</t>
  </si>
  <si>
    <t>1,599</t>
  </si>
  <si>
    <t>671</t>
  </si>
  <si>
    <t>4,432</t>
  </si>
  <si>
    <t>70,110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</si>
</sst>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</numFmts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.5"/>
      <color theme="1"/>
      <name val="Times New Roman"/>
      <family val="1"/>
    </font>
    <font>
      <i/>
      <sz val="8"/>
      <name val="Times New Roman"/>
      <family val="1"/>
    </font>
    <font>
      <sz val="10"/>
      <color rgb="FFFF0000"/>
      <name val="Arial"/>
      <family val="2"/>
    </font>
    <font>
      <sz val="8"/>
      <name val="Arial"/>
      <family val="2"/>
    </font>
    <font>
      <b/>
      <sz val="8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8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Continuous"/>
    </xf>
    <xf numFmtId="0" fontId="3" fillId="0" borderId="1" xfId="0" quotePrefix="1" applyFont="1" applyBorder="1"/>
    <xf numFmtId="0" fontId="3" fillId="0" borderId="0" xfId="0" applyFont="1" applyBorder="1"/>
    <xf numFmtId="166" fontId="3" fillId="0" borderId="0" xfId="1" applyNumberFormat="1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Continuous"/>
    </xf>
    <xf numFmtId="0" fontId="6" fillId="0" borderId="0" xfId="0" quotePrefix="1" applyFont="1" applyAlignment="1">
      <alignment horizontal="left"/>
    </xf>
    <xf numFmtId="0" fontId="7" fillId="0" borderId="0" xfId="0" applyFont="1"/>
    <xf numFmtId="0" fontId="7" fillId="0" borderId="1" xfId="0" applyFont="1" applyBorder="1"/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" fontId="8" fillId="0" borderId="0" xfId="0" applyNumberFormat="1" applyFont="1"/>
    <xf numFmtId="9" fontId="4" fillId="0" borderId="1" xfId="2" applyFont="1" applyBorder="1" applyAlignment="1">
      <alignment horizontal="center"/>
    </xf>
    <xf numFmtId="0" fontId="3" fillId="0" borderId="0" xfId="0" applyFont="1" applyFill="1" applyBorder="1"/>
    <xf numFmtId="166" fontId="3" fillId="0" borderId="0" xfId="1" applyNumberFormat="1" applyFont="1" applyFill="1" applyAlignment="1">
      <alignment horizontal="right"/>
    </xf>
    <xf numFmtId="166" fontId="0" fillId="0" borderId="0" xfId="0" applyNumberFormat="1"/>
    <xf numFmtId="166" fontId="3" fillId="0" borderId="0" xfId="1" applyNumberFormat="1" applyFont="1" applyBorder="1"/>
    <xf numFmtId="0" fontId="6" fillId="0" borderId="0" xfId="0" quotePrefix="1" applyFont="1" applyAlignment="1" applyProtection="1">
      <alignment horizontal="left"/>
    </xf>
    <xf numFmtId="0" fontId="5" fillId="0" borderId="0" xfId="0" applyFont="1" applyProtection="1"/>
    <xf numFmtId="0" fontId="9" fillId="0" borderId="0" xfId="0" applyFont="1" applyProtection="1"/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3" fillId="0" borderId="1" xfId="0" quotePrefix="1" applyFont="1" applyBorder="1" applyProtection="1"/>
    <xf numFmtId="0" fontId="3" fillId="0" borderId="1" xfId="0" applyFont="1" applyBorder="1" applyProtection="1"/>
    <xf numFmtId="0" fontId="10" fillId="0" borderId="1" xfId="0" applyFont="1" applyBorder="1" applyProtection="1"/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4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0" xfId="0" applyFont="1" applyProtection="1"/>
    <xf numFmtId="0" fontId="4" fillId="0" borderId="1" xfId="0" applyFont="1" applyBorder="1" applyProtection="1"/>
    <xf numFmtId="0" fontId="4" fillId="0" borderId="1" xfId="0" applyFont="1" applyBorder="1" applyAlignment="1" applyProtection="1">
      <alignment horizontal="right"/>
    </xf>
    <xf numFmtId="0" fontId="3" fillId="0" borderId="0" xfId="0" applyFont="1" applyBorder="1" applyProtection="1"/>
    <xf numFmtId="0" fontId="3" fillId="0" borderId="0" xfId="0" applyFont="1" applyProtection="1">
      <protection locked="0"/>
    </xf>
    <xf numFmtId="166" fontId="3" fillId="0" borderId="0" xfId="1" applyNumberFormat="1" applyFont="1" applyProtection="1">
      <protection locked="0"/>
    </xf>
    <xf numFmtId="0" fontId="10" fillId="0" borderId="0" xfId="0" applyFont="1" applyProtection="1">
      <protection locked="0"/>
    </xf>
    <xf numFmtId="0" fontId="3" fillId="0" borderId="0" xfId="0" quotePrefix="1" applyFont="1" applyAlignment="1" applyProtection="1">
      <alignment horizontal="right"/>
    </xf>
    <xf numFmtId="166" fontId="3" fillId="0" borderId="0" xfId="1" applyNumberFormat="1" applyFont="1" applyProtection="1"/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Fill="1" applyBorder="1" applyProtection="1"/>
    <xf numFmtId="166" fontId="3" fillId="0" borderId="0" xfId="1" applyNumberFormat="1" applyFont="1" applyFill="1" applyBorder="1" applyProtection="1">
      <protection locked="0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centerContinuous"/>
    </xf>
    <xf numFmtId="0" fontId="9" fillId="0" borderId="0" xfId="0" applyFont="1" applyAlignment="1" applyProtection="1">
      <alignment horizontal="centerContinuous"/>
    </xf>
    <xf numFmtId="0" fontId="5" fillId="0" borderId="1" xfId="0" quotePrefix="1" applyFont="1" applyBorder="1" applyProtection="1"/>
    <xf numFmtId="0" fontId="5" fillId="0" borderId="1" xfId="0" applyFont="1" applyBorder="1" applyProtection="1"/>
    <xf numFmtId="0" fontId="9" fillId="0" borderId="1" xfId="0" applyFont="1" applyBorder="1" applyProtection="1"/>
    <xf numFmtId="0" fontId="4" fillId="0" borderId="0" xfId="0" applyFont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/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166" fontId="5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0" fontId="3" fillId="0" borderId="0" xfId="0" applyFont="1" applyBorder="1" applyAlignment="1">
      <alignment horizontal="left"/>
    </xf>
    <xf numFmtId="166" fontId="0" fillId="0" borderId="0" xfId="0" applyNumberFormat="1" applyBorder="1"/>
    <xf numFmtId="0" fontId="3" fillId="0" borderId="0" xfId="0" applyFont="1" applyBorder="1" applyProtection="1">
      <protection locked="0"/>
    </xf>
    <xf numFmtId="0" fontId="3" fillId="0" borderId="0" xfId="0" applyFont="1" applyFill="1" applyAlignment="1">
      <alignment horizontal="left"/>
    </xf>
    <xf numFmtId="166" fontId="3" fillId="0" borderId="0" xfId="1" applyNumberFormat="1" applyFont="1" applyFill="1" applyBorder="1"/>
    <xf numFmtId="166" fontId="3" fillId="0" borderId="0" xfId="1" applyNumberFormat="1" applyFont="1" applyFill="1"/>
    <xf numFmtId="167" fontId="0" fillId="0" borderId="0" xfId="0" applyNumberFormat="1"/>
    <xf numFmtId="166" fontId="3" fillId="0" borderId="0" xfId="0" applyNumberFormat="1" applyFont="1"/>
    <xf numFmtId="164" fontId="0" fillId="0" borderId="0" xfId="0" applyNumberFormat="1"/>
    <xf numFmtId="0" fontId="4" fillId="0" borderId="0" xfId="0" applyFont="1"/>
    <xf numFmtId="0" fontId="2" fillId="0" borderId="0" xfId="0" applyFont="1"/>
    <xf numFmtId="167" fontId="0" fillId="0" borderId="0" xfId="0" applyNumberFormat="1" applyBorder="1"/>
    <xf numFmtId="0" fontId="6" fillId="0" borderId="0" xfId="0" applyFont="1"/>
    <xf numFmtId="0" fontId="12" fillId="0" borderId="0" xfId="0" applyFont="1" applyAlignment="1" applyProtection="1">
      <alignment horizontal="centerContinuous"/>
    </xf>
    <xf numFmtId="0" fontId="3" fillId="0" borderId="0" xfId="0" applyFont="1" applyFill="1" applyBorder="1" applyAlignment="1">
      <alignment horizontal="left"/>
    </xf>
    <xf numFmtId="166" fontId="0" fillId="0" borderId="0" xfId="0" applyNumberFormat="1" applyFill="1" applyBorder="1"/>
    <xf numFmtId="3" fontId="11" fillId="0" borderId="0" xfId="0" applyNumberFormat="1" applyFont="1" applyFill="1" applyBorder="1"/>
    <xf numFmtId="1" fontId="0" fillId="0" borderId="0" xfId="0" applyNumberFormat="1"/>
    <xf numFmtId="166" fontId="3" fillId="0" borderId="0" xfId="1" applyNumberFormat="1" applyFont="1" applyAlignment="1" applyProtection="1">
      <alignment horizontal="right"/>
    </xf>
    <xf numFmtId="166" fontId="3" fillId="0" borderId="0" xfId="0" applyNumberFormat="1" applyFont="1" applyAlignment="1">
      <alignment horizontal="right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Fill="1" applyBorder="1" applyProtection="1"/>
    <xf numFmtId="166" fontId="3" fillId="0" borderId="1" xfId="1" applyNumberFormat="1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horizontal="right"/>
      <protection locked="0"/>
    </xf>
    <xf numFmtId="166" fontId="3" fillId="0" borderId="0" xfId="1" applyNumberFormat="1" applyFont="1" applyBorder="1" applyAlignment="1" applyProtection="1">
      <alignment horizontal="right"/>
    </xf>
    <xf numFmtId="166" fontId="3" fillId="0" borderId="0" xfId="0" applyNumberFormat="1" applyFont="1" applyBorder="1" applyAlignment="1">
      <alignment horizontal="right"/>
    </xf>
    <xf numFmtId="0" fontId="0" fillId="0" borderId="0" xfId="0" applyFill="1"/>
    <xf numFmtId="166" fontId="0" fillId="0" borderId="0" xfId="0" applyNumberFormat="1" applyFill="1"/>
    <xf numFmtId="165" fontId="0" fillId="0" borderId="0" xfId="1" applyNumberFormat="1" applyFont="1"/>
    <xf numFmtId="0" fontId="3" fillId="0" borderId="0" xfId="0" applyFont="1" applyProtection="1">
      <protection hidden="1"/>
    </xf>
    <xf numFmtId="0" fontId="3" fillId="0" borderId="1" xfId="0" applyFont="1" applyBorder="1" applyProtection="1">
      <protection hidden="1"/>
    </xf>
    <xf numFmtId="0" fontId="4" fillId="0" borderId="1" xfId="0" applyFont="1" applyBorder="1"/>
    <xf numFmtId="0" fontId="4" fillId="0" borderId="1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3" fillId="0" borderId="0" xfId="0" applyFont="1" applyBorder="1" applyProtection="1">
      <protection hidden="1"/>
    </xf>
    <xf numFmtId="166" fontId="3" fillId="0" borderId="0" xfId="1" applyNumberFormat="1" applyFont="1" applyFill="1" applyBorder="1" applyProtection="1">
      <protection hidden="1"/>
    </xf>
    <xf numFmtId="0" fontId="3" fillId="0" borderId="1" xfId="0" applyFont="1" applyBorder="1" applyProtection="1">
      <protection locked="0"/>
    </xf>
    <xf numFmtId="166" fontId="3" fillId="0" borderId="1" xfId="0" applyNumberFormat="1" applyFont="1" applyBorder="1" applyProtection="1">
      <protection locked="0"/>
    </xf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6" fillId="0" borderId="2" xfId="0" applyFont="1" applyBorder="1"/>
    <xf numFmtId="0" fontId="13" fillId="0" borderId="0" xfId="0" applyFont="1" applyBorder="1"/>
    <xf numFmtId="167" fontId="13" fillId="0" borderId="0" xfId="0" applyNumberFormat="1" applyFont="1" applyBorder="1"/>
    <xf numFmtId="3" fontId="16" fillId="0" borderId="2" xfId="0" applyNumberFormat="1" applyFont="1" applyBorder="1"/>
    <xf numFmtId="0" fontId="16" fillId="0" borderId="2" xfId="0" applyFont="1" applyFill="1" applyBorder="1"/>
    <xf numFmtId="167" fontId="16" fillId="0" borderId="2" xfId="0" applyNumberFormat="1" applyFont="1" applyBorder="1"/>
    <xf numFmtId="167" fontId="13" fillId="0" borderId="0" xfId="0" applyNumberFormat="1" applyFont="1" applyBorder="1" applyAlignment="1"/>
    <xf numFmtId="3" fontId="0" fillId="0" borderId="0" xfId="0" applyNumberFormat="1"/>
    <xf numFmtId="165" fontId="0" fillId="0" borderId="0" xfId="0" applyNumberFormat="1"/>
    <xf numFmtId="0" fontId="17" fillId="0" borderId="2" xfId="0" applyFont="1" applyBorder="1" applyAlignment="1">
      <alignment horizontal="right"/>
    </xf>
    <xf numFmtId="0" fontId="17" fillId="0" borderId="2" xfId="0" applyFont="1" applyBorder="1" applyAlignment="1">
      <alignment horizontal="right" wrapText="1"/>
    </xf>
    <xf numFmtId="0" fontId="18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0" borderId="0" xfId="0" applyNumberFormat="1" applyFont="1" applyFill="1" applyBorder="1"/>
    <xf numFmtId="0" fontId="4" fillId="0" borderId="0" xfId="0" applyFont="1" applyBorder="1" applyAlignment="1" applyProtection="1">
      <alignment horizontal="center"/>
    </xf>
    <xf numFmtId="165" fontId="0" fillId="0" borderId="0" xfId="0" applyNumberFormat="1" applyFill="1" applyBorder="1"/>
    <xf numFmtId="166" fontId="19" fillId="0" borderId="0" xfId="0" applyNumberFormat="1" applyFont="1" applyFill="1"/>
    <xf numFmtId="0" fontId="3" fillId="0" borderId="0" xfId="0" applyFont="1" applyFill="1" applyAlignment="1">
      <alignment horizontal="right"/>
    </xf>
    <xf numFmtId="165" fontId="0" fillId="0" borderId="0" xfId="0" applyNumberFormat="1" applyFill="1"/>
    <xf numFmtId="0" fontId="21" fillId="0" borderId="0" xfId="0" applyFont="1"/>
    <xf numFmtId="0" fontId="21" fillId="0" borderId="0" xfId="0" applyFont="1" applyAlignment="1">
      <alignment horizontal="right" vertical="center"/>
    </xf>
    <xf numFmtId="166" fontId="3" fillId="0" borderId="1" xfId="1" applyNumberFormat="1" applyFont="1" applyFill="1" applyBorder="1"/>
    <xf numFmtId="0" fontId="3" fillId="0" borderId="1" xfId="0" applyFont="1" applyFill="1" applyBorder="1"/>
    <xf numFmtId="1" fontId="3" fillId="0" borderId="0" xfId="0" applyNumberFormat="1" applyFont="1"/>
    <xf numFmtId="166" fontId="21" fillId="0" borderId="0" xfId="0" applyNumberFormat="1" applyFont="1" applyAlignment="1">
      <alignment horizontal="right" vertical="center"/>
    </xf>
    <xf numFmtId="1" fontId="3" fillId="0" borderId="0" xfId="1" applyNumberFormat="1" applyFont="1"/>
    <xf numFmtId="166" fontId="3" fillId="0" borderId="0" xfId="1" quotePrefix="1" applyNumberFormat="1" applyFont="1" applyFill="1" applyBorder="1" applyAlignment="1">
      <alignment horizontal="right"/>
    </xf>
    <xf numFmtId="166" fontId="3" fillId="0" borderId="0" xfId="1" quotePrefix="1" applyNumberFormat="1" applyFont="1" applyFill="1" applyBorder="1" applyAlignment="1" applyProtection="1">
      <alignment horizontal="right"/>
      <protection locked="0"/>
    </xf>
    <xf numFmtId="166" fontId="3" fillId="0" borderId="0" xfId="1" quotePrefix="1" applyNumberFormat="1" applyFont="1" applyFill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 applyProtection="1">
      <alignment horizontal="right"/>
      <protection locked="0"/>
    </xf>
    <xf numFmtId="1" fontId="3" fillId="0" borderId="0" xfId="1" applyNumberFormat="1" applyFont="1" applyBorder="1" applyAlignment="1" applyProtection="1">
      <alignment horizontal="right"/>
    </xf>
    <xf numFmtId="1" fontId="3" fillId="0" borderId="0" xfId="0" quotePrefix="1" applyNumberFormat="1" applyFont="1" applyBorder="1" applyAlignment="1" applyProtection="1">
      <alignment horizontal="right"/>
      <protection locked="0"/>
    </xf>
    <xf numFmtId="1" fontId="3" fillId="0" borderId="0" xfId="1" quotePrefix="1" applyNumberFormat="1" applyFont="1" applyBorder="1" applyAlignment="1" applyProtection="1">
      <alignment horizontal="right"/>
    </xf>
    <xf numFmtId="166" fontId="3" fillId="0" borderId="0" xfId="1" applyNumberFormat="1" applyFont="1" applyBorder="1" applyAlignment="1">
      <alignment horizontal="right"/>
    </xf>
    <xf numFmtId="167" fontId="3" fillId="0" borderId="0" xfId="0" applyNumberFormat="1" applyFont="1"/>
    <xf numFmtId="166" fontId="3" fillId="0" borderId="0" xfId="0" applyNumberFormat="1" applyFont="1" applyBorder="1" applyProtection="1">
      <protection locked="0"/>
    </xf>
    <xf numFmtId="167" fontId="13" fillId="0" borderId="0" xfId="0" applyNumberFormat="1" applyFont="1"/>
    <xf numFmtId="166" fontId="0" fillId="0" borderId="0" xfId="1" applyNumberFormat="1" applyFont="1"/>
    <xf numFmtId="3" fontId="11" fillId="0" borderId="1" xfId="0" applyNumberFormat="1" applyFont="1" applyFill="1" applyBorder="1"/>
    <xf numFmtId="166" fontId="3" fillId="0" borderId="1" xfId="0" applyNumberFormat="1" applyFont="1" applyFill="1" applyBorder="1"/>
    <xf numFmtId="1" fontId="3" fillId="0" borderId="0" xfId="0" applyNumberFormat="1" applyFont="1" applyFill="1"/>
    <xf numFmtId="166" fontId="3" fillId="0" borderId="0" xfId="0" applyNumberFormat="1" applyFont="1" applyFill="1" applyBorder="1"/>
    <xf numFmtId="166" fontId="3" fillId="0" borderId="0" xfId="0" applyNumberFormat="1" applyFont="1" applyFill="1"/>
    <xf numFmtId="165" fontId="3" fillId="0" borderId="0" xfId="0" applyNumberFormat="1" applyFont="1" applyFill="1" applyBorder="1"/>
    <xf numFmtId="0" fontId="3" fillId="0" borderId="0" xfId="0" applyFont="1" applyFill="1"/>
    <xf numFmtId="166" fontId="3" fillId="0" borderId="1" xfId="1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Protection="1">
      <protection locked="0"/>
    </xf>
    <xf numFmtId="166" fontId="3" fillId="0" borderId="1" xfId="1" quotePrefix="1" applyNumberFormat="1" applyFont="1" applyFill="1" applyBorder="1" applyAlignment="1" applyProtection="1">
      <alignment horizontal="right"/>
      <protection locked="0"/>
    </xf>
    <xf numFmtId="1" fontId="3" fillId="0" borderId="1" xfId="0" applyNumberFormat="1" applyFont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0" fontId="3" fillId="0" borderId="1" xfId="0" applyFont="1" applyBorder="1" applyAlignment="1" applyProtection="1">
      <alignment horizontal="right"/>
      <protection locked="0"/>
    </xf>
    <xf numFmtId="1" fontId="3" fillId="0" borderId="1" xfId="0" quotePrefix="1" applyNumberFormat="1" applyFont="1" applyBorder="1" applyAlignment="1" applyProtection="1">
      <alignment horizontal="right"/>
      <protection locked="0"/>
    </xf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66" fontId="3" fillId="0" borderId="1" xfId="1" quotePrefix="1" applyNumberFormat="1" applyFont="1" applyBorder="1" applyAlignment="1" applyProtection="1">
      <alignment horizontal="right"/>
    </xf>
    <xf numFmtId="166" fontId="3" fillId="0" borderId="0" xfId="1" quotePrefix="1" applyNumberFormat="1" applyFont="1" applyBorder="1" applyAlignment="1" applyProtection="1">
      <alignment horizontal="right"/>
    </xf>
    <xf numFmtId="166" fontId="3" fillId="0" borderId="1" xfId="0" quotePrefix="1" applyNumberFormat="1" applyFont="1" applyFill="1" applyBorder="1" applyAlignment="1">
      <alignment horizontal="right"/>
    </xf>
    <xf numFmtId="0" fontId="3" fillId="0" borderId="1" xfId="0" quotePrefix="1" applyFont="1" applyBorder="1" applyAlignment="1" applyProtection="1">
      <alignment horizontal="right"/>
      <protection locked="0"/>
    </xf>
    <xf numFmtId="167" fontId="3" fillId="0" borderId="0" xfId="1" applyNumberFormat="1" applyFont="1"/>
    <xf numFmtId="166" fontId="3" fillId="0" borderId="1" xfId="0" quotePrefix="1" applyNumberFormat="1" applyFont="1" applyBorder="1" applyAlignment="1" applyProtection="1">
      <alignment horizontal="right"/>
      <protection locked="0"/>
    </xf>
    <xf numFmtId="166" fontId="3" fillId="0" borderId="0" xfId="0" quotePrefix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0" xfId="0" quotePrefix="1" applyFont="1" applyBorder="1" applyAlignment="1" applyProtection="1">
      <alignment horizontal="right"/>
      <protection locked="0"/>
    </xf>
    <xf numFmtId="166" fontId="3" fillId="0" borderId="0" xfId="0" quotePrefix="1" applyNumberFormat="1" applyFont="1" applyBorder="1" applyAlignment="1" applyProtection="1">
      <alignment horizontal="right"/>
      <protection locked="0"/>
    </xf>
    <xf numFmtId="0" fontId="8" fillId="0" borderId="0" xfId="0" applyFont="1" applyBorder="1"/>
    <xf numFmtId="0" fontId="8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1" fontId="3" fillId="0" borderId="0" xfId="0" applyNumberFormat="1" applyFont="1" applyFill="1" applyBorder="1"/>
    <xf numFmtId="0" fontId="8" fillId="0" borderId="1" xfId="0" applyFont="1" applyBorder="1" applyProtection="1">
      <protection locked="0"/>
    </xf>
    <xf numFmtId="0" fontId="21" fillId="0" borderId="0" xfId="0" applyFont="1" applyBorder="1"/>
    <xf numFmtId="166" fontId="13" fillId="0" borderId="0" xfId="1" applyNumberFormat="1" applyFont="1" applyBorder="1" applyAlignment="1">
      <alignment vertical="top"/>
    </xf>
    <xf numFmtId="166" fontId="13" fillId="0" borderId="0" xfId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0" xfId="1" applyNumberFormat="1" applyFont="1"/>
    <xf numFmtId="1" fontId="3" fillId="0" borderId="0" xfId="1" applyNumberFormat="1" applyFont="1" applyAlignment="1">
      <alignment horizontal="right"/>
    </xf>
    <xf numFmtId="166" fontId="4" fillId="0" borderId="0" xfId="1" applyNumberFormat="1" applyFont="1"/>
    <xf numFmtId="167" fontId="4" fillId="0" borderId="0" xfId="0" applyNumberFormat="1" applyFont="1"/>
    <xf numFmtId="2" fontId="0" fillId="0" borderId="0" xfId="0" applyNumberFormat="1"/>
    <xf numFmtId="49" fontId="3" fillId="0" borderId="0" xfId="0" applyNumberFormat="1" applyFont="1" applyAlignment="1">
      <alignment horizontal="left"/>
    </xf>
    <xf numFmtId="0" fontId="3" fillId="0" borderId="0" xfId="1" applyNumberFormat="1" applyFont="1" applyFill="1" applyAlignment="1">
      <alignment horizontal="right"/>
    </xf>
    <xf numFmtId="166" fontId="4" fillId="0" borderId="0" xfId="1" applyNumberFormat="1" applyFont="1" applyAlignment="1">
      <alignment horizontal="right"/>
    </xf>
    <xf numFmtId="166" fontId="4" fillId="0" borderId="0" xfId="1" applyNumberFormat="1" applyFont="1" applyFill="1" applyAlignment="1">
      <alignment horizontal="right"/>
    </xf>
    <xf numFmtId="166" fontId="4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right"/>
    </xf>
    <xf numFmtId="0" fontId="3" fillId="0" borderId="0" xfId="1" applyNumberFormat="1" applyFont="1" applyFill="1" applyBorder="1"/>
    <xf numFmtId="0" fontId="4" fillId="0" borderId="2" xfId="0" applyFont="1" applyBorder="1" applyAlignment="1">
      <alignment horizontal="left" wrapText="1"/>
    </xf>
    <xf numFmtId="166" fontId="4" fillId="0" borderId="2" xfId="1" applyNumberFormat="1" applyFont="1" applyFill="1" applyBorder="1" applyAlignment="1">
      <alignment wrapText="1"/>
    </xf>
    <xf numFmtId="167" fontId="4" fillId="0" borderId="2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166" fontId="3" fillId="0" borderId="0" xfId="1" applyNumberFormat="1" applyFont="1" applyFill="1" applyBorder="1" applyAlignment="1">
      <alignment wrapText="1"/>
    </xf>
    <xf numFmtId="166" fontId="3" fillId="0" borderId="2" xfId="1" applyNumberFormat="1" applyFont="1" applyFill="1" applyBorder="1" applyAlignment="1">
      <alignment wrapText="1"/>
    </xf>
    <xf numFmtId="164" fontId="3" fillId="0" borderId="0" xfId="1" applyFont="1" applyFill="1" applyBorder="1"/>
    <xf numFmtId="166" fontId="3" fillId="0" borderId="0" xfId="1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" fontId="3" fillId="0" borderId="0" xfId="1" applyNumberFormat="1" applyFont="1" applyFill="1" applyAlignment="1">
      <alignment horizontal="right"/>
    </xf>
    <xf numFmtId="49" fontId="2" fillId="0" borderId="0" xfId="0" applyNumberFormat="1" applyFont="1" applyAlignment="1">
      <alignment wrapText="1"/>
    </xf>
    <xf numFmtId="165" fontId="3" fillId="0" borderId="0" xfId="1" applyNumberFormat="1" applyFont="1" applyFill="1" applyBorder="1" applyAlignment="1">
      <alignment horizontal="left"/>
    </xf>
    <xf numFmtId="166" fontId="3" fillId="0" borderId="0" xfId="1" applyNumberFormat="1" applyFont="1" applyAlignment="1">
      <alignment horizontal="right"/>
    </xf>
    <xf numFmtId="1" fontId="3" fillId="0" borderId="0" xfId="1" applyNumberFormat="1" applyFont="1" applyFill="1"/>
    <xf numFmtId="1" fontId="3" fillId="0" borderId="0" xfId="1" quotePrefix="1" applyNumberFormat="1" applyFont="1"/>
    <xf numFmtId="1" fontId="13" fillId="0" borderId="0" xfId="0" applyNumberFormat="1" applyFont="1"/>
    <xf numFmtId="166" fontId="3" fillId="0" borderId="0" xfId="1" quotePrefix="1" applyNumberFormat="1" applyFont="1" applyAlignment="1">
      <alignment horizontal="right"/>
    </xf>
    <xf numFmtId="49" fontId="3" fillId="0" borderId="0" xfId="0" applyNumberFormat="1" applyFont="1"/>
    <xf numFmtId="164" fontId="3" fillId="0" borderId="0" xfId="1" applyNumberFormat="1" applyFont="1" applyFill="1" applyBorder="1" applyAlignment="1">
      <alignment horizontal="left"/>
    </xf>
    <xf numFmtId="164" fontId="3" fillId="0" borderId="0" xfId="1" applyNumberFormat="1" applyFont="1" applyFill="1" applyBorder="1"/>
    <xf numFmtId="164" fontId="3" fillId="0" borderId="0" xfId="0" applyNumberFormat="1" applyFont="1"/>
    <xf numFmtId="166" fontId="13" fillId="0" borderId="0" xfId="1" applyNumberFormat="1" applyFont="1"/>
    <xf numFmtId="49" fontId="3" fillId="0" borderId="0" xfId="1" applyNumberFormat="1" applyFont="1" applyAlignment="1">
      <alignment horizontal="right"/>
    </xf>
    <xf numFmtId="0" fontId="4" fillId="0" borderId="0" xfId="0" applyFont="1" applyAlignment="1" applyProtection="1">
      <alignment horizontal="center"/>
    </xf>
    <xf numFmtId="167" fontId="3" fillId="0" borderId="2" xfId="2" applyNumberFormat="1" applyFont="1" applyFill="1" applyBorder="1" applyAlignment="1">
      <alignment horizontal="center" wrapText="1"/>
    </xf>
    <xf numFmtId="49" fontId="4" fillId="0" borderId="2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7" fontId="4" fillId="0" borderId="2" xfId="1" applyNumberFormat="1" applyFont="1" applyFill="1" applyBorder="1" applyAlignment="1">
      <alignment horizontal="center" vertical="center"/>
    </xf>
    <xf numFmtId="3" fontId="4" fillId="0" borderId="2" xfId="1" applyNumberFormat="1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49" fontId="4" fillId="0" borderId="2" xfId="1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 applyProtection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3" growShrinkType="overwriteClea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workbookViewId="0">
      <selection activeCell="B1" sqref="B1"/>
    </sheetView>
  </sheetViews>
  <sheetFormatPr defaultRowHeight="12.75" x14ac:dyDescent="0.2"/>
  <cols>
    <col min="3" max="3" width="10.28515625" customWidth="1"/>
    <col min="4" max="5" width="12.42578125" customWidth="1"/>
    <col min="6" max="6" width="13.42578125" customWidth="1"/>
    <col min="7" max="7" width="2.7109375" customWidth="1"/>
    <col min="8" max="8" width="12.42578125" customWidth="1"/>
    <col min="9" max="9" width="12.28515625" customWidth="1"/>
    <col min="10" max="10" width="13.42578125" customWidth="1"/>
    <col min="11" max="11" width="3.5703125" customWidth="1"/>
    <col min="12" max="12" width="12.42578125" customWidth="1"/>
    <col min="13" max="13" width="3.5703125" customWidth="1"/>
    <col min="14" max="14" width="13.42578125" customWidth="1"/>
    <col min="15" max="15" width="3.85546875" customWidth="1"/>
    <col min="16" max="16" width="10.28515625" bestFit="1" customWidth="1"/>
    <col min="228" max="228" width="10.28515625" customWidth="1"/>
    <col min="229" max="230" width="12.42578125" customWidth="1"/>
    <col min="231" max="231" width="13.42578125" customWidth="1"/>
    <col min="232" max="232" width="12.42578125" customWidth="1"/>
    <col min="233" max="233" width="3.5703125" customWidth="1"/>
    <col min="234" max="234" width="12.28515625" customWidth="1"/>
    <col min="235" max="235" width="13.42578125" customWidth="1"/>
    <col min="236" max="236" width="3.5703125" customWidth="1"/>
    <col min="237" max="237" width="12.42578125" customWidth="1"/>
    <col min="238" max="238" width="3.5703125" customWidth="1"/>
    <col min="239" max="239" width="13.42578125" customWidth="1"/>
    <col min="484" max="484" width="10.28515625" customWidth="1"/>
    <col min="485" max="486" width="12.42578125" customWidth="1"/>
    <col min="487" max="487" width="13.42578125" customWidth="1"/>
    <col min="488" max="488" width="12.42578125" customWidth="1"/>
    <col min="489" max="489" width="3.5703125" customWidth="1"/>
    <col min="490" max="490" width="12.28515625" customWidth="1"/>
    <col min="491" max="491" width="13.42578125" customWidth="1"/>
    <col min="492" max="492" width="3.5703125" customWidth="1"/>
    <col min="493" max="493" width="12.42578125" customWidth="1"/>
    <col min="494" max="494" width="3.5703125" customWidth="1"/>
    <col min="495" max="495" width="13.42578125" customWidth="1"/>
    <col min="740" max="740" width="10.28515625" customWidth="1"/>
    <col min="741" max="742" width="12.42578125" customWidth="1"/>
    <col min="743" max="743" width="13.42578125" customWidth="1"/>
    <col min="744" max="744" width="12.42578125" customWidth="1"/>
    <col min="745" max="745" width="3.5703125" customWidth="1"/>
    <col min="746" max="746" width="12.28515625" customWidth="1"/>
    <col min="747" max="747" width="13.42578125" customWidth="1"/>
    <col min="748" max="748" width="3.5703125" customWidth="1"/>
    <col min="749" max="749" width="12.42578125" customWidth="1"/>
    <col min="750" max="750" width="3.5703125" customWidth="1"/>
    <col min="751" max="751" width="13.42578125" customWidth="1"/>
    <col min="996" max="996" width="10.28515625" customWidth="1"/>
    <col min="997" max="998" width="12.42578125" customWidth="1"/>
    <col min="999" max="999" width="13.42578125" customWidth="1"/>
    <col min="1000" max="1000" width="12.42578125" customWidth="1"/>
    <col min="1001" max="1001" width="3.5703125" customWidth="1"/>
    <col min="1002" max="1002" width="12.28515625" customWidth="1"/>
    <col min="1003" max="1003" width="13.42578125" customWidth="1"/>
    <col min="1004" max="1004" width="3.5703125" customWidth="1"/>
    <col min="1005" max="1005" width="12.42578125" customWidth="1"/>
    <col min="1006" max="1006" width="3.5703125" customWidth="1"/>
    <col min="1007" max="1007" width="13.42578125" customWidth="1"/>
    <col min="1252" max="1252" width="10.28515625" customWidth="1"/>
    <col min="1253" max="1254" width="12.42578125" customWidth="1"/>
    <col min="1255" max="1255" width="13.42578125" customWidth="1"/>
    <col min="1256" max="1256" width="12.42578125" customWidth="1"/>
    <col min="1257" max="1257" width="3.5703125" customWidth="1"/>
    <col min="1258" max="1258" width="12.28515625" customWidth="1"/>
    <col min="1259" max="1259" width="13.42578125" customWidth="1"/>
    <col min="1260" max="1260" width="3.5703125" customWidth="1"/>
    <col min="1261" max="1261" width="12.42578125" customWidth="1"/>
    <col min="1262" max="1262" width="3.5703125" customWidth="1"/>
    <col min="1263" max="1263" width="13.42578125" customWidth="1"/>
    <col min="1508" max="1508" width="10.28515625" customWidth="1"/>
    <col min="1509" max="1510" width="12.42578125" customWidth="1"/>
    <col min="1511" max="1511" width="13.42578125" customWidth="1"/>
    <col min="1512" max="1512" width="12.42578125" customWidth="1"/>
    <col min="1513" max="1513" width="3.5703125" customWidth="1"/>
    <col min="1514" max="1514" width="12.28515625" customWidth="1"/>
    <col min="1515" max="1515" width="13.42578125" customWidth="1"/>
    <col min="1516" max="1516" width="3.5703125" customWidth="1"/>
    <col min="1517" max="1517" width="12.42578125" customWidth="1"/>
    <col min="1518" max="1518" width="3.5703125" customWidth="1"/>
    <col min="1519" max="1519" width="13.42578125" customWidth="1"/>
    <col min="1764" max="1764" width="10.28515625" customWidth="1"/>
    <col min="1765" max="1766" width="12.42578125" customWidth="1"/>
    <col min="1767" max="1767" width="13.42578125" customWidth="1"/>
    <col min="1768" max="1768" width="12.42578125" customWidth="1"/>
    <col min="1769" max="1769" width="3.5703125" customWidth="1"/>
    <col min="1770" max="1770" width="12.28515625" customWidth="1"/>
    <col min="1771" max="1771" width="13.42578125" customWidth="1"/>
    <col min="1772" max="1772" width="3.5703125" customWidth="1"/>
    <col min="1773" max="1773" width="12.42578125" customWidth="1"/>
    <col min="1774" max="1774" width="3.5703125" customWidth="1"/>
    <col min="1775" max="1775" width="13.42578125" customWidth="1"/>
    <col min="2020" max="2020" width="10.28515625" customWidth="1"/>
    <col min="2021" max="2022" width="12.42578125" customWidth="1"/>
    <col min="2023" max="2023" width="13.42578125" customWidth="1"/>
    <col min="2024" max="2024" width="12.42578125" customWidth="1"/>
    <col min="2025" max="2025" width="3.5703125" customWidth="1"/>
    <col min="2026" max="2026" width="12.28515625" customWidth="1"/>
    <col min="2027" max="2027" width="13.42578125" customWidth="1"/>
    <col min="2028" max="2028" width="3.5703125" customWidth="1"/>
    <col min="2029" max="2029" width="12.42578125" customWidth="1"/>
    <col min="2030" max="2030" width="3.5703125" customWidth="1"/>
    <col min="2031" max="2031" width="13.42578125" customWidth="1"/>
    <col min="2276" max="2276" width="10.28515625" customWidth="1"/>
    <col min="2277" max="2278" width="12.42578125" customWidth="1"/>
    <col min="2279" max="2279" width="13.42578125" customWidth="1"/>
    <col min="2280" max="2280" width="12.42578125" customWidth="1"/>
    <col min="2281" max="2281" width="3.5703125" customWidth="1"/>
    <col min="2282" max="2282" width="12.28515625" customWidth="1"/>
    <col min="2283" max="2283" width="13.42578125" customWidth="1"/>
    <col min="2284" max="2284" width="3.5703125" customWidth="1"/>
    <col min="2285" max="2285" width="12.42578125" customWidth="1"/>
    <col min="2286" max="2286" width="3.5703125" customWidth="1"/>
    <col min="2287" max="2287" width="13.42578125" customWidth="1"/>
    <col min="2532" max="2532" width="10.28515625" customWidth="1"/>
    <col min="2533" max="2534" width="12.42578125" customWidth="1"/>
    <col min="2535" max="2535" width="13.42578125" customWidth="1"/>
    <col min="2536" max="2536" width="12.42578125" customWidth="1"/>
    <col min="2537" max="2537" width="3.5703125" customWidth="1"/>
    <col min="2538" max="2538" width="12.28515625" customWidth="1"/>
    <col min="2539" max="2539" width="13.42578125" customWidth="1"/>
    <col min="2540" max="2540" width="3.5703125" customWidth="1"/>
    <col min="2541" max="2541" width="12.42578125" customWidth="1"/>
    <col min="2542" max="2542" width="3.5703125" customWidth="1"/>
    <col min="2543" max="2543" width="13.42578125" customWidth="1"/>
    <col min="2788" max="2788" width="10.28515625" customWidth="1"/>
    <col min="2789" max="2790" width="12.42578125" customWidth="1"/>
    <col min="2791" max="2791" width="13.42578125" customWidth="1"/>
    <col min="2792" max="2792" width="12.42578125" customWidth="1"/>
    <col min="2793" max="2793" width="3.5703125" customWidth="1"/>
    <col min="2794" max="2794" width="12.28515625" customWidth="1"/>
    <col min="2795" max="2795" width="13.42578125" customWidth="1"/>
    <col min="2796" max="2796" width="3.5703125" customWidth="1"/>
    <col min="2797" max="2797" width="12.42578125" customWidth="1"/>
    <col min="2798" max="2798" width="3.5703125" customWidth="1"/>
    <col min="2799" max="2799" width="13.42578125" customWidth="1"/>
    <col min="3044" max="3044" width="10.28515625" customWidth="1"/>
    <col min="3045" max="3046" width="12.42578125" customWidth="1"/>
    <col min="3047" max="3047" width="13.42578125" customWidth="1"/>
    <col min="3048" max="3048" width="12.42578125" customWidth="1"/>
    <col min="3049" max="3049" width="3.5703125" customWidth="1"/>
    <col min="3050" max="3050" width="12.28515625" customWidth="1"/>
    <col min="3051" max="3051" width="13.42578125" customWidth="1"/>
    <col min="3052" max="3052" width="3.5703125" customWidth="1"/>
    <col min="3053" max="3053" width="12.42578125" customWidth="1"/>
    <col min="3054" max="3054" width="3.5703125" customWidth="1"/>
    <col min="3055" max="3055" width="13.42578125" customWidth="1"/>
    <col min="3300" max="3300" width="10.28515625" customWidth="1"/>
    <col min="3301" max="3302" width="12.42578125" customWidth="1"/>
    <col min="3303" max="3303" width="13.42578125" customWidth="1"/>
    <col min="3304" max="3304" width="12.42578125" customWidth="1"/>
    <col min="3305" max="3305" width="3.5703125" customWidth="1"/>
    <col min="3306" max="3306" width="12.28515625" customWidth="1"/>
    <col min="3307" max="3307" width="13.42578125" customWidth="1"/>
    <col min="3308" max="3308" width="3.5703125" customWidth="1"/>
    <col min="3309" max="3309" width="12.42578125" customWidth="1"/>
    <col min="3310" max="3310" width="3.5703125" customWidth="1"/>
    <col min="3311" max="3311" width="13.42578125" customWidth="1"/>
    <col min="3556" max="3556" width="10.28515625" customWidth="1"/>
    <col min="3557" max="3558" width="12.42578125" customWidth="1"/>
    <col min="3559" max="3559" width="13.42578125" customWidth="1"/>
    <col min="3560" max="3560" width="12.42578125" customWidth="1"/>
    <col min="3561" max="3561" width="3.5703125" customWidth="1"/>
    <col min="3562" max="3562" width="12.28515625" customWidth="1"/>
    <col min="3563" max="3563" width="13.42578125" customWidth="1"/>
    <col min="3564" max="3564" width="3.5703125" customWidth="1"/>
    <col min="3565" max="3565" width="12.42578125" customWidth="1"/>
    <col min="3566" max="3566" width="3.5703125" customWidth="1"/>
    <col min="3567" max="3567" width="13.42578125" customWidth="1"/>
    <col min="3812" max="3812" width="10.28515625" customWidth="1"/>
    <col min="3813" max="3814" width="12.42578125" customWidth="1"/>
    <col min="3815" max="3815" width="13.42578125" customWidth="1"/>
    <col min="3816" max="3816" width="12.42578125" customWidth="1"/>
    <col min="3817" max="3817" width="3.5703125" customWidth="1"/>
    <col min="3818" max="3818" width="12.28515625" customWidth="1"/>
    <col min="3819" max="3819" width="13.42578125" customWidth="1"/>
    <col min="3820" max="3820" width="3.5703125" customWidth="1"/>
    <col min="3821" max="3821" width="12.42578125" customWidth="1"/>
    <col min="3822" max="3822" width="3.5703125" customWidth="1"/>
    <col min="3823" max="3823" width="13.42578125" customWidth="1"/>
    <col min="4068" max="4068" width="10.28515625" customWidth="1"/>
    <col min="4069" max="4070" width="12.42578125" customWidth="1"/>
    <col min="4071" max="4071" width="13.42578125" customWidth="1"/>
    <col min="4072" max="4072" width="12.42578125" customWidth="1"/>
    <col min="4073" max="4073" width="3.5703125" customWidth="1"/>
    <col min="4074" max="4074" width="12.28515625" customWidth="1"/>
    <col min="4075" max="4075" width="13.42578125" customWidth="1"/>
    <col min="4076" max="4076" width="3.5703125" customWidth="1"/>
    <col min="4077" max="4077" width="12.42578125" customWidth="1"/>
    <col min="4078" max="4078" width="3.5703125" customWidth="1"/>
    <col min="4079" max="4079" width="13.42578125" customWidth="1"/>
    <col min="4324" max="4324" width="10.28515625" customWidth="1"/>
    <col min="4325" max="4326" width="12.42578125" customWidth="1"/>
    <col min="4327" max="4327" width="13.42578125" customWidth="1"/>
    <col min="4328" max="4328" width="12.42578125" customWidth="1"/>
    <col min="4329" max="4329" width="3.5703125" customWidth="1"/>
    <col min="4330" max="4330" width="12.28515625" customWidth="1"/>
    <col min="4331" max="4331" width="13.42578125" customWidth="1"/>
    <col min="4332" max="4332" width="3.5703125" customWidth="1"/>
    <col min="4333" max="4333" width="12.42578125" customWidth="1"/>
    <col min="4334" max="4334" width="3.5703125" customWidth="1"/>
    <col min="4335" max="4335" width="13.42578125" customWidth="1"/>
    <col min="4580" max="4580" width="10.28515625" customWidth="1"/>
    <col min="4581" max="4582" width="12.42578125" customWidth="1"/>
    <col min="4583" max="4583" width="13.42578125" customWidth="1"/>
    <col min="4584" max="4584" width="12.42578125" customWidth="1"/>
    <col min="4585" max="4585" width="3.5703125" customWidth="1"/>
    <col min="4586" max="4586" width="12.28515625" customWidth="1"/>
    <col min="4587" max="4587" width="13.42578125" customWidth="1"/>
    <col min="4588" max="4588" width="3.5703125" customWidth="1"/>
    <col min="4589" max="4589" width="12.42578125" customWidth="1"/>
    <col min="4590" max="4590" width="3.5703125" customWidth="1"/>
    <col min="4591" max="4591" width="13.42578125" customWidth="1"/>
    <col min="4836" max="4836" width="10.28515625" customWidth="1"/>
    <col min="4837" max="4838" width="12.42578125" customWidth="1"/>
    <col min="4839" max="4839" width="13.42578125" customWidth="1"/>
    <col min="4840" max="4840" width="12.42578125" customWidth="1"/>
    <col min="4841" max="4841" width="3.5703125" customWidth="1"/>
    <col min="4842" max="4842" width="12.28515625" customWidth="1"/>
    <col min="4843" max="4843" width="13.42578125" customWidth="1"/>
    <col min="4844" max="4844" width="3.5703125" customWidth="1"/>
    <col min="4845" max="4845" width="12.42578125" customWidth="1"/>
    <col min="4846" max="4846" width="3.5703125" customWidth="1"/>
    <col min="4847" max="4847" width="13.42578125" customWidth="1"/>
    <col min="5092" max="5092" width="10.28515625" customWidth="1"/>
    <col min="5093" max="5094" width="12.42578125" customWidth="1"/>
    <col min="5095" max="5095" width="13.42578125" customWidth="1"/>
    <col min="5096" max="5096" width="12.42578125" customWidth="1"/>
    <col min="5097" max="5097" width="3.5703125" customWidth="1"/>
    <col min="5098" max="5098" width="12.28515625" customWidth="1"/>
    <col min="5099" max="5099" width="13.42578125" customWidth="1"/>
    <col min="5100" max="5100" width="3.5703125" customWidth="1"/>
    <col min="5101" max="5101" width="12.42578125" customWidth="1"/>
    <col min="5102" max="5102" width="3.5703125" customWidth="1"/>
    <col min="5103" max="5103" width="13.42578125" customWidth="1"/>
    <col min="5348" max="5348" width="10.28515625" customWidth="1"/>
    <col min="5349" max="5350" width="12.42578125" customWidth="1"/>
    <col min="5351" max="5351" width="13.42578125" customWidth="1"/>
    <col min="5352" max="5352" width="12.42578125" customWidth="1"/>
    <col min="5353" max="5353" width="3.5703125" customWidth="1"/>
    <col min="5354" max="5354" width="12.28515625" customWidth="1"/>
    <col min="5355" max="5355" width="13.42578125" customWidth="1"/>
    <col min="5356" max="5356" width="3.5703125" customWidth="1"/>
    <col min="5357" max="5357" width="12.42578125" customWidth="1"/>
    <col min="5358" max="5358" width="3.5703125" customWidth="1"/>
    <col min="5359" max="5359" width="13.42578125" customWidth="1"/>
    <col min="5604" max="5604" width="10.28515625" customWidth="1"/>
    <col min="5605" max="5606" width="12.42578125" customWidth="1"/>
    <col min="5607" max="5607" width="13.42578125" customWidth="1"/>
    <col min="5608" max="5608" width="12.42578125" customWidth="1"/>
    <col min="5609" max="5609" width="3.5703125" customWidth="1"/>
    <col min="5610" max="5610" width="12.28515625" customWidth="1"/>
    <col min="5611" max="5611" width="13.42578125" customWidth="1"/>
    <col min="5612" max="5612" width="3.5703125" customWidth="1"/>
    <col min="5613" max="5613" width="12.42578125" customWidth="1"/>
    <col min="5614" max="5614" width="3.5703125" customWidth="1"/>
    <col min="5615" max="5615" width="13.42578125" customWidth="1"/>
    <col min="5860" max="5860" width="10.28515625" customWidth="1"/>
    <col min="5861" max="5862" width="12.42578125" customWidth="1"/>
    <col min="5863" max="5863" width="13.42578125" customWidth="1"/>
    <col min="5864" max="5864" width="12.42578125" customWidth="1"/>
    <col min="5865" max="5865" width="3.5703125" customWidth="1"/>
    <col min="5866" max="5866" width="12.28515625" customWidth="1"/>
    <col min="5867" max="5867" width="13.42578125" customWidth="1"/>
    <col min="5868" max="5868" width="3.5703125" customWidth="1"/>
    <col min="5869" max="5869" width="12.42578125" customWidth="1"/>
    <col min="5870" max="5870" width="3.5703125" customWidth="1"/>
    <col min="5871" max="5871" width="13.42578125" customWidth="1"/>
    <col min="6116" max="6116" width="10.28515625" customWidth="1"/>
    <col min="6117" max="6118" width="12.42578125" customWidth="1"/>
    <col min="6119" max="6119" width="13.42578125" customWidth="1"/>
    <col min="6120" max="6120" width="12.42578125" customWidth="1"/>
    <col min="6121" max="6121" width="3.5703125" customWidth="1"/>
    <col min="6122" max="6122" width="12.28515625" customWidth="1"/>
    <col min="6123" max="6123" width="13.42578125" customWidth="1"/>
    <col min="6124" max="6124" width="3.5703125" customWidth="1"/>
    <col min="6125" max="6125" width="12.42578125" customWidth="1"/>
    <col min="6126" max="6126" width="3.5703125" customWidth="1"/>
    <col min="6127" max="6127" width="13.42578125" customWidth="1"/>
    <col min="6372" max="6372" width="10.28515625" customWidth="1"/>
    <col min="6373" max="6374" width="12.42578125" customWidth="1"/>
    <col min="6375" max="6375" width="13.42578125" customWidth="1"/>
    <col min="6376" max="6376" width="12.42578125" customWidth="1"/>
    <col min="6377" max="6377" width="3.5703125" customWidth="1"/>
    <col min="6378" max="6378" width="12.28515625" customWidth="1"/>
    <col min="6379" max="6379" width="13.42578125" customWidth="1"/>
    <col min="6380" max="6380" width="3.5703125" customWidth="1"/>
    <col min="6381" max="6381" width="12.42578125" customWidth="1"/>
    <col min="6382" max="6382" width="3.5703125" customWidth="1"/>
    <col min="6383" max="6383" width="13.42578125" customWidth="1"/>
    <col min="6628" max="6628" width="10.28515625" customWidth="1"/>
    <col min="6629" max="6630" width="12.42578125" customWidth="1"/>
    <col min="6631" max="6631" width="13.42578125" customWidth="1"/>
    <col min="6632" max="6632" width="12.42578125" customWidth="1"/>
    <col min="6633" max="6633" width="3.5703125" customWidth="1"/>
    <col min="6634" max="6634" width="12.28515625" customWidth="1"/>
    <col min="6635" max="6635" width="13.42578125" customWidth="1"/>
    <col min="6636" max="6636" width="3.5703125" customWidth="1"/>
    <col min="6637" max="6637" width="12.42578125" customWidth="1"/>
    <col min="6638" max="6638" width="3.5703125" customWidth="1"/>
    <col min="6639" max="6639" width="13.42578125" customWidth="1"/>
    <col min="6884" max="6884" width="10.28515625" customWidth="1"/>
    <col min="6885" max="6886" width="12.42578125" customWidth="1"/>
    <col min="6887" max="6887" width="13.42578125" customWidth="1"/>
    <col min="6888" max="6888" width="12.42578125" customWidth="1"/>
    <col min="6889" max="6889" width="3.5703125" customWidth="1"/>
    <col min="6890" max="6890" width="12.28515625" customWidth="1"/>
    <col min="6891" max="6891" width="13.42578125" customWidth="1"/>
    <col min="6892" max="6892" width="3.5703125" customWidth="1"/>
    <col min="6893" max="6893" width="12.42578125" customWidth="1"/>
    <col min="6894" max="6894" width="3.5703125" customWidth="1"/>
    <col min="6895" max="6895" width="13.42578125" customWidth="1"/>
    <col min="7140" max="7140" width="10.28515625" customWidth="1"/>
    <col min="7141" max="7142" width="12.42578125" customWidth="1"/>
    <col min="7143" max="7143" width="13.42578125" customWidth="1"/>
    <col min="7144" max="7144" width="12.42578125" customWidth="1"/>
    <col min="7145" max="7145" width="3.5703125" customWidth="1"/>
    <col min="7146" max="7146" width="12.28515625" customWidth="1"/>
    <col min="7147" max="7147" width="13.42578125" customWidth="1"/>
    <col min="7148" max="7148" width="3.5703125" customWidth="1"/>
    <col min="7149" max="7149" width="12.42578125" customWidth="1"/>
    <col min="7150" max="7150" width="3.5703125" customWidth="1"/>
    <col min="7151" max="7151" width="13.42578125" customWidth="1"/>
    <col min="7396" max="7396" width="10.28515625" customWidth="1"/>
    <col min="7397" max="7398" width="12.42578125" customWidth="1"/>
    <col min="7399" max="7399" width="13.42578125" customWidth="1"/>
    <col min="7400" max="7400" width="12.42578125" customWidth="1"/>
    <col min="7401" max="7401" width="3.5703125" customWidth="1"/>
    <col min="7402" max="7402" width="12.28515625" customWidth="1"/>
    <col min="7403" max="7403" width="13.42578125" customWidth="1"/>
    <col min="7404" max="7404" width="3.5703125" customWidth="1"/>
    <col min="7405" max="7405" width="12.42578125" customWidth="1"/>
    <col min="7406" max="7406" width="3.5703125" customWidth="1"/>
    <col min="7407" max="7407" width="13.42578125" customWidth="1"/>
    <col min="7652" max="7652" width="10.28515625" customWidth="1"/>
    <col min="7653" max="7654" width="12.42578125" customWidth="1"/>
    <col min="7655" max="7655" width="13.42578125" customWidth="1"/>
    <col min="7656" max="7656" width="12.42578125" customWidth="1"/>
    <col min="7657" max="7657" width="3.5703125" customWidth="1"/>
    <col min="7658" max="7658" width="12.28515625" customWidth="1"/>
    <col min="7659" max="7659" width="13.42578125" customWidth="1"/>
    <col min="7660" max="7660" width="3.5703125" customWidth="1"/>
    <col min="7661" max="7661" width="12.42578125" customWidth="1"/>
    <col min="7662" max="7662" width="3.5703125" customWidth="1"/>
    <col min="7663" max="7663" width="13.42578125" customWidth="1"/>
    <col min="7908" max="7908" width="10.28515625" customWidth="1"/>
    <col min="7909" max="7910" width="12.42578125" customWidth="1"/>
    <col min="7911" max="7911" width="13.42578125" customWidth="1"/>
    <col min="7912" max="7912" width="12.42578125" customWidth="1"/>
    <col min="7913" max="7913" width="3.5703125" customWidth="1"/>
    <col min="7914" max="7914" width="12.28515625" customWidth="1"/>
    <col min="7915" max="7915" width="13.42578125" customWidth="1"/>
    <col min="7916" max="7916" width="3.5703125" customWidth="1"/>
    <col min="7917" max="7917" width="12.42578125" customWidth="1"/>
    <col min="7918" max="7918" width="3.5703125" customWidth="1"/>
    <col min="7919" max="7919" width="13.42578125" customWidth="1"/>
    <col min="8164" max="8164" width="10.28515625" customWidth="1"/>
    <col min="8165" max="8166" width="12.42578125" customWidth="1"/>
    <col min="8167" max="8167" width="13.42578125" customWidth="1"/>
    <col min="8168" max="8168" width="12.42578125" customWidth="1"/>
    <col min="8169" max="8169" width="3.5703125" customWidth="1"/>
    <col min="8170" max="8170" width="12.28515625" customWidth="1"/>
    <col min="8171" max="8171" width="13.42578125" customWidth="1"/>
    <col min="8172" max="8172" width="3.5703125" customWidth="1"/>
    <col min="8173" max="8173" width="12.42578125" customWidth="1"/>
    <col min="8174" max="8174" width="3.5703125" customWidth="1"/>
    <col min="8175" max="8175" width="13.42578125" customWidth="1"/>
    <col min="8420" max="8420" width="10.28515625" customWidth="1"/>
    <col min="8421" max="8422" width="12.42578125" customWidth="1"/>
    <col min="8423" max="8423" width="13.42578125" customWidth="1"/>
    <col min="8424" max="8424" width="12.42578125" customWidth="1"/>
    <col min="8425" max="8425" width="3.5703125" customWidth="1"/>
    <col min="8426" max="8426" width="12.28515625" customWidth="1"/>
    <col min="8427" max="8427" width="13.42578125" customWidth="1"/>
    <col min="8428" max="8428" width="3.5703125" customWidth="1"/>
    <col min="8429" max="8429" width="12.42578125" customWidth="1"/>
    <col min="8430" max="8430" width="3.5703125" customWidth="1"/>
    <col min="8431" max="8431" width="13.42578125" customWidth="1"/>
    <col min="8676" max="8676" width="10.28515625" customWidth="1"/>
    <col min="8677" max="8678" width="12.42578125" customWidth="1"/>
    <col min="8679" max="8679" width="13.42578125" customWidth="1"/>
    <col min="8680" max="8680" width="12.42578125" customWidth="1"/>
    <col min="8681" max="8681" width="3.5703125" customWidth="1"/>
    <col min="8682" max="8682" width="12.28515625" customWidth="1"/>
    <col min="8683" max="8683" width="13.42578125" customWidth="1"/>
    <col min="8684" max="8684" width="3.5703125" customWidth="1"/>
    <col min="8685" max="8685" width="12.42578125" customWidth="1"/>
    <col min="8686" max="8686" width="3.5703125" customWidth="1"/>
    <col min="8687" max="8687" width="13.42578125" customWidth="1"/>
    <col min="8932" max="8932" width="10.28515625" customWidth="1"/>
    <col min="8933" max="8934" width="12.42578125" customWidth="1"/>
    <col min="8935" max="8935" width="13.42578125" customWidth="1"/>
    <col min="8936" max="8936" width="12.42578125" customWidth="1"/>
    <col min="8937" max="8937" width="3.5703125" customWidth="1"/>
    <col min="8938" max="8938" width="12.28515625" customWidth="1"/>
    <col min="8939" max="8939" width="13.42578125" customWidth="1"/>
    <col min="8940" max="8940" width="3.5703125" customWidth="1"/>
    <col min="8941" max="8941" width="12.42578125" customWidth="1"/>
    <col min="8942" max="8942" width="3.5703125" customWidth="1"/>
    <col min="8943" max="8943" width="13.42578125" customWidth="1"/>
    <col min="9188" max="9188" width="10.28515625" customWidth="1"/>
    <col min="9189" max="9190" width="12.42578125" customWidth="1"/>
    <col min="9191" max="9191" width="13.42578125" customWidth="1"/>
    <col min="9192" max="9192" width="12.42578125" customWidth="1"/>
    <col min="9193" max="9193" width="3.5703125" customWidth="1"/>
    <col min="9194" max="9194" width="12.28515625" customWidth="1"/>
    <col min="9195" max="9195" width="13.42578125" customWidth="1"/>
    <col min="9196" max="9196" width="3.5703125" customWidth="1"/>
    <col min="9197" max="9197" width="12.42578125" customWidth="1"/>
    <col min="9198" max="9198" width="3.5703125" customWidth="1"/>
    <col min="9199" max="9199" width="13.42578125" customWidth="1"/>
    <col min="9444" max="9444" width="10.28515625" customWidth="1"/>
    <col min="9445" max="9446" width="12.42578125" customWidth="1"/>
    <col min="9447" max="9447" width="13.42578125" customWidth="1"/>
    <col min="9448" max="9448" width="12.42578125" customWidth="1"/>
    <col min="9449" max="9449" width="3.5703125" customWidth="1"/>
    <col min="9450" max="9450" width="12.28515625" customWidth="1"/>
    <col min="9451" max="9451" width="13.42578125" customWidth="1"/>
    <col min="9452" max="9452" width="3.5703125" customWidth="1"/>
    <col min="9453" max="9453" width="12.42578125" customWidth="1"/>
    <col min="9454" max="9454" width="3.5703125" customWidth="1"/>
    <col min="9455" max="9455" width="13.42578125" customWidth="1"/>
    <col min="9700" max="9700" width="10.28515625" customWidth="1"/>
    <col min="9701" max="9702" width="12.42578125" customWidth="1"/>
    <col min="9703" max="9703" width="13.42578125" customWidth="1"/>
    <col min="9704" max="9704" width="12.42578125" customWidth="1"/>
    <col min="9705" max="9705" width="3.5703125" customWidth="1"/>
    <col min="9706" max="9706" width="12.28515625" customWidth="1"/>
    <col min="9707" max="9707" width="13.42578125" customWidth="1"/>
    <col min="9708" max="9708" width="3.5703125" customWidth="1"/>
    <col min="9709" max="9709" width="12.42578125" customWidth="1"/>
    <col min="9710" max="9710" width="3.5703125" customWidth="1"/>
    <col min="9711" max="9711" width="13.42578125" customWidth="1"/>
    <col min="9956" max="9956" width="10.28515625" customWidth="1"/>
    <col min="9957" max="9958" width="12.42578125" customWidth="1"/>
    <col min="9959" max="9959" width="13.42578125" customWidth="1"/>
    <col min="9960" max="9960" width="12.42578125" customWidth="1"/>
    <col min="9961" max="9961" width="3.5703125" customWidth="1"/>
    <col min="9962" max="9962" width="12.28515625" customWidth="1"/>
    <col min="9963" max="9963" width="13.42578125" customWidth="1"/>
    <col min="9964" max="9964" width="3.5703125" customWidth="1"/>
    <col min="9965" max="9965" width="12.42578125" customWidth="1"/>
    <col min="9966" max="9966" width="3.5703125" customWidth="1"/>
    <col min="9967" max="9967" width="13.42578125" customWidth="1"/>
    <col min="10212" max="10212" width="10.28515625" customWidth="1"/>
    <col min="10213" max="10214" width="12.42578125" customWidth="1"/>
    <col min="10215" max="10215" width="13.42578125" customWidth="1"/>
    <col min="10216" max="10216" width="12.42578125" customWidth="1"/>
    <col min="10217" max="10217" width="3.5703125" customWidth="1"/>
    <col min="10218" max="10218" width="12.28515625" customWidth="1"/>
    <col min="10219" max="10219" width="13.42578125" customWidth="1"/>
    <col min="10220" max="10220" width="3.5703125" customWidth="1"/>
    <col min="10221" max="10221" width="12.42578125" customWidth="1"/>
    <col min="10222" max="10222" width="3.5703125" customWidth="1"/>
    <col min="10223" max="10223" width="13.42578125" customWidth="1"/>
    <col min="10468" max="10468" width="10.28515625" customWidth="1"/>
    <col min="10469" max="10470" width="12.42578125" customWidth="1"/>
    <col min="10471" max="10471" width="13.42578125" customWidth="1"/>
    <col min="10472" max="10472" width="12.42578125" customWidth="1"/>
    <col min="10473" max="10473" width="3.5703125" customWidth="1"/>
    <col min="10474" max="10474" width="12.28515625" customWidth="1"/>
    <col min="10475" max="10475" width="13.42578125" customWidth="1"/>
    <col min="10476" max="10476" width="3.5703125" customWidth="1"/>
    <col min="10477" max="10477" width="12.42578125" customWidth="1"/>
    <col min="10478" max="10478" width="3.5703125" customWidth="1"/>
    <col min="10479" max="10479" width="13.42578125" customWidth="1"/>
    <col min="10724" max="10724" width="10.28515625" customWidth="1"/>
    <col min="10725" max="10726" width="12.42578125" customWidth="1"/>
    <col min="10727" max="10727" width="13.42578125" customWidth="1"/>
    <col min="10728" max="10728" width="12.42578125" customWidth="1"/>
    <col min="10729" max="10729" width="3.5703125" customWidth="1"/>
    <col min="10730" max="10730" width="12.28515625" customWidth="1"/>
    <col min="10731" max="10731" width="13.42578125" customWidth="1"/>
    <col min="10732" max="10732" width="3.5703125" customWidth="1"/>
    <col min="10733" max="10733" width="12.42578125" customWidth="1"/>
    <col min="10734" max="10734" width="3.5703125" customWidth="1"/>
    <col min="10735" max="10735" width="13.42578125" customWidth="1"/>
    <col min="10980" max="10980" width="10.28515625" customWidth="1"/>
    <col min="10981" max="10982" width="12.42578125" customWidth="1"/>
    <col min="10983" max="10983" width="13.42578125" customWidth="1"/>
    <col min="10984" max="10984" width="12.42578125" customWidth="1"/>
    <col min="10985" max="10985" width="3.5703125" customWidth="1"/>
    <col min="10986" max="10986" width="12.28515625" customWidth="1"/>
    <col min="10987" max="10987" width="13.42578125" customWidth="1"/>
    <col min="10988" max="10988" width="3.5703125" customWidth="1"/>
    <col min="10989" max="10989" width="12.42578125" customWidth="1"/>
    <col min="10990" max="10990" width="3.5703125" customWidth="1"/>
    <col min="10991" max="10991" width="13.42578125" customWidth="1"/>
    <col min="11236" max="11236" width="10.28515625" customWidth="1"/>
    <col min="11237" max="11238" width="12.42578125" customWidth="1"/>
    <col min="11239" max="11239" width="13.42578125" customWidth="1"/>
    <col min="11240" max="11240" width="12.42578125" customWidth="1"/>
    <col min="11241" max="11241" width="3.5703125" customWidth="1"/>
    <col min="11242" max="11242" width="12.28515625" customWidth="1"/>
    <col min="11243" max="11243" width="13.42578125" customWidth="1"/>
    <col min="11244" max="11244" width="3.5703125" customWidth="1"/>
    <col min="11245" max="11245" width="12.42578125" customWidth="1"/>
    <col min="11246" max="11246" width="3.5703125" customWidth="1"/>
    <col min="11247" max="11247" width="13.42578125" customWidth="1"/>
    <col min="11492" max="11492" width="10.28515625" customWidth="1"/>
    <col min="11493" max="11494" width="12.42578125" customWidth="1"/>
    <col min="11495" max="11495" width="13.42578125" customWidth="1"/>
    <col min="11496" max="11496" width="12.42578125" customWidth="1"/>
    <col min="11497" max="11497" width="3.5703125" customWidth="1"/>
    <col min="11498" max="11498" width="12.28515625" customWidth="1"/>
    <col min="11499" max="11499" width="13.42578125" customWidth="1"/>
    <col min="11500" max="11500" width="3.5703125" customWidth="1"/>
    <col min="11501" max="11501" width="12.42578125" customWidth="1"/>
    <col min="11502" max="11502" width="3.5703125" customWidth="1"/>
    <col min="11503" max="11503" width="13.42578125" customWidth="1"/>
    <col min="11748" max="11748" width="10.28515625" customWidth="1"/>
    <col min="11749" max="11750" width="12.42578125" customWidth="1"/>
    <col min="11751" max="11751" width="13.42578125" customWidth="1"/>
    <col min="11752" max="11752" width="12.42578125" customWidth="1"/>
    <col min="11753" max="11753" width="3.5703125" customWidth="1"/>
    <col min="11754" max="11754" width="12.28515625" customWidth="1"/>
    <col min="11755" max="11755" width="13.42578125" customWidth="1"/>
    <col min="11756" max="11756" width="3.5703125" customWidth="1"/>
    <col min="11757" max="11757" width="12.42578125" customWidth="1"/>
    <col min="11758" max="11758" width="3.5703125" customWidth="1"/>
    <col min="11759" max="11759" width="13.42578125" customWidth="1"/>
    <col min="12004" max="12004" width="10.28515625" customWidth="1"/>
    <col min="12005" max="12006" width="12.42578125" customWidth="1"/>
    <col min="12007" max="12007" width="13.42578125" customWidth="1"/>
    <col min="12008" max="12008" width="12.42578125" customWidth="1"/>
    <col min="12009" max="12009" width="3.5703125" customWidth="1"/>
    <col min="12010" max="12010" width="12.28515625" customWidth="1"/>
    <col min="12011" max="12011" width="13.42578125" customWidth="1"/>
    <col min="12012" max="12012" width="3.5703125" customWidth="1"/>
    <col min="12013" max="12013" width="12.42578125" customWidth="1"/>
    <col min="12014" max="12014" width="3.5703125" customWidth="1"/>
    <col min="12015" max="12015" width="13.42578125" customWidth="1"/>
    <col min="12260" max="12260" width="10.28515625" customWidth="1"/>
    <col min="12261" max="12262" width="12.42578125" customWidth="1"/>
    <col min="12263" max="12263" width="13.42578125" customWidth="1"/>
    <col min="12264" max="12264" width="12.42578125" customWidth="1"/>
    <col min="12265" max="12265" width="3.5703125" customWidth="1"/>
    <col min="12266" max="12266" width="12.28515625" customWidth="1"/>
    <col min="12267" max="12267" width="13.42578125" customWidth="1"/>
    <col min="12268" max="12268" width="3.5703125" customWidth="1"/>
    <col min="12269" max="12269" width="12.42578125" customWidth="1"/>
    <col min="12270" max="12270" width="3.5703125" customWidth="1"/>
    <col min="12271" max="12271" width="13.42578125" customWidth="1"/>
    <col min="12516" max="12516" width="10.28515625" customWidth="1"/>
    <col min="12517" max="12518" width="12.42578125" customWidth="1"/>
    <col min="12519" max="12519" width="13.42578125" customWidth="1"/>
    <col min="12520" max="12520" width="12.42578125" customWidth="1"/>
    <col min="12521" max="12521" width="3.5703125" customWidth="1"/>
    <col min="12522" max="12522" width="12.28515625" customWidth="1"/>
    <col min="12523" max="12523" width="13.42578125" customWidth="1"/>
    <col min="12524" max="12524" width="3.5703125" customWidth="1"/>
    <col min="12525" max="12525" width="12.42578125" customWidth="1"/>
    <col min="12526" max="12526" width="3.5703125" customWidth="1"/>
    <col min="12527" max="12527" width="13.42578125" customWidth="1"/>
    <col min="12772" max="12772" width="10.28515625" customWidth="1"/>
    <col min="12773" max="12774" width="12.42578125" customWidth="1"/>
    <col min="12775" max="12775" width="13.42578125" customWidth="1"/>
    <col min="12776" max="12776" width="12.42578125" customWidth="1"/>
    <col min="12777" max="12777" width="3.5703125" customWidth="1"/>
    <col min="12778" max="12778" width="12.28515625" customWidth="1"/>
    <col min="12779" max="12779" width="13.42578125" customWidth="1"/>
    <col min="12780" max="12780" width="3.5703125" customWidth="1"/>
    <col min="12781" max="12781" width="12.42578125" customWidth="1"/>
    <col min="12782" max="12782" width="3.5703125" customWidth="1"/>
    <col min="12783" max="12783" width="13.42578125" customWidth="1"/>
    <col min="13028" max="13028" width="10.28515625" customWidth="1"/>
    <col min="13029" max="13030" width="12.42578125" customWidth="1"/>
    <col min="13031" max="13031" width="13.42578125" customWidth="1"/>
    <col min="13032" max="13032" width="12.42578125" customWidth="1"/>
    <col min="13033" max="13033" width="3.5703125" customWidth="1"/>
    <col min="13034" max="13034" width="12.28515625" customWidth="1"/>
    <col min="13035" max="13035" width="13.42578125" customWidth="1"/>
    <col min="13036" max="13036" width="3.5703125" customWidth="1"/>
    <col min="13037" max="13037" width="12.42578125" customWidth="1"/>
    <col min="13038" max="13038" width="3.5703125" customWidth="1"/>
    <col min="13039" max="13039" width="13.42578125" customWidth="1"/>
    <col min="13284" max="13284" width="10.28515625" customWidth="1"/>
    <col min="13285" max="13286" width="12.42578125" customWidth="1"/>
    <col min="13287" max="13287" width="13.42578125" customWidth="1"/>
    <col min="13288" max="13288" width="12.42578125" customWidth="1"/>
    <col min="13289" max="13289" width="3.5703125" customWidth="1"/>
    <col min="13290" max="13290" width="12.28515625" customWidth="1"/>
    <col min="13291" max="13291" width="13.42578125" customWidth="1"/>
    <col min="13292" max="13292" width="3.5703125" customWidth="1"/>
    <col min="13293" max="13293" width="12.42578125" customWidth="1"/>
    <col min="13294" max="13294" width="3.5703125" customWidth="1"/>
    <col min="13295" max="13295" width="13.42578125" customWidth="1"/>
    <col min="13540" max="13540" width="10.28515625" customWidth="1"/>
    <col min="13541" max="13542" width="12.42578125" customWidth="1"/>
    <col min="13543" max="13543" width="13.42578125" customWidth="1"/>
    <col min="13544" max="13544" width="12.42578125" customWidth="1"/>
    <col min="13545" max="13545" width="3.5703125" customWidth="1"/>
    <col min="13546" max="13546" width="12.28515625" customWidth="1"/>
    <col min="13547" max="13547" width="13.42578125" customWidth="1"/>
    <col min="13548" max="13548" width="3.5703125" customWidth="1"/>
    <col min="13549" max="13549" width="12.42578125" customWidth="1"/>
    <col min="13550" max="13550" width="3.5703125" customWidth="1"/>
    <col min="13551" max="13551" width="13.42578125" customWidth="1"/>
    <col min="13796" max="13796" width="10.28515625" customWidth="1"/>
    <col min="13797" max="13798" width="12.42578125" customWidth="1"/>
    <col min="13799" max="13799" width="13.42578125" customWidth="1"/>
    <col min="13800" max="13800" width="12.42578125" customWidth="1"/>
    <col min="13801" max="13801" width="3.5703125" customWidth="1"/>
    <col min="13802" max="13802" width="12.28515625" customWidth="1"/>
    <col min="13803" max="13803" width="13.42578125" customWidth="1"/>
    <col min="13804" max="13804" width="3.5703125" customWidth="1"/>
    <col min="13805" max="13805" width="12.42578125" customWidth="1"/>
    <col min="13806" max="13806" width="3.5703125" customWidth="1"/>
    <col min="13807" max="13807" width="13.42578125" customWidth="1"/>
    <col min="14052" max="14052" width="10.28515625" customWidth="1"/>
    <col min="14053" max="14054" width="12.42578125" customWidth="1"/>
    <col min="14055" max="14055" width="13.42578125" customWidth="1"/>
    <col min="14056" max="14056" width="12.42578125" customWidth="1"/>
    <col min="14057" max="14057" width="3.5703125" customWidth="1"/>
    <col min="14058" max="14058" width="12.28515625" customWidth="1"/>
    <col min="14059" max="14059" width="13.42578125" customWidth="1"/>
    <col min="14060" max="14060" width="3.5703125" customWidth="1"/>
    <col min="14061" max="14061" width="12.42578125" customWidth="1"/>
    <col min="14062" max="14062" width="3.5703125" customWidth="1"/>
    <col min="14063" max="14063" width="13.42578125" customWidth="1"/>
    <col min="14308" max="14308" width="10.28515625" customWidth="1"/>
    <col min="14309" max="14310" width="12.42578125" customWidth="1"/>
    <col min="14311" max="14311" width="13.42578125" customWidth="1"/>
    <col min="14312" max="14312" width="12.42578125" customWidth="1"/>
    <col min="14313" max="14313" width="3.5703125" customWidth="1"/>
    <col min="14314" max="14314" width="12.28515625" customWidth="1"/>
    <col min="14315" max="14315" width="13.42578125" customWidth="1"/>
    <col min="14316" max="14316" width="3.5703125" customWidth="1"/>
    <col min="14317" max="14317" width="12.42578125" customWidth="1"/>
    <col min="14318" max="14318" width="3.5703125" customWidth="1"/>
    <col min="14319" max="14319" width="13.42578125" customWidth="1"/>
    <col min="14564" max="14564" width="10.28515625" customWidth="1"/>
    <col min="14565" max="14566" width="12.42578125" customWidth="1"/>
    <col min="14567" max="14567" width="13.42578125" customWidth="1"/>
    <col min="14568" max="14568" width="12.42578125" customWidth="1"/>
    <col min="14569" max="14569" width="3.5703125" customWidth="1"/>
    <col min="14570" max="14570" width="12.28515625" customWidth="1"/>
    <col min="14571" max="14571" width="13.42578125" customWidth="1"/>
    <col min="14572" max="14572" width="3.5703125" customWidth="1"/>
    <col min="14573" max="14573" width="12.42578125" customWidth="1"/>
    <col min="14574" max="14574" width="3.5703125" customWidth="1"/>
    <col min="14575" max="14575" width="13.42578125" customWidth="1"/>
    <col min="14820" max="14820" width="10.28515625" customWidth="1"/>
    <col min="14821" max="14822" width="12.42578125" customWidth="1"/>
    <col min="14823" max="14823" width="13.42578125" customWidth="1"/>
    <col min="14824" max="14824" width="12.42578125" customWidth="1"/>
    <col min="14825" max="14825" width="3.5703125" customWidth="1"/>
    <col min="14826" max="14826" width="12.28515625" customWidth="1"/>
    <col min="14827" max="14827" width="13.42578125" customWidth="1"/>
    <col min="14828" max="14828" width="3.5703125" customWidth="1"/>
    <col min="14829" max="14829" width="12.42578125" customWidth="1"/>
    <col min="14830" max="14830" width="3.5703125" customWidth="1"/>
    <col min="14831" max="14831" width="13.42578125" customWidth="1"/>
    <col min="15076" max="15076" width="10.28515625" customWidth="1"/>
    <col min="15077" max="15078" width="12.42578125" customWidth="1"/>
    <col min="15079" max="15079" width="13.42578125" customWidth="1"/>
    <col min="15080" max="15080" width="12.42578125" customWidth="1"/>
    <col min="15081" max="15081" width="3.5703125" customWidth="1"/>
    <col min="15082" max="15082" width="12.28515625" customWidth="1"/>
    <col min="15083" max="15083" width="13.42578125" customWidth="1"/>
    <col min="15084" max="15084" width="3.5703125" customWidth="1"/>
    <col min="15085" max="15085" width="12.42578125" customWidth="1"/>
    <col min="15086" max="15086" width="3.5703125" customWidth="1"/>
    <col min="15087" max="15087" width="13.42578125" customWidth="1"/>
    <col min="15332" max="15332" width="10.28515625" customWidth="1"/>
    <col min="15333" max="15334" width="12.42578125" customWidth="1"/>
    <col min="15335" max="15335" width="13.42578125" customWidth="1"/>
    <col min="15336" max="15336" width="12.42578125" customWidth="1"/>
    <col min="15337" max="15337" width="3.5703125" customWidth="1"/>
    <col min="15338" max="15338" width="12.28515625" customWidth="1"/>
    <col min="15339" max="15339" width="13.42578125" customWidth="1"/>
    <col min="15340" max="15340" width="3.5703125" customWidth="1"/>
    <col min="15341" max="15341" width="12.42578125" customWidth="1"/>
    <col min="15342" max="15342" width="3.5703125" customWidth="1"/>
    <col min="15343" max="15343" width="13.42578125" customWidth="1"/>
    <col min="15588" max="15588" width="10.28515625" customWidth="1"/>
    <col min="15589" max="15590" width="12.42578125" customWidth="1"/>
    <col min="15591" max="15591" width="13.42578125" customWidth="1"/>
    <col min="15592" max="15592" width="12.42578125" customWidth="1"/>
    <col min="15593" max="15593" width="3.5703125" customWidth="1"/>
    <col min="15594" max="15594" width="12.28515625" customWidth="1"/>
    <col min="15595" max="15595" width="13.42578125" customWidth="1"/>
    <col min="15596" max="15596" width="3.5703125" customWidth="1"/>
    <col min="15597" max="15597" width="12.42578125" customWidth="1"/>
    <col min="15598" max="15598" width="3.5703125" customWidth="1"/>
    <col min="15599" max="15599" width="13.42578125" customWidth="1"/>
    <col min="15844" max="15844" width="10.28515625" customWidth="1"/>
    <col min="15845" max="15846" width="12.42578125" customWidth="1"/>
    <col min="15847" max="15847" width="13.42578125" customWidth="1"/>
    <col min="15848" max="15848" width="12.42578125" customWidth="1"/>
    <col min="15849" max="15849" width="3.5703125" customWidth="1"/>
    <col min="15850" max="15850" width="12.28515625" customWidth="1"/>
    <col min="15851" max="15851" width="13.42578125" customWidth="1"/>
    <col min="15852" max="15852" width="3.5703125" customWidth="1"/>
    <col min="15853" max="15853" width="12.42578125" customWidth="1"/>
    <col min="15854" max="15854" width="3.5703125" customWidth="1"/>
    <col min="15855" max="15855" width="13.42578125" customWidth="1"/>
    <col min="16100" max="16100" width="10.28515625" customWidth="1"/>
    <col min="16101" max="16102" width="12.42578125" customWidth="1"/>
    <col min="16103" max="16103" width="13.42578125" customWidth="1"/>
    <col min="16104" max="16104" width="12.42578125" customWidth="1"/>
    <col min="16105" max="16105" width="3.5703125" customWidth="1"/>
    <col min="16106" max="16106" width="12.28515625" customWidth="1"/>
    <col min="16107" max="16107" width="13.42578125" customWidth="1"/>
    <col min="16108" max="16108" width="3.5703125" customWidth="1"/>
    <col min="16109" max="16109" width="12.42578125" customWidth="1"/>
    <col min="16110" max="16110" width="3.5703125" customWidth="1"/>
    <col min="16111" max="16111" width="13.42578125" customWidth="1"/>
  </cols>
  <sheetData>
    <row r="1" spans="2:17" ht="14.25" x14ac:dyDescent="0.2">
      <c r="B1" s="86" t="s">
        <v>0</v>
      </c>
      <c r="C1" s="1"/>
      <c r="D1" s="1"/>
      <c r="E1" s="1"/>
      <c r="F1" s="1"/>
      <c r="G1" s="1"/>
      <c r="H1" s="1"/>
      <c r="I1" s="1"/>
      <c r="J1" s="104"/>
      <c r="K1" s="104"/>
      <c r="L1" s="1"/>
      <c r="M1" s="1"/>
      <c r="N1" s="104"/>
    </row>
    <row r="2" spans="2:17" x14ac:dyDescent="0.2">
      <c r="B2" s="8" t="s">
        <v>82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7" x14ac:dyDescent="0.2">
      <c r="B3" s="9"/>
      <c r="C3" s="2"/>
      <c r="D3" s="2"/>
      <c r="E3" s="2"/>
      <c r="F3" s="2"/>
      <c r="G3" s="2"/>
      <c r="H3" s="2"/>
      <c r="I3" s="2"/>
      <c r="J3" s="105"/>
      <c r="K3" s="105"/>
      <c r="L3" s="2"/>
      <c r="M3" s="2"/>
      <c r="N3" s="105"/>
    </row>
    <row r="4" spans="2:17" x14ac:dyDescent="0.2">
      <c r="B4" s="1"/>
      <c r="C4" s="1"/>
      <c r="D4" s="1"/>
      <c r="E4" s="1"/>
      <c r="F4" s="1"/>
      <c r="G4" s="1"/>
      <c r="H4" s="1"/>
      <c r="I4" s="1"/>
      <c r="J4" s="104"/>
      <c r="K4" s="104"/>
      <c r="L4" s="130" t="s">
        <v>83</v>
      </c>
      <c r="M4" s="130"/>
      <c r="N4" s="104"/>
    </row>
    <row r="5" spans="2:17" x14ac:dyDescent="0.2">
      <c r="B5" s="83"/>
      <c r="C5" s="83"/>
      <c r="D5" s="129"/>
      <c r="E5" s="129" t="s">
        <v>84</v>
      </c>
      <c r="F5" s="129"/>
      <c r="G5" s="129"/>
      <c r="H5" s="106"/>
      <c r="I5" s="129" t="s">
        <v>85</v>
      </c>
      <c r="J5" s="107"/>
      <c r="K5" s="108"/>
      <c r="L5" s="130" t="s">
        <v>86</v>
      </c>
      <c r="M5" s="130"/>
      <c r="N5" s="109" t="s">
        <v>87</v>
      </c>
    </row>
    <row r="6" spans="2:17" x14ac:dyDescent="0.2">
      <c r="B6" s="83" t="s">
        <v>2</v>
      </c>
      <c r="C6" s="83"/>
      <c r="D6" s="130" t="s">
        <v>88</v>
      </c>
      <c r="E6" s="130" t="s">
        <v>89</v>
      </c>
      <c r="F6" s="130" t="s">
        <v>90</v>
      </c>
      <c r="G6" s="130"/>
      <c r="H6" s="130" t="s">
        <v>91</v>
      </c>
      <c r="I6" s="130" t="s">
        <v>92</v>
      </c>
      <c r="J6" s="109" t="s">
        <v>93</v>
      </c>
      <c r="K6" s="109"/>
      <c r="L6" s="130" t="s">
        <v>94</v>
      </c>
      <c r="M6" s="130"/>
      <c r="N6" s="109" t="s">
        <v>95</v>
      </c>
    </row>
    <row r="7" spans="2:17" x14ac:dyDescent="0.2">
      <c r="B7" s="2"/>
      <c r="C7" s="2"/>
      <c r="D7" s="2"/>
      <c r="E7" s="2"/>
      <c r="F7" s="2"/>
      <c r="G7" s="2"/>
      <c r="H7" s="2"/>
      <c r="I7" s="2"/>
      <c r="J7" s="105"/>
      <c r="K7" s="105"/>
      <c r="L7" s="2"/>
      <c r="M7" s="2"/>
      <c r="N7" s="105"/>
    </row>
    <row r="8" spans="2:17" x14ac:dyDescent="0.2">
      <c r="B8" s="10"/>
      <c r="C8" s="10"/>
      <c r="D8" s="10"/>
      <c r="E8" s="10"/>
      <c r="F8" s="10"/>
      <c r="G8" s="10"/>
      <c r="H8" s="10"/>
      <c r="I8" s="10"/>
      <c r="J8" s="110"/>
      <c r="K8" s="110"/>
      <c r="L8" s="10"/>
      <c r="M8" s="10"/>
      <c r="N8" s="110"/>
    </row>
    <row r="9" spans="2:17" x14ac:dyDescent="0.2">
      <c r="B9" s="12">
        <v>2017</v>
      </c>
      <c r="C9" s="1"/>
      <c r="D9" s="11">
        <v>158300</v>
      </c>
      <c r="E9" s="11">
        <v>842884</v>
      </c>
      <c r="F9" s="11">
        <v>1001184</v>
      </c>
      <c r="G9" s="11"/>
      <c r="H9" s="11">
        <v>168662</v>
      </c>
      <c r="I9" s="11">
        <v>800441</v>
      </c>
      <c r="J9" s="11">
        <v>969103</v>
      </c>
      <c r="K9" s="11"/>
      <c r="L9" s="11">
        <v>93857</v>
      </c>
      <c r="M9" s="11"/>
      <c r="N9" s="11">
        <v>2064144</v>
      </c>
      <c r="O9" s="90"/>
      <c r="P9" s="29"/>
      <c r="Q9" s="29"/>
    </row>
    <row r="10" spans="2:17" x14ac:dyDescent="0.2">
      <c r="B10" s="135">
        <v>2018</v>
      </c>
      <c r="C10" s="27"/>
      <c r="D10" s="11">
        <v>147994</v>
      </c>
      <c r="E10" s="11">
        <v>870309</v>
      </c>
      <c r="F10" s="11">
        <v>1018303</v>
      </c>
      <c r="G10" s="11"/>
      <c r="H10" s="11">
        <v>173612</v>
      </c>
      <c r="I10" s="11">
        <v>831639</v>
      </c>
      <c r="J10" s="11">
        <v>1005251</v>
      </c>
      <c r="K10" s="11"/>
      <c r="L10" s="11">
        <v>111990</v>
      </c>
      <c r="M10" s="11"/>
      <c r="N10" s="11">
        <v>2135544</v>
      </c>
      <c r="O10" s="90"/>
      <c r="P10" s="29"/>
      <c r="Q10" s="29"/>
    </row>
    <row r="11" spans="2:17" x14ac:dyDescent="0.2">
      <c r="B11" s="135">
        <v>2019</v>
      </c>
      <c r="C11" s="27"/>
      <c r="D11" s="11">
        <v>146552</v>
      </c>
      <c r="E11" s="11">
        <v>894389</v>
      </c>
      <c r="F11" s="11">
        <v>1040941</v>
      </c>
      <c r="G11" s="11"/>
      <c r="H11" s="11">
        <v>173955</v>
      </c>
      <c r="I11" s="11">
        <v>863518</v>
      </c>
      <c r="J11" s="11">
        <v>1037473</v>
      </c>
      <c r="K11" s="11"/>
      <c r="L11" s="11">
        <v>106390</v>
      </c>
      <c r="M11" s="11"/>
      <c r="N11" s="11">
        <v>2184804</v>
      </c>
      <c r="O11" s="90"/>
      <c r="P11" s="29"/>
      <c r="Q11" s="29"/>
    </row>
    <row r="12" spans="2:17" x14ac:dyDescent="0.2">
      <c r="B12" s="135">
        <v>2020</v>
      </c>
      <c r="C12" s="27"/>
      <c r="D12" s="11">
        <v>42532</v>
      </c>
      <c r="E12" s="11">
        <v>146905</v>
      </c>
      <c r="F12" s="11">
        <v>189437</v>
      </c>
      <c r="G12" s="11"/>
      <c r="H12" s="11">
        <v>40326</v>
      </c>
      <c r="I12" s="11">
        <v>163151</v>
      </c>
      <c r="J12" s="11">
        <v>203477</v>
      </c>
      <c r="K12" s="11"/>
      <c r="L12" s="11">
        <v>26484</v>
      </c>
      <c r="M12" s="11"/>
      <c r="N12" s="11">
        <v>419398</v>
      </c>
      <c r="O12" s="90" t="s">
        <v>37</v>
      </c>
      <c r="P12" s="29"/>
      <c r="Q12" s="29"/>
    </row>
    <row r="13" spans="2:17" x14ac:dyDescent="0.2">
      <c r="B13" s="135">
        <v>2021</v>
      </c>
      <c r="C13" s="27"/>
      <c r="D13" s="11">
        <v>10255</v>
      </c>
      <c r="E13" s="11">
        <v>31618</v>
      </c>
      <c r="F13" s="11">
        <v>41873</v>
      </c>
      <c r="G13" s="11"/>
      <c r="H13" s="11">
        <v>13641</v>
      </c>
      <c r="I13" s="11">
        <v>18314</v>
      </c>
      <c r="J13" s="11">
        <v>31955</v>
      </c>
      <c r="K13" s="11"/>
      <c r="L13" s="11">
        <v>12364</v>
      </c>
      <c r="M13" s="11"/>
      <c r="N13" s="11">
        <v>86192</v>
      </c>
      <c r="O13" s="90" t="s">
        <v>37</v>
      </c>
      <c r="P13" s="29"/>
      <c r="Q13" s="29"/>
    </row>
    <row r="14" spans="2:17" x14ac:dyDescent="0.2">
      <c r="B14" s="135"/>
      <c r="C14" s="2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0"/>
      <c r="P14" s="29"/>
      <c r="Q14" s="29"/>
    </row>
    <row r="15" spans="2:17" x14ac:dyDescent="0.2">
      <c r="B15" s="77"/>
      <c r="C15" s="27"/>
      <c r="D15" s="78"/>
      <c r="E15" s="78"/>
      <c r="F15" s="111"/>
      <c r="G15" s="111"/>
      <c r="H15" s="78"/>
      <c r="I15" s="78"/>
      <c r="J15" s="78"/>
      <c r="K15" s="78"/>
      <c r="L15" s="79"/>
      <c r="M15" s="78"/>
      <c r="N15" s="78"/>
      <c r="O15" s="90"/>
      <c r="P15" s="138"/>
    </row>
    <row r="16" spans="2:17" x14ac:dyDescent="0.2">
      <c r="B16" s="77">
        <v>2020</v>
      </c>
      <c r="C16" s="27" t="s">
        <v>3</v>
      </c>
      <c r="D16" s="78">
        <v>18238</v>
      </c>
      <c r="E16" s="78">
        <v>65386</v>
      </c>
      <c r="F16" s="111">
        <v>83624</v>
      </c>
      <c r="G16" s="111"/>
      <c r="H16" s="78">
        <v>15434</v>
      </c>
      <c r="I16" s="78">
        <v>76195</v>
      </c>
      <c r="J16" s="78">
        <v>91629</v>
      </c>
      <c r="K16" s="78"/>
      <c r="L16" s="79">
        <v>12571</v>
      </c>
      <c r="M16" s="78"/>
      <c r="N16" s="78">
        <v>187824</v>
      </c>
      <c r="O16" s="90" t="s">
        <v>37</v>
      </c>
      <c r="P16" s="138"/>
    </row>
    <row r="17" spans="2:16" x14ac:dyDescent="0.2">
      <c r="B17" s="77"/>
      <c r="C17" s="27" t="s">
        <v>4</v>
      </c>
      <c r="D17" s="78">
        <v>10448</v>
      </c>
      <c r="E17" s="78">
        <v>46343</v>
      </c>
      <c r="F17" s="111">
        <v>56791</v>
      </c>
      <c r="G17" s="111"/>
      <c r="H17" s="78">
        <v>11748</v>
      </c>
      <c r="I17" s="78">
        <v>43748</v>
      </c>
      <c r="J17" s="78">
        <v>55496</v>
      </c>
      <c r="K17" s="78"/>
      <c r="L17" s="79">
        <v>8366</v>
      </c>
      <c r="M17" s="78"/>
      <c r="N17" s="78">
        <v>120653</v>
      </c>
      <c r="O17" s="90" t="s">
        <v>37</v>
      </c>
      <c r="P17" s="142"/>
    </row>
    <row r="18" spans="2:16" x14ac:dyDescent="0.2">
      <c r="B18" s="77"/>
      <c r="C18" s="27" t="s">
        <v>5</v>
      </c>
      <c r="D18" s="78">
        <v>8166</v>
      </c>
      <c r="E18" s="78">
        <v>27972</v>
      </c>
      <c r="F18" s="111">
        <v>36138</v>
      </c>
      <c r="G18" s="111"/>
      <c r="H18" s="78">
        <v>7608</v>
      </c>
      <c r="I18" s="78">
        <v>34782</v>
      </c>
      <c r="J18" s="78">
        <v>42390</v>
      </c>
      <c r="K18" s="78"/>
      <c r="L18" s="79">
        <v>4064</v>
      </c>
      <c r="M18" s="78"/>
      <c r="N18" s="78">
        <v>82592</v>
      </c>
      <c r="O18" s="90" t="s">
        <v>37</v>
      </c>
      <c r="P18" s="138"/>
    </row>
    <row r="19" spans="2:16" x14ac:dyDescent="0.2">
      <c r="B19" s="77"/>
      <c r="C19" s="27" t="s">
        <v>6</v>
      </c>
      <c r="D19" s="78">
        <v>510</v>
      </c>
      <c r="E19" s="78">
        <v>678</v>
      </c>
      <c r="F19" s="111">
        <v>1188</v>
      </c>
      <c r="G19" s="111"/>
      <c r="H19" s="78">
        <v>532</v>
      </c>
      <c r="I19" s="78">
        <v>1488</v>
      </c>
      <c r="J19" s="78">
        <v>2020</v>
      </c>
      <c r="K19" s="78"/>
      <c r="L19" s="79">
        <v>28</v>
      </c>
      <c r="M19" s="78"/>
      <c r="N19" s="78">
        <v>3236</v>
      </c>
      <c r="O19" s="90" t="s">
        <v>37</v>
      </c>
      <c r="P19" s="138"/>
    </row>
    <row r="20" spans="2:16" x14ac:dyDescent="0.2">
      <c r="B20" s="77"/>
      <c r="C20" s="27" t="s">
        <v>7</v>
      </c>
      <c r="D20" s="78">
        <v>410</v>
      </c>
      <c r="E20" s="78">
        <v>709</v>
      </c>
      <c r="F20" s="111">
        <v>1119</v>
      </c>
      <c r="G20" s="111"/>
      <c r="H20" s="78">
        <v>259</v>
      </c>
      <c r="I20" s="78">
        <v>940</v>
      </c>
      <c r="J20" s="78">
        <v>1199</v>
      </c>
      <c r="K20" s="78"/>
      <c r="L20" s="146" t="s">
        <v>106</v>
      </c>
      <c r="M20" s="78"/>
      <c r="N20" s="78">
        <v>2318</v>
      </c>
      <c r="O20" s="90" t="s">
        <v>37</v>
      </c>
      <c r="P20" s="138"/>
    </row>
    <row r="21" spans="2:16" x14ac:dyDescent="0.2">
      <c r="B21" s="77"/>
      <c r="C21" s="27" t="s">
        <v>8</v>
      </c>
      <c r="D21" s="78">
        <v>628</v>
      </c>
      <c r="E21" s="78">
        <v>413</v>
      </c>
      <c r="F21" s="111">
        <v>1041</v>
      </c>
      <c r="G21" s="111"/>
      <c r="H21" s="78">
        <v>650</v>
      </c>
      <c r="I21" s="78">
        <v>645</v>
      </c>
      <c r="J21" s="78">
        <v>1295</v>
      </c>
      <c r="K21" s="78"/>
      <c r="L21" s="146" t="s">
        <v>106</v>
      </c>
      <c r="M21" s="78"/>
      <c r="N21" s="78">
        <v>2336</v>
      </c>
      <c r="O21" s="90" t="s">
        <v>37</v>
      </c>
      <c r="P21" s="138"/>
    </row>
    <row r="22" spans="2:16" x14ac:dyDescent="0.2">
      <c r="B22" s="77"/>
      <c r="C22" s="27" t="s">
        <v>9</v>
      </c>
      <c r="D22" s="78">
        <v>775</v>
      </c>
      <c r="E22" s="78">
        <v>711</v>
      </c>
      <c r="F22" s="111">
        <v>1486</v>
      </c>
      <c r="G22" s="111"/>
      <c r="H22" s="78">
        <v>473</v>
      </c>
      <c r="I22" s="78">
        <v>888</v>
      </c>
      <c r="J22" s="78">
        <v>1361</v>
      </c>
      <c r="K22" s="78"/>
      <c r="L22" s="146" t="s">
        <v>106</v>
      </c>
      <c r="M22" s="78"/>
      <c r="N22" s="78">
        <v>2847</v>
      </c>
      <c r="O22" s="90" t="s">
        <v>37</v>
      </c>
      <c r="P22" s="138"/>
    </row>
    <row r="23" spans="2:16" x14ac:dyDescent="0.2">
      <c r="B23" s="77"/>
      <c r="C23" s="27" t="s">
        <v>10</v>
      </c>
      <c r="D23" s="78">
        <v>465</v>
      </c>
      <c r="E23" s="78">
        <v>976</v>
      </c>
      <c r="F23" s="111">
        <v>1441</v>
      </c>
      <c r="G23" s="111"/>
      <c r="H23" s="78">
        <v>460</v>
      </c>
      <c r="I23" s="78">
        <v>687</v>
      </c>
      <c r="J23" s="78">
        <v>1147</v>
      </c>
      <c r="K23" s="78"/>
      <c r="L23" s="146">
        <v>428</v>
      </c>
      <c r="M23" s="78"/>
      <c r="N23" s="78">
        <v>3016</v>
      </c>
      <c r="O23" s="90" t="s">
        <v>37</v>
      </c>
      <c r="P23" s="138"/>
    </row>
    <row r="24" spans="2:16" x14ac:dyDescent="0.2">
      <c r="B24" s="77"/>
      <c r="C24" s="27" t="s">
        <v>11</v>
      </c>
      <c r="D24" s="78">
        <v>683</v>
      </c>
      <c r="E24" s="78">
        <v>1005</v>
      </c>
      <c r="F24" s="111">
        <v>1688</v>
      </c>
      <c r="G24" s="111"/>
      <c r="H24" s="78">
        <v>526</v>
      </c>
      <c r="I24" s="78">
        <v>1081</v>
      </c>
      <c r="J24" s="78">
        <v>1607</v>
      </c>
      <c r="K24" s="78"/>
      <c r="L24" s="146">
        <v>199</v>
      </c>
      <c r="M24" s="78"/>
      <c r="N24" s="78">
        <v>3494</v>
      </c>
      <c r="O24" s="90" t="s">
        <v>37</v>
      </c>
      <c r="P24" s="138"/>
    </row>
    <row r="25" spans="2:16" x14ac:dyDescent="0.2">
      <c r="B25" s="77"/>
      <c r="C25" s="27" t="s">
        <v>12</v>
      </c>
      <c r="D25" s="78">
        <v>974</v>
      </c>
      <c r="E25" s="78">
        <v>1125</v>
      </c>
      <c r="F25" s="111">
        <v>2099</v>
      </c>
      <c r="G25" s="111"/>
      <c r="H25" s="78">
        <v>731</v>
      </c>
      <c r="I25" s="78">
        <v>1250</v>
      </c>
      <c r="J25" s="78">
        <v>1981</v>
      </c>
      <c r="K25" s="78"/>
      <c r="L25" s="146">
        <v>253</v>
      </c>
      <c r="M25" s="78"/>
      <c r="N25" s="78">
        <v>4333</v>
      </c>
      <c r="O25" s="90" t="s">
        <v>37</v>
      </c>
      <c r="P25" s="138"/>
    </row>
    <row r="26" spans="2:16" x14ac:dyDescent="0.2">
      <c r="B26" s="77"/>
      <c r="C26" s="27" t="s">
        <v>13</v>
      </c>
      <c r="D26" s="78">
        <v>626</v>
      </c>
      <c r="E26" s="78">
        <v>875</v>
      </c>
      <c r="F26" s="111">
        <v>1501</v>
      </c>
      <c r="G26" s="111"/>
      <c r="H26" s="78">
        <v>949</v>
      </c>
      <c r="I26" s="78">
        <v>926</v>
      </c>
      <c r="J26" s="78">
        <v>1875</v>
      </c>
      <c r="K26" s="78"/>
      <c r="L26" s="146">
        <v>228</v>
      </c>
      <c r="M26" s="78"/>
      <c r="N26" s="78">
        <v>3604</v>
      </c>
      <c r="O26" s="90" t="s">
        <v>37</v>
      </c>
      <c r="P26" s="138"/>
    </row>
    <row r="27" spans="2:16" x14ac:dyDescent="0.2">
      <c r="B27" s="77"/>
      <c r="C27" s="27" t="s">
        <v>14</v>
      </c>
      <c r="D27" s="78">
        <v>609</v>
      </c>
      <c r="E27" s="78">
        <v>712</v>
      </c>
      <c r="F27" s="111">
        <v>1321</v>
      </c>
      <c r="G27" s="111"/>
      <c r="H27" s="78">
        <v>956</v>
      </c>
      <c r="I27" s="78">
        <v>521</v>
      </c>
      <c r="J27" s="78">
        <v>1477</v>
      </c>
      <c r="K27" s="78"/>
      <c r="L27" s="146">
        <v>347</v>
      </c>
      <c r="M27" s="78"/>
      <c r="N27" s="78">
        <v>3145</v>
      </c>
      <c r="O27" s="90" t="s">
        <v>37</v>
      </c>
      <c r="P27" s="138"/>
    </row>
    <row r="28" spans="2:16" x14ac:dyDescent="0.2">
      <c r="B28" s="88"/>
      <c r="C28" s="27"/>
      <c r="D28" s="78"/>
      <c r="E28" s="78"/>
      <c r="F28" s="111"/>
      <c r="G28" s="111"/>
      <c r="H28" s="78"/>
      <c r="I28" s="78"/>
      <c r="J28" s="78"/>
      <c r="K28" s="78"/>
      <c r="L28" s="144"/>
      <c r="M28" s="78"/>
      <c r="N28" s="78"/>
      <c r="O28" s="90"/>
      <c r="P28" s="138"/>
    </row>
    <row r="29" spans="2:16" x14ac:dyDescent="0.2">
      <c r="B29" s="74">
        <v>2021</v>
      </c>
      <c r="C29" s="76" t="s">
        <v>3</v>
      </c>
      <c r="D29" s="154">
        <v>905</v>
      </c>
      <c r="E29" s="154">
        <v>1011</v>
      </c>
      <c r="F29" s="154">
        <v>1916</v>
      </c>
      <c r="G29" s="76"/>
      <c r="H29" s="154">
        <v>1024</v>
      </c>
      <c r="I29" s="154">
        <v>880</v>
      </c>
      <c r="J29" s="154">
        <v>1904</v>
      </c>
      <c r="K29" s="76"/>
      <c r="L29" s="154">
        <v>9</v>
      </c>
      <c r="M29" s="76"/>
      <c r="N29" s="78">
        <v>3829</v>
      </c>
      <c r="O29" s="90" t="s">
        <v>37</v>
      </c>
      <c r="P29" s="137"/>
    </row>
    <row r="30" spans="2:16" x14ac:dyDescent="0.2">
      <c r="B30" s="74"/>
      <c r="C30" s="76" t="s">
        <v>4</v>
      </c>
      <c r="D30" s="154">
        <v>1854</v>
      </c>
      <c r="E30" s="154">
        <v>1251</v>
      </c>
      <c r="F30" s="154">
        <v>3105</v>
      </c>
      <c r="G30" s="76"/>
      <c r="H30" s="154">
        <v>907</v>
      </c>
      <c r="I30" s="154">
        <v>848</v>
      </c>
      <c r="J30" s="154">
        <v>1755</v>
      </c>
      <c r="K30" s="76"/>
      <c r="L30" s="154">
        <v>255</v>
      </c>
      <c r="M30" s="76"/>
      <c r="N30" s="78">
        <v>5115</v>
      </c>
      <c r="O30" s="90" t="s">
        <v>37</v>
      </c>
      <c r="P30" s="137"/>
    </row>
    <row r="31" spans="2:16" x14ac:dyDescent="0.2">
      <c r="B31" s="74"/>
      <c r="C31" s="76" t="s">
        <v>5</v>
      </c>
      <c r="D31" s="154">
        <v>895</v>
      </c>
      <c r="E31" s="154">
        <v>1961</v>
      </c>
      <c r="F31" s="154">
        <v>2856</v>
      </c>
      <c r="G31" s="76"/>
      <c r="H31" s="154">
        <v>1190</v>
      </c>
      <c r="I31" s="154">
        <v>1049</v>
      </c>
      <c r="J31" s="154">
        <v>2239</v>
      </c>
      <c r="K31" s="76"/>
      <c r="L31" s="154">
        <v>203</v>
      </c>
      <c r="M31" s="76"/>
      <c r="N31" s="78">
        <v>5298</v>
      </c>
      <c r="O31" s="90" t="s">
        <v>37</v>
      </c>
      <c r="P31" s="137"/>
    </row>
    <row r="32" spans="2:16" x14ac:dyDescent="0.2">
      <c r="B32" s="74"/>
      <c r="C32" s="76" t="s">
        <v>6</v>
      </c>
      <c r="D32" s="154">
        <v>613</v>
      </c>
      <c r="E32" s="154">
        <v>813</v>
      </c>
      <c r="F32" s="154">
        <v>1426</v>
      </c>
      <c r="G32" s="76"/>
      <c r="H32" s="154">
        <v>844</v>
      </c>
      <c r="I32" s="154">
        <v>724</v>
      </c>
      <c r="J32" s="154">
        <v>1568</v>
      </c>
      <c r="K32" s="76"/>
      <c r="L32" s="154">
        <v>52</v>
      </c>
      <c r="M32" s="76"/>
      <c r="N32" s="78">
        <v>3046</v>
      </c>
      <c r="O32" s="90" t="s">
        <v>37</v>
      </c>
      <c r="P32" s="137"/>
    </row>
    <row r="33" spans="2:16" x14ac:dyDescent="0.2">
      <c r="B33" s="74"/>
      <c r="C33" s="76" t="s">
        <v>7</v>
      </c>
      <c r="D33" s="154">
        <v>108</v>
      </c>
      <c r="E33" s="154">
        <v>400</v>
      </c>
      <c r="F33" s="154">
        <v>508</v>
      </c>
      <c r="G33" s="76"/>
      <c r="H33" s="154">
        <v>319</v>
      </c>
      <c r="I33" s="154">
        <v>477</v>
      </c>
      <c r="J33" s="154">
        <v>796</v>
      </c>
      <c r="K33" s="76"/>
      <c r="L33" s="154">
        <v>213</v>
      </c>
      <c r="M33" s="76"/>
      <c r="N33" s="78">
        <v>1517</v>
      </c>
      <c r="O33" s="90" t="s">
        <v>37</v>
      </c>
      <c r="P33" s="137"/>
    </row>
    <row r="34" spans="2:16" x14ac:dyDescent="0.2">
      <c r="B34" s="74"/>
      <c r="C34" s="76" t="s">
        <v>8</v>
      </c>
      <c r="D34" s="154">
        <v>136</v>
      </c>
      <c r="E34" s="154">
        <v>330</v>
      </c>
      <c r="F34" s="154">
        <v>466</v>
      </c>
      <c r="G34" s="76"/>
      <c r="H34" s="154">
        <v>1017</v>
      </c>
      <c r="I34" s="154">
        <v>891</v>
      </c>
      <c r="J34" s="154">
        <v>1908</v>
      </c>
      <c r="K34" s="76"/>
      <c r="L34" s="183" t="s">
        <v>106</v>
      </c>
      <c r="M34" s="76"/>
      <c r="N34" s="78">
        <v>2374</v>
      </c>
      <c r="O34" s="90" t="s">
        <v>37</v>
      </c>
      <c r="P34" s="137"/>
    </row>
    <row r="35" spans="2:16" x14ac:dyDescent="0.2">
      <c r="B35" s="74"/>
      <c r="C35" s="76" t="s">
        <v>9</v>
      </c>
      <c r="D35" s="154">
        <v>221</v>
      </c>
      <c r="E35" s="154">
        <v>452</v>
      </c>
      <c r="F35" s="154">
        <v>673</v>
      </c>
      <c r="G35" s="76"/>
      <c r="H35" s="154">
        <v>686</v>
      </c>
      <c r="I35" s="154">
        <v>207</v>
      </c>
      <c r="J35" s="154">
        <v>893</v>
      </c>
      <c r="K35" s="76"/>
      <c r="L35" s="183">
        <v>117</v>
      </c>
      <c r="M35" s="76"/>
      <c r="N35" s="78">
        <v>1683</v>
      </c>
      <c r="O35" s="90" t="s">
        <v>37</v>
      </c>
      <c r="P35" s="137"/>
    </row>
    <row r="36" spans="2:16" x14ac:dyDescent="0.2">
      <c r="B36" s="74"/>
      <c r="C36" s="76" t="s">
        <v>10</v>
      </c>
      <c r="D36" s="154">
        <v>441</v>
      </c>
      <c r="E36" s="154">
        <v>419</v>
      </c>
      <c r="F36" s="154">
        <v>860</v>
      </c>
      <c r="G36" s="76"/>
      <c r="H36" s="154">
        <v>777</v>
      </c>
      <c r="I36" s="154">
        <v>341</v>
      </c>
      <c r="J36" s="154">
        <v>1118</v>
      </c>
      <c r="K36" s="76"/>
      <c r="L36" s="183" t="s">
        <v>106</v>
      </c>
      <c r="M36" s="76"/>
      <c r="N36" s="78">
        <v>1978</v>
      </c>
      <c r="O36" s="90" t="s">
        <v>37</v>
      </c>
      <c r="P36" s="189"/>
    </row>
    <row r="37" spans="2:16" x14ac:dyDescent="0.2">
      <c r="B37" s="74"/>
      <c r="C37" s="76" t="s">
        <v>11</v>
      </c>
      <c r="D37" s="154">
        <v>331</v>
      </c>
      <c r="E37" s="154">
        <v>460</v>
      </c>
      <c r="F37" s="154">
        <v>791</v>
      </c>
      <c r="G37" s="76"/>
      <c r="H37" s="154">
        <v>812</v>
      </c>
      <c r="I37" s="154">
        <v>225</v>
      </c>
      <c r="J37" s="154">
        <v>1037</v>
      </c>
      <c r="K37" s="76"/>
      <c r="L37" s="183" t="s">
        <v>106</v>
      </c>
      <c r="M37" s="76"/>
      <c r="N37" s="78">
        <v>1828</v>
      </c>
      <c r="O37" s="90" t="s">
        <v>37</v>
      </c>
      <c r="P37" s="189"/>
    </row>
    <row r="38" spans="2:16" x14ac:dyDescent="0.2">
      <c r="B38" s="74"/>
      <c r="C38" s="76" t="s">
        <v>12</v>
      </c>
      <c r="D38" s="154">
        <v>598</v>
      </c>
      <c r="E38" s="154">
        <v>578</v>
      </c>
      <c r="F38" s="154">
        <v>1176</v>
      </c>
      <c r="G38" s="76"/>
      <c r="H38" s="154">
        <v>1086</v>
      </c>
      <c r="I38" s="154">
        <v>381</v>
      </c>
      <c r="J38" s="154">
        <v>1467</v>
      </c>
      <c r="K38" s="76"/>
      <c r="L38" s="183">
        <v>49</v>
      </c>
      <c r="M38" s="76"/>
      <c r="N38" s="78">
        <v>2692</v>
      </c>
      <c r="O38" s="90" t="s">
        <v>37</v>
      </c>
      <c r="P38" s="189"/>
    </row>
    <row r="39" spans="2:16" x14ac:dyDescent="0.2">
      <c r="B39" s="74"/>
      <c r="C39" s="76" t="s">
        <v>13</v>
      </c>
      <c r="D39" s="154">
        <v>819</v>
      </c>
      <c r="E39" s="154">
        <v>717</v>
      </c>
      <c r="F39" s="154">
        <v>1536</v>
      </c>
      <c r="G39" s="76"/>
      <c r="H39" s="154">
        <v>1544</v>
      </c>
      <c r="I39" s="154">
        <v>843</v>
      </c>
      <c r="J39" s="154">
        <v>2387</v>
      </c>
      <c r="K39" s="76"/>
      <c r="L39" s="183">
        <v>869</v>
      </c>
      <c r="M39" s="76"/>
      <c r="N39" s="78">
        <v>4792</v>
      </c>
      <c r="O39" s="90" t="s">
        <v>37</v>
      </c>
      <c r="P39" s="189"/>
    </row>
    <row r="40" spans="2:16" x14ac:dyDescent="0.2">
      <c r="B40" s="74"/>
      <c r="C40" s="76" t="s">
        <v>14</v>
      </c>
      <c r="D40" s="154">
        <v>3334</v>
      </c>
      <c r="E40" s="154">
        <v>23226</v>
      </c>
      <c r="F40" s="154">
        <v>26560</v>
      </c>
      <c r="G40" s="76"/>
      <c r="H40" s="154">
        <v>3435</v>
      </c>
      <c r="I40" s="154">
        <v>11448</v>
      </c>
      <c r="J40" s="154">
        <v>14883</v>
      </c>
      <c r="K40" s="76"/>
      <c r="L40" s="183">
        <v>10597</v>
      </c>
      <c r="M40" s="76"/>
      <c r="N40" s="78">
        <v>52040</v>
      </c>
      <c r="O40" s="90" t="s">
        <v>37</v>
      </c>
      <c r="P40" s="189"/>
    </row>
    <row r="41" spans="2:16" x14ac:dyDescent="0.2">
      <c r="B41" s="74"/>
      <c r="C41" s="76"/>
      <c r="D41" s="154"/>
      <c r="E41" s="154"/>
      <c r="F41" s="154"/>
      <c r="G41" s="76"/>
      <c r="H41" s="154"/>
      <c r="I41" s="154"/>
      <c r="J41" s="154"/>
      <c r="K41" s="76"/>
      <c r="L41" s="183"/>
      <c r="M41" s="76"/>
      <c r="N41" s="78"/>
      <c r="O41" s="90"/>
      <c r="P41" s="189"/>
    </row>
    <row r="42" spans="2:16" x14ac:dyDescent="0.2">
      <c r="B42" s="74">
        <v>2022</v>
      </c>
      <c r="C42" s="76" t="s">
        <v>3</v>
      </c>
      <c r="D42" s="154">
        <v>1903</v>
      </c>
      <c r="E42" s="154">
        <v>16502</v>
      </c>
      <c r="F42" s="154">
        <v>18405</v>
      </c>
      <c r="G42" s="76"/>
      <c r="H42" s="154">
        <v>2716</v>
      </c>
      <c r="I42" s="154">
        <v>24069</v>
      </c>
      <c r="J42" s="154">
        <v>26785</v>
      </c>
      <c r="K42" s="76"/>
      <c r="L42" s="183">
        <v>8186</v>
      </c>
      <c r="M42" s="76"/>
      <c r="N42" s="78">
        <v>53376</v>
      </c>
      <c r="O42" s="90" t="s">
        <v>37</v>
      </c>
      <c r="P42" s="189"/>
    </row>
    <row r="43" spans="2:16" x14ac:dyDescent="0.2">
      <c r="B43" s="74"/>
      <c r="C43" s="76" t="s">
        <v>4</v>
      </c>
      <c r="D43" s="154">
        <v>1724</v>
      </c>
      <c r="E43" s="154">
        <v>11014</v>
      </c>
      <c r="F43" s="154">
        <v>12738</v>
      </c>
      <c r="G43" s="76"/>
      <c r="H43" s="154">
        <v>3071</v>
      </c>
      <c r="I43" s="154">
        <v>10033</v>
      </c>
      <c r="J43" s="154">
        <v>13104</v>
      </c>
      <c r="K43" s="76"/>
      <c r="L43" s="183">
        <v>3803</v>
      </c>
      <c r="M43" s="76"/>
      <c r="N43" s="78">
        <v>29645</v>
      </c>
      <c r="O43" s="90" t="s">
        <v>37</v>
      </c>
      <c r="P43" s="189"/>
    </row>
    <row r="44" spans="2:16" x14ac:dyDescent="0.2">
      <c r="B44" s="74"/>
      <c r="C44" s="76" t="s">
        <v>5</v>
      </c>
      <c r="D44" s="154">
        <v>2433</v>
      </c>
      <c r="E44" s="154">
        <v>21390</v>
      </c>
      <c r="F44" s="154">
        <v>23823</v>
      </c>
      <c r="G44" s="76"/>
      <c r="H44" s="154">
        <v>4955</v>
      </c>
      <c r="I44" s="154">
        <v>16899</v>
      </c>
      <c r="J44" s="154">
        <v>21854</v>
      </c>
      <c r="K44" s="76"/>
      <c r="L44" s="183">
        <v>4436</v>
      </c>
      <c r="M44" s="76"/>
      <c r="N44" s="78">
        <v>50113</v>
      </c>
      <c r="O44" s="90" t="s">
        <v>37</v>
      </c>
      <c r="P44" s="189"/>
    </row>
    <row r="45" spans="2:16" x14ac:dyDescent="0.2">
      <c r="B45" s="74"/>
      <c r="C45" s="76" t="s">
        <v>6</v>
      </c>
      <c r="D45" s="154">
        <v>6675</v>
      </c>
      <c r="E45" s="154">
        <v>46680</v>
      </c>
      <c r="F45" s="154">
        <v>53355</v>
      </c>
      <c r="G45" s="76"/>
      <c r="H45" s="154">
        <v>6754</v>
      </c>
      <c r="I45" s="154">
        <v>37934</v>
      </c>
      <c r="J45" s="154">
        <v>44688</v>
      </c>
      <c r="K45" s="76"/>
      <c r="L45" s="183">
        <v>6058</v>
      </c>
      <c r="M45" s="76"/>
      <c r="N45" s="78">
        <v>104101</v>
      </c>
      <c r="O45" s="90" t="s">
        <v>37</v>
      </c>
      <c r="P45" s="189"/>
    </row>
    <row r="46" spans="2:16" x14ac:dyDescent="0.2">
      <c r="B46" s="74"/>
      <c r="C46" s="76" t="s">
        <v>7</v>
      </c>
      <c r="D46" s="154">
        <v>4370</v>
      </c>
      <c r="E46" s="154">
        <v>47813</v>
      </c>
      <c r="F46" s="154">
        <v>52183</v>
      </c>
      <c r="G46" s="76"/>
      <c r="H46" s="154">
        <v>8086</v>
      </c>
      <c r="I46" s="154">
        <v>44021</v>
      </c>
      <c r="J46" s="154">
        <v>52107</v>
      </c>
      <c r="K46" s="76"/>
      <c r="L46" s="183">
        <v>7389</v>
      </c>
      <c r="M46" s="76"/>
      <c r="N46" s="78">
        <v>111679</v>
      </c>
      <c r="O46" s="90" t="s">
        <v>37</v>
      </c>
      <c r="P46" s="189"/>
    </row>
    <row r="47" spans="2:16" x14ac:dyDescent="0.2">
      <c r="B47" s="74"/>
      <c r="C47" s="76" t="s">
        <v>8</v>
      </c>
      <c r="D47" s="154">
        <v>4688</v>
      </c>
      <c r="E47" s="154">
        <v>62130</v>
      </c>
      <c r="F47" s="154">
        <v>66818</v>
      </c>
      <c r="G47" s="76"/>
      <c r="H47" s="154">
        <v>8419</v>
      </c>
      <c r="I47" s="154">
        <v>51304</v>
      </c>
      <c r="J47" s="154">
        <v>59723</v>
      </c>
      <c r="K47" s="76"/>
      <c r="L47" s="183">
        <v>7728</v>
      </c>
      <c r="M47" s="76"/>
      <c r="N47" s="78">
        <v>134269</v>
      </c>
      <c r="O47" s="90" t="s">
        <v>37</v>
      </c>
      <c r="P47" s="189"/>
    </row>
    <row r="48" spans="2:16" x14ac:dyDescent="0.2">
      <c r="B48" s="74"/>
      <c r="C48" s="76" t="s">
        <v>9</v>
      </c>
      <c r="D48" s="154">
        <v>6218</v>
      </c>
      <c r="E48" s="154">
        <v>78638</v>
      </c>
      <c r="F48" s="154">
        <v>84856</v>
      </c>
      <c r="G48" s="76"/>
      <c r="H48" s="154">
        <v>11296</v>
      </c>
      <c r="I48" s="154">
        <v>75350</v>
      </c>
      <c r="J48" s="154">
        <v>86646</v>
      </c>
      <c r="K48" s="76"/>
      <c r="L48" s="183">
        <v>8652</v>
      </c>
      <c r="M48" s="76"/>
      <c r="N48" s="78">
        <v>180154</v>
      </c>
      <c r="O48" s="90" t="s">
        <v>37</v>
      </c>
      <c r="P48" s="189"/>
    </row>
    <row r="49" spans="2:16" x14ac:dyDescent="0.2">
      <c r="B49" s="74"/>
      <c r="C49" s="76" t="s">
        <v>10</v>
      </c>
      <c r="D49" s="154">
        <v>6384</v>
      </c>
      <c r="E49" s="154">
        <v>70110</v>
      </c>
      <c r="F49" s="154">
        <v>76494</v>
      </c>
      <c r="G49" s="76"/>
      <c r="H49" s="154">
        <v>11603</v>
      </c>
      <c r="I49" s="154">
        <v>69274</v>
      </c>
      <c r="J49" s="154">
        <v>80877</v>
      </c>
      <c r="K49" s="76"/>
      <c r="L49" s="183">
        <v>8823</v>
      </c>
      <c r="M49" s="76"/>
      <c r="N49" s="78">
        <v>166194</v>
      </c>
      <c r="O49" s="90" t="s">
        <v>37</v>
      </c>
      <c r="P49" s="189"/>
    </row>
    <row r="50" spans="2:16" x14ac:dyDescent="0.2">
      <c r="B50" s="181"/>
      <c r="C50" s="112"/>
      <c r="D50" s="113"/>
      <c r="E50" s="113"/>
      <c r="F50" s="113"/>
      <c r="G50" s="112"/>
      <c r="H50" s="113"/>
      <c r="I50" s="113"/>
      <c r="J50" s="113"/>
      <c r="K50" s="112"/>
      <c r="L50" s="179"/>
      <c r="M50" s="112"/>
      <c r="N50" s="139"/>
      <c r="O50" s="157"/>
      <c r="P50" s="137"/>
    </row>
    <row r="51" spans="2:16" x14ac:dyDescent="0.2">
      <c r="B51" s="74"/>
      <c r="C51" s="1" t="s">
        <v>104</v>
      </c>
      <c r="F51" s="76"/>
      <c r="G51" s="76"/>
      <c r="H51" s="154"/>
      <c r="I51" s="154"/>
      <c r="J51" s="76"/>
      <c r="K51" s="76"/>
      <c r="L51" s="154"/>
      <c r="M51" s="76"/>
      <c r="N51" s="78"/>
      <c r="O51" s="56"/>
      <c r="P51" s="137"/>
    </row>
    <row r="52" spans="2:16" x14ac:dyDescent="0.2">
      <c r="C52" s="27" t="s">
        <v>107</v>
      </c>
      <c r="P52" s="138"/>
    </row>
  </sheetData>
  <phoneticPr fontId="20" type="noConversion"/>
  <pageMargins left="0.70866141732283472" right="0.39370078740157483" top="0.39370078740157483" bottom="0.23622047244094491" header="0.39370078740157483" footer="0.23622047244094491"/>
  <pageSetup paperSize="9" scale="84" orientation="landscape" r:id="rId1"/>
  <headerFooter>
    <oddFooter>&amp;C&amp;"Times New Roman,Italic"&amp;9FBoS Release No.100/2022, Provisional Visitor Arrivals August 2022, Page 4</oddFooter>
  </headerFooter>
  <ignoredErrors>
    <ignoredError sqref="L20:P5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5" zoomScale="106" zoomScaleNormal="106" workbookViewId="0">
      <selection activeCell="E17" sqref="E17"/>
    </sheetView>
  </sheetViews>
  <sheetFormatPr defaultRowHeight="12.75" x14ac:dyDescent="0.2"/>
  <cols>
    <col min="1" max="1" width="6.85546875" customWidth="1"/>
    <col min="2" max="2" width="9" customWidth="1"/>
    <col min="3" max="3" width="10.5703125" customWidth="1"/>
    <col min="4" max="4" width="10.140625" customWidth="1"/>
    <col min="5" max="5" width="8.85546875" customWidth="1"/>
    <col min="6" max="6" width="9.5703125" customWidth="1"/>
    <col min="7" max="7" width="11" customWidth="1"/>
    <col min="8" max="8" width="13.42578125" customWidth="1"/>
    <col min="9" max="9" width="9" customWidth="1"/>
    <col min="10" max="10" width="9.28515625" customWidth="1"/>
    <col min="11" max="11" width="8.42578125" customWidth="1"/>
    <col min="12" max="12" width="7.140625" customWidth="1"/>
    <col min="13" max="13" width="7" customWidth="1"/>
    <col min="14" max="14" width="9.5703125" customWidth="1"/>
    <col min="15" max="15" width="9.42578125" customWidth="1"/>
    <col min="16" max="16" width="11.85546875" bestFit="1" customWidth="1"/>
    <col min="17" max="17" width="11.140625" bestFit="1" customWidth="1"/>
    <col min="18" max="18" width="3.140625" customWidth="1"/>
    <col min="19" max="20" width="11.28515625" bestFit="1" customWidth="1"/>
    <col min="21" max="25" width="10.28515625" bestFit="1" customWidth="1"/>
    <col min="26" max="26" width="9.28515625" bestFit="1" customWidth="1"/>
    <col min="27" max="27" width="10.28515625" bestFit="1" customWidth="1"/>
    <col min="28" max="29" width="9.28515625" bestFit="1" customWidth="1"/>
    <col min="30" max="31" width="10.28515625" bestFit="1" customWidth="1"/>
    <col min="32" max="32" width="9.28515625" bestFit="1" customWidth="1"/>
    <col min="33" max="33" width="11.28515625" bestFit="1" customWidth="1"/>
  </cols>
  <sheetData>
    <row r="1" spans="1:23" ht="15" x14ac:dyDescent="0.25">
      <c r="A1" s="14" t="s">
        <v>101</v>
      </c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3" x14ac:dyDescent="0.2">
      <c r="A2" s="8"/>
      <c r="B2" s="8"/>
      <c r="C2" s="8"/>
      <c r="D2" s="8"/>
      <c r="E2" s="8" t="s">
        <v>102</v>
      </c>
      <c r="F2" s="8"/>
      <c r="G2" s="8"/>
      <c r="H2" s="8"/>
      <c r="I2" s="8"/>
      <c r="J2" s="13"/>
      <c r="K2" s="13"/>
      <c r="L2" s="13"/>
      <c r="M2" s="13"/>
      <c r="N2" s="8"/>
      <c r="O2" s="8"/>
      <c r="P2" s="1"/>
      <c r="Q2" s="15"/>
      <c r="R2" s="5"/>
    </row>
    <row r="3" spans="1:23" x14ac:dyDescent="0.2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6"/>
      <c r="R3" s="5"/>
    </row>
    <row r="4" spans="1:23" hidden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5"/>
      <c r="R4" s="5"/>
    </row>
    <row r="5" spans="1:23" ht="9.75" customHeight="1" x14ac:dyDescent="0.2">
      <c r="A5" s="1"/>
      <c r="B5" s="1"/>
      <c r="C5" s="17"/>
      <c r="D5" s="17" t="s">
        <v>15</v>
      </c>
      <c r="E5" s="17"/>
      <c r="F5" s="1"/>
      <c r="G5" s="17"/>
      <c r="H5" s="17"/>
      <c r="I5" s="17"/>
      <c r="J5" s="1"/>
      <c r="K5" s="17"/>
      <c r="L5" s="17" t="s">
        <v>15</v>
      </c>
      <c r="M5" s="17"/>
      <c r="N5" s="17" t="s">
        <v>15</v>
      </c>
      <c r="O5" s="17"/>
      <c r="P5" s="1"/>
      <c r="Q5" s="1"/>
      <c r="R5" s="5"/>
    </row>
    <row r="6" spans="1:23" x14ac:dyDescent="0.2">
      <c r="A6" s="1"/>
      <c r="B6" s="1"/>
      <c r="C6" s="18"/>
      <c r="D6" s="19" t="s">
        <v>24</v>
      </c>
      <c r="E6" s="18"/>
      <c r="F6" s="18"/>
      <c r="G6" s="19" t="s">
        <v>27</v>
      </c>
      <c r="H6" s="20" t="s">
        <v>16</v>
      </c>
      <c r="I6" s="18" t="s">
        <v>15</v>
      </c>
      <c r="J6" s="18" t="s">
        <v>17</v>
      </c>
      <c r="K6" s="18"/>
      <c r="M6" s="19" t="s">
        <v>35</v>
      </c>
      <c r="N6" s="18" t="s">
        <v>18</v>
      </c>
      <c r="O6" s="24" t="s">
        <v>31</v>
      </c>
      <c r="P6" s="6"/>
      <c r="Q6" s="6"/>
      <c r="R6" s="5"/>
    </row>
    <row r="7" spans="1:23" x14ac:dyDescent="0.2">
      <c r="A7" s="21" t="s">
        <v>2</v>
      </c>
      <c r="B7" s="22"/>
      <c r="C7" s="7" t="s">
        <v>19</v>
      </c>
      <c r="D7" s="7" t="s">
        <v>20</v>
      </c>
      <c r="E7" s="4" t="s">
        <v>25</v>
      </c>
      <c r="F7" s="23" t="s">
        <v>29</v>
      </c>
      <c r="G7" s="4" t="s">
        <v>26</v>
      </c>
      <c r="H7" s="4" t="s">
        <v>21</v>
      </c>
      <c r="I7" s="23" t="s">
        <v>28</v>
      </c>
      <c r="J7" s="7" t="s">
        <v>22</v>
      </c>
      <c r="K7" s="26" t="s">
        <v>33</v>
      </c>
      <c r="L7" s="26" t="s">
        <v>34</v>
      </c>
      <c r="M7" s="4" t="s">
        <v>36</v>
      </c>
      <c r="N7" s="7" t="s">
        <v>30</v>
      </c>
      <c r="O7" s="23" t="s">
        <v>32</v>
      </c>
      <c r="P7" s="23" t="s">
        <v>23</v>
      </c>
      <c r="Q7" s="7" t="s">
        <v>1</v>
      </c>
      <c r="R7" s="5"/>
    </row>
    <row r="8" spans="1:23" ht="11.25" customHeight="1" x14ac:dyDescent="0.2">
      <c r="A8" s="10"/>
      <c r="B8" s="10"/>
      <c r="C8" s="1"/>
      <c r="D8" s="1"/>
      <c r="E8" s="1"/>
      <c r="F8" s="1"/>
      <c r="G8" s="1"/>
      <c r="H8" s="1"/>
      <c r="I8" s="11"/>
      <c r="J8" s="1"/>
      <c r="K8" s="1"/>
      <c r="N8" s="1"/>
      <c r="O8" s="1"/>
      <c r="P8" s="1"/>
      <c r="Q8" s="15"/>
      <c r="R8" s="5"/>
    </row>
    <row r="9" spans="1:23" x14ac:dyDescent="0.2">
      <c r="A9" s="1">
        <v>2017</v>
      </c>
      <c r="B9" s="1"/>
      <c r="C9" s="11">
        <v>365689</v>
      </c>
      <c r="D9" s="11">
        <v>184595</v>
      </c>
      <c r="E9" s="11">
        <v>81198</v>
      </c>
      <c r="F9" s="11">
        <v>12421</v>
      </c>
      <c r="G9" s="11">
        <v>16925</v>
      </c>
      <c r="H9" s="11">
        <v>34638</v>
      </c>
      <c r="I9" s="11">
        <v>6350</v>
      </c>
      <c r="J9" s="11">
        <v>8871</v>
      </c>
      <c r="K9" s="11">
        <v>48796</v>
      </c>
      <c r="L9" s="11">
        <v>5183</v>
      </c>
      <c r="M9" s="11">
        <v>939</v>
      </c>
      <c r="N9" s="11">
        <v>18829</v>
      </c>
      <c r="O9" s="11">
        <v>53720</v>
      </c>
      <c r="P9" s="11">
        <v>4730</v>
      </c>
      <c r="Q9" s="11">
        <v>842884</v>
      </c>
      <c r="R9" s="25"/>
    </row>
    <row r="10" spans="1:23" x14ac:dyDescent="0.2">
      <c r="A10" s="1">
        <v>2018</v>
      </c>
      <c r="B10" s="1"/>
      <c r="C10" s="11">
        <v>365660</v>
      </c>
      <c r="D10" s="11">
        <v>198718</v>
      </c>
      <c r="E10" s="11">
        <v>86075</v>
      </c>
      <c r="F10" s="11">
        <v>13220</v>
      </c>
      <c r="G10" s="11">
        <v>16297</v>
      </c>
      <c r="H10" s="11">
        <v>37433</v>
      </c>
      <c r="I10" s="11">
        <v>11903</v>
      </c>
      <c r="J10" s="11">
        <v>8176</v>
      </c>
      <c r="K10" s="11">
        <v>49271</v>
      </c>
      <c r="L10" s="11">
        <v>5901</v>
      </c>
      <c r="M10" s="11">
        <v>1061</v>
      </c>
      <c r="N10" s="11">
        <v>19966</v>
      </c>
      <c r="O10" s="11">
        <v>51654</v>
      </c>
      <c r="P10" s="11">
        <v>4974</v>
      </c>
      <c r="Q10" s="11">
        <v>870309</v>
      </c>
      <c r="R10" s="25"/>
    </row>
    <row r="11" spans="1:23" x14ac:dyDescent="0.2">
      <c r="A11" s="1">
        <v>2019</v>
      </c>
      <c r="B11" s="1"/>
      <c r="C11" s="11">
        <v>367020</v>
      </c>
      <c r="D11" s="11">
        <v>205998</v>
      </c>
      <c r="E11" s="11">
        <v>96968</v>
      </c>
      <c r="F11" s="11">
        <v>13269</v>
      </c>
      <c r="G11" s="11">
        <v>16856</v>
      </c>
      <c r="H11" s="11">
        <v>36058</v>
      </c>
      <c r="I11" s="11">
        <v>14868</v>
      </c>
      <c r="J11" s="11">
        <v>6806</v>
      </c>
      <c r="K11" s="11">
        <v>47027</v>
      </c>
      <c r="L11" s="11">
        <v>6231</v>
      </c>
      <c r="M11" s="11">
        <v>2142</v>
      </c>
      <c r="N11" s="11">
        <v>21532</v>
      </c>
      <c r="O11" s="11">
        <v>54369</v>
      </c>
      <c r="P11" s="11">
        <v>5245</v>
      </c>
      <c r="Q11" s="11">
        <v>894389</v>
      </c>
      <c r="R11" s="25"/>
    </row>
    <row r="12" spans="1:23" x14ac:dyDescent="0.2">
      <c r="A12" s="1">
        <v>2020</v>
      </c>
      <c r="B12" s="1"/>
      <c r="C12" s="11">
        <v>58062</v>
      </c>
      <c r="D12" s="11">
        <v>25316</v>
      </c>
      <c r="E12" s="11">
        <v>17198</v>
      </c>
      <c r="F12" s="11">
        <v>2896</v>
      </c>
      <c r="G12" s="11">
        <v>3487</v>
      </c>
      <c r="H12" s="11">
        <v>6847</v>
      </c>
      <c r="I12" s="11">
        <v>2252</v>
      </c>
      <c r="J12" s="11">
        <v>548</v>
      </c>
      <c r="K12" s="11">
        <v>9319</v>
      </c>
      <c r="L12" s="11">
        <v>1185</v>
      </c>
      <c r="M12" s="11">
        <v>156</v>
      </c>
      <c r="N12" s="11">
        <v>6453</v>
      </c>
      <c r="O12" s="11">
        <v>12097</v>
      </c>
      <c r="P12" s="11">
        <v>1089</v>
      </c>
      <c r="Q12" s="11">
        <v>146905</v>
      </c>
      <c r="R12" s="25" t="s">
        <v>37</v>
      </c>
    </row>
    <row r="13" spans="1:23" x14ac:dyDescent="0.2">
      <c r="A13" s="1">
        <v>2021</v>
      </c>
      <c r="B13" s="1"/>
      <c r="C13" s="11">
        <v>18569</v>
      </c>
      <c r="D13" s="11">
        <v>532</v>
      </c>
      <c r="E13" s="11">
        <v>4233</v>
      </c>
      <c r="F13" s="11">
        <v>358</v>
      </c>
      <c r="G13" s="11">
        <v>188</v>
      </c>
      <c r="H13" s="11">
        <v>401</v>
      </c>
      <c r="I13" s="11">
        <v>233</v>
      </c>
      <c r="J13" s="11">
        <v>51</v>
      </c>
      <c r="K13" s="11">
        <v>2178</v>
      </c>
      <c r="L13" s="11">
        <v>150</v>
      </c>
      <c r="M13" s="11">
        <v>2</v>
      </c>
      <c r="N13" s="11">
        <v>2557</v>
      </c>
      <c r="O13" s="11">
        <v>2075</v>
      </c>
      <c r="P13" s="11">
        <v>91</v>
      </c>
      <c r="Q13" s="11">
        <v>31618</v>
      </c>
      <c r="R13" s="25" t="s">
        <v>37</v>
      </c>
    </row>
    <row r="14" spans="1:23" x14ac:dyDescent="0.2">
      <c r="A14" s="1"/>
      <c r="B14" s="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25"/>
    </row>
    <row r="15" spans="1:23" s="57" customFormat="1" x14ac:dyDescent="0.2">
      <c r="A15" s="88"/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90"/>
      <c r="S15" s="131"/>
      <c r="T15" s="89"/>
      <c r="V15" s="89"/>
      <c r="W15" s="133"/>
    </row>
    <row r="16" spans="1:23" s="57" customFormat="1" x14ac:dyDescent="0.2">
      <c r="A16" s="88">
        <v>2020</v>
      </c>
      <c r="B16" s="27" t="s">
        <v>3</v>
      </c>
      <c r="C16" s="78">
        <v>29886</v>
      </c>
      <c r="D16" s="78">
        <v>11316</v>
      </c>
      <c r="E16" s="78">
        <v>6209</v>
      </c>
      <c r="F16" s="78">
        <v>1075</v>
      </c>
      <c r="G16" s="78">
        <v>1423</v>
      </c>
      <c r="H16" s="78">
        <v>2802</v>
      </c>
      <c r="I16" s="78">
        <v>726</v>
      </c>
      <c r="J16" s="78">
        <v>316</v>
      </c>
      <c r="K16" s="78">
        <v>4469</v>
      </c>
      <c r="L16" s="78">
        <v>367</v>
      </c>
      <c r="M16" s="78">
        <v>65</v>
      </c>
      <c r="N16" s="78">
        <v>1238</v>
      </c>
      <c r="O16" s="78">
        <v>5022</v>
      </c>
      <c r="P16" s="78">
        <v>472</v>
      </c>
      <c r="Q16" s="78">
        <v>65386</v>
      </c>
      <c r="R16" s="90" t="s">
        <v>37</v>
      </c>
      <c r="S16" s="131"/>
      <c r="T16" s="89"/>
      <c r="V16" s="89"/>
      <c r="W16" s="133"/>
    </row>
    <row r="17" spans="1:23" s="57" customFormat="1" x14ac:dyDescent="0.2">
      <c r="A17" s="88"/>
      <c r="B17" s="27" t="s">
        <v>4</v>
      </c>
      <c r="C17" s="78">
        <v>16690</v>
      </c>
      <c r="D17" s="78">
        <v>8242</v>
      </c>
      <c r="E17" s="78">
        <v>7020</v>
      </c>
      <c r="F17" s="78">
        <v>1167</v>
      </c>
      <c r="G17" s="78">
        <v>1286</v>
      </c>
      <c r="H17" s="78">
        <v>2524</v>
      </c>
      <c r="I17" s="78">
        <v>1042</v>
      </c>
      <c r="J17" s="78">
        <v>161</v>
      </c>
      <c r="K17" s="78">
        <v>1661</v>
      </c>
      <c r="L17" s="78">
        <v>469</v>
      </c>
      <c r="M17" s="78">
        <v>35</v>
      </c>
      <c r="N17" s="78">
        <v>1014</v>
      </c>
      <c r="O17" s="78">
        <v>4685</v>
      </c>
      <c r="P17" s="78">
        <v>347</v>
      </c>
      <c r="Q17" s="78">
        <v>46343</v>
      </c>
      <c r="R17" s="90" t="s">
        <v>37</v>
      </c>
      <c r="S17" s="131"/>
      <c r="T17" s="89"/>
      <c r="V17" s="89"/>
      <c r="W17" s="133"/>
    </row>
    <row r="18" spans="1:23" s="57" customFormat="1" x14ac:dyDescent="0.2">
      <c r="A18" s="88"/>
      <c r="B18" s="27" t="s">
        <v>5</v>
      </c>
      <c r="C18" s="78">
        <v>11260</v>
      </c>
      <c r="D18" s="78">
        <v>5520</v>
      </c>
      <c r="E18" s="78">
        <v>3835</v>
      </c>
      <c r="F18" s="78">
        <v>623</v>
      </c>
      <c r="G18" s="78">
        <v>723</v>
      </c>
      <c r="H18" s="78">
        <v>1361</v>
      </c>
      <c r="I18" s="78">
        <v>460</v>
      </c>
      <c r="J18" s="78">
        <v>28</v>
      </c>
      <c r="K18" s="78">
        <v>835</v>
      </c>
      <c r="L18" s="78">
        <v>276</v>
      </c>
      <c r="M18" s="78">
        <v>55</v>
      </c>
      <c r="N18" s="78">
        <v>896</v>
      </c>
      <c r="O18" s="78">
        <v>1923</v>
      </c>
      <c r="P18" s="78">
        <v>177</v>
      </c>
      <c r="Q18" s="78">
        <v>27972</v>
      </c>
      <c r="R18" s="90" t="s">
        <v>37</v>
      </c>
      <c r="S18" s="131"/>
      <c r="T18" s="89"/>
      <c r="V18" s="89"/>
      <c r="W18" s="133"/>
    </row>
    <row r="19" spans="1:23" s="57" customFormat="1" x14ac:dyDescent="0.2">
      <c r="A19" s="88"/>
      <c r="B19" s="27" t="s">
        <v>6</v>
      </c>
      <c r="C19" s="144" t="s">
        <v>106</v>
      </c>
      <c r="D19" s="78">
        <v>5</v>
      </c>
      <c r="E19" s="78">
        <v>2</v>
      </c>
      <c r="F19" s="144" t="s">
        <v>106</v>
      </c>
      <c r="G19" s="144" t="s">
        <v>106</v>
      </c>
      <c r="H19" s="144" t="s">
        <v>106</v>
      </c>
      <c r="I19" s="144" t="s">
        <v>106</v>
      </c>
      <c r="J19" s="78">
        <v>6</v>
      </c>
      <c r="K19" s="78">
        <v>277</v>
      </c>
      <c r="L19" s="78">
        <v>2</v>
      </c>
      <c r="M19" s="144" t="s">
        <v>106</v>
      </c>
      <c r="N19" s="78">
        <v>386</v>
      </c>
      <c r="O19" s="144" t="s">
        <v>106</v>
      </c>
      <c r="P19" s="144" t="s">
        <v>106</v>
      </c>
      <c r="Q19" s="78">
        <v>678</v>
      </c>
      <c r="R19" s="90" t="s">
        <v>37</v>
      </c>
      <c r="S19" s="131"/>
      <c r="T19" s="89"/>
      <c r="V19" s="89"/>
      <c r="W19" s="133"/>
    </row>
    <row r="20" spans="1:23" s="57" customFormat="1" x14ac:dyDescent="0.2">
      <c r="A20" s="88"/>
      <c r="B20" s="27" t="s">
        <v>7</v>
      </c>
      <c r="C20" s="144">
        <v>2</v>
      </c>
      <c r="D20" s="78">
        <v>2</v>
      </c>
      <c r="E20" s="144" t="s">
        <v>106</v>
      </c>
      <c r="F20" s="144" t="s">
        <v>106</v>
      </c>
      <c r="G20" s="144" t="s">
        <v>106</v>
      </c>
      <c r="H20" s="144">
        <v>2</v>
      </c>
      <c r="I20" s="144" t="s">
        <v>106</v>
      </c>
      <c r="J20" s="78">
        <v>6</v>
      </c>
      <c r="K20" s="78">
        <v>276</v>
      </c>
      <c r="L20" s="144" t="s">
        <v>106</v>
      </c>
      <c r="M20" s="144" t="s">
        <v>106</v>
      </c>
      <c r="N20" s="144">
        <v>412</v>
      </c>
      <c r="O20" s="144">
        <v>9</v>
      </c>
      <c r="P20" s="144" t="s">
        <v>106</v>
      </c>
      <c r="Q20" s="78">
        <v>709</v>
      </c>
      <c r="R20" s="90" t="s">
        <v>37</v>
      </c>
      <c r="S20" s="131"/>
      <c r="T20" s="89"/>
      <c r="V20" s="89"/>
      <c r="W20" s="133"/>
    </row>
    <row r="21" spans="1:23" s="57" customFormat="1" x14ac:dyDescent="0.2">
      <c r="A21" s="88"/>
      <c r="B21" s="27" t="s">
        <v>8</v>
      </c>
      <c r="C21" s="144">
        <v>22</v>
      </c>
      <c r="D21" s="78">
        <v>4</v>
      </c>
      <c r="E21" s="144">
        <v>9</v>
      </c>
      <c r="F21" s="144">
        <v>2</v>
      </c>
      <c r="G21" s="144">
        <v>8</v>
      </c>
      <c r="H21" s="144">
        <v>4</v>
      </c>
      <c r="I21" s="144" t="s">
        <v>106</v>
      </c>
      <c r="J21" s="78">
        <v>1</v>
      </c>
      <c r="K21" s="78">
        <v>140</v>
      </c>
      <c r="L21" s="144" t="s">
        <v>106</v>
      </c>
      <c r="M21" s="144" t="s">
        <v>106</v>
      </c>
      <c r="N21" s="144">
        <v>217</v>
      </c>
      <c r="O21" s="144">
        <v>6</v>
      </c>
      <c r="P21" s="144" t="s">
        <v>106</v>
      </c>
      <c r="Q21" s="78">
        <v>413</v>
      </c>
      <c r="R21" s="90" t="s">
        <v>37</v>
      </c>
      <c r="S21" s="131"/>
      <c r="T21" s="89"/>
      <c r="V21" s="89"/>
      <c r="W21" s="133"/>
    </row>
    <row r="22" spans="1:23" s="57" customFormat="1" x14ac:dyDescent="0.2">
      <c r="A22" s="88"/>
      <c r="B22" s="27" t="s">
        <v>9</v>
      </c>
      <c r="C22" s="144">
        <v>16</v>
      </c>
      <c r="D22" s="78">
        <v>11</v>
      </c>
      <c r="E22" s="144">
        <v>21</v>
      </c>
      <c r="F22" s="144">
        <v>3</v>
      </c>
      <c r="G22" s="144">
        <v>7</v>
      </c>
      <c r="H22" s="144">
        <v>20</v>
      </c>
      <c r="I22" s="144" t="s">
        <v>106</v>
      </c>
      <c r="J22" s="78">
        <v>4</v>
      </c>
      <c r="K22" s="78">
        <v>261</v>
      </c>
      <c r="L22" s="144" t="s">
        <v>106</v>
      </c>
      <c r="M22" s="144" t="s">
        <v>106</v>
      </c>
      <c r="N22" s="144">
        <v>333</v>
      </c>
      <c r="O22" s="144">
        <v>31</v>
      </c>
      <c r="P22" s="144">
        <v>4</v>
      </c>
      <c r="Q22" s="78">
        <v>711</v>
      </c>
      <c r="R22" s="90" t="s">
        <v>37</v>
      </c>
      <c r="S22" s="131"/>
      <c r="T22" s="89"/>
      <c r="V22" s="89"/>
      <c r="W22" s="133"/>
    </row>
    <row r="23" spans="1:23" s="57" customFormat="1" x14ac:dyDescent="0.2">
      <c r="A23" s="88"/>
      <c r="B23" s="27" t="s">
        <v>10</v>
      </c>
      <c r="C23" s="144">
        <v>39</v>
      </c>
      <c r="D23" s="78">
        <v>32</v>
      </c>
      <c r="E23" s="144">
        <v>15</v>
      </c>
      <c r="F23" s="144">
        <v>4</v>
      </c>
      <c r="G23" s="144">
        <v>14</v>
      </c>
      <c r="H23" s="144">
        <v>48</v>
      </c>
      <c r="I23" s="144">
        <v>7</v>
      </c>
      <c r="J23" s="78">
        <v>4</v>
      </c>
      <c r="K23" s="78">
        <v>270</v>
      </c>
      <c r="L23" s="144">
        <v>4</v>
      </c>
      <c r="M23" s="144">
        <v>1</v>
      </c>
      <c r="N23" s="144">
        <v>464</v>
      </c>
      <c r="O23" s="144">
        <v>17</v>
      </c>
      <c r="P23" s="144">
        <v>57</v>
      </c>
      <c r="Q23" s="78">
        <v>976</v>
      </c>
      <c r="R23" s="90" t="s">
        <v>37</v>
      </c>
      <c r="S23" s="131"/>
      <c r="T23" s="89"/>
      <c r="V23" s="89"/>
      <c r="W23" s="133"/>
    </row>
    <row r="24" spans="1:23" s="57" customFormat="1" x14ac:dyDescent="0.2">
      <c r="A24" s="88"/>
      <c r="B24" s="27" t="s">
        <v>11</v>
      </c>
      <c r="C24" s="144">
        <v>39</v>
      </c>
      <c r="D24" s="78">
        <v>55</v>
      </c>
      <c r="E24" s="144">
        <v>22</v>
      </c>
      <c r="F24" s="144" t="s">
        <v>106</v>
      </c>
      <c r="G24" s="144">
        <v>17</v>
      </c>
      <c r="H24" s="144">
        <v>39</v>
      </c>
      <c r="I24" s="144">
        <v>2</v>
      </c>
      <c r="J24" s="78">
        <v>6</v>
      </c>
      <c r="K24" s="78">
        <v>336</v>
      </c>
      <c r="L24" s="144">
        <v>21</v>
      </c>
      <c r="M24" s="144" t="s">
        <v>106</v>
      </c>
      <c r="N24" s="144">
        <v>396</v>
      </c>
      <c r="O24" s="144">
        <v>70</v>
      </c>
      <c r="P24" s="144">
        <v>2</v>
      </c>
      <c r="Q24" s="78">
        <v>1005</v>
      </c>
      <c r="R24" s="90" t="s">
        <v>37</v>
      </c>
      <c r="S24" s="131"/>
      <c r="T24" s="89"/>
      <c r="V24" s="89"/>
      <c r="W24" s="133"/>
    </row>
    <row r="25" spans="1:23" s="57" customFormat="1" x14ac:dyDescent="0.2">
      <c r="A25" s="88"/>
      <c r="B25" s="27" t="s">
        <v>12</v>
      </c>
      <c r="C25" s="144">
        <v>33</v>
      </c>
      <c r="D25" s="78">
        <v>33</v>
      </c>
      <c r="E25" s="144">
        <v>28</v>
      </c>
      <c r="F25" s="144">
        <v>12</v>
      </c>
      <c r="G25" s="144">
        <v>4</v>
      </c>
      <c r="H25" s="144">
        <v>16</v>
      </c>
      <c r="I25" s="144">
        <v>2</v>
      </c>
      <c r="J25" s="78">
        <v>12</v>
      </c>
      <c r="K25" s="78">
        <v>335</v>
      </c>
      <c r="L25" s="144">
        <v>2</v>
      </c>
      <c r="M25" s="144" t="s">
        <v>106</v>
      </c>
      <c r="N25" s="144">
        <v>580</v>
      </c>
      <c r="O25" s="144">
        <v>59</v>
      </c>
      <c r="P25" s="144">
        <v>9</v>
      </c>
      <c r="Q25" s="78">
        <v>1125</v>
      </c>
      <c r="R25" s="90" t="s">
        <v>37</v>
      </c>
      <c r="S25" s="131"/>
      <c r="T25" s="89"/>
      <c r="V25" s="89"/>
      <c r="W25" s="133"/>
    </row>
    <row r="26" spans="1:23" s="57" customFormat="1" x14ac:dyDescent="0.2">
      <c r="A26" s="88"/>
      <c r="B26" s="27" t="s">
        <v>13</v>
      </c>
      <c r="C26" s="144">
        <v>36</v>
      </c>
      <c r="D26" s="78">
        <v>55</v>
      </c>
      <c r="E26" s="144">
        <v>18</v>
      </c>
      <c r="F26" s="144">
        <v>7</v>
      </c>
      <c r="G26" s="144">
        <v>5</v>
      </c>
      <c r="H26" s="144">
        <v>24</v>
      </c>
      <c r="I26" s="144">
        <v>12</v>
      </c>
      <c r="J26" s="144" t="s">
        <v>106</v>
      </c>
      <c r="K26" s="78">
        <v>239</v>
      </c>
      <c r="L26" s="144">
        <v>43</v>
      </c>
      <c r="M26" s="144" t="s">
        <v>106</v>
      </c>
      <c r="N26" s="144">
        <v>296</v>
      </c>
      <c r="O26" s="144">
        <v>122</v>
      </c>
      <c r="P26" s="144">
        <v>18</v>
      </c>
      <c r="Q26" s="78">
        <v>875</v>
      </c>
      <c r="R26" s="90" t="s">
        <v>37</v>
      </c>
      <c r="S26" s="131"/>
      <c r="T26" s="89"/>
      <c r="V26" s="89"/>
      <c r="W26" s="133"/>
    </row>
    <row r="27" spans="1:23" s="57" customFormat="1" x14ac:dyDescent="0.2">
      <c r="A27" s="88"/>
      <c r="B27" s="27" t="s">
        <v>14</v>
      </c>
      <c r="C27" s="144">
        <v>39</v>
      </c>
      <c r="D27" s="78">
        <v>41</v>
      </c>
      <c r="E27" s="144">
        <v>19</v>
      </c>
      <c r="F27" s="144">
        <v>3</v>
      </c>
      <c r="G27" s="144" t="s">
        <v>106</v>
      </c>
      <c r="H27" s="144">
        <v>7</v>
      </c>
      <c r="I27" s="144">
        <v>1</v>
      </c>
      <c r="J27" s="144">
        <v>4</v>
      </c>
      <c r="K27" s="78">
        <v>220</v>
      </c>
      <c r="L27" s="144">
        <v>1</v>
      </c>
      <c r="M27" s="144" t="s">
        <v>106</v>
      </c>
      <c r="N27" s="144">
        <v>221</v>
      </c>
      <c r="O27" s="144">
        <v>153</v>
      </c>
      <c r="P27" s="144">
        <v>3</v>
      </c>
      <c r="Q27" s="78">
        <v>712</v>
      </c>
      <c r="R27" s="90" t="s">
        <v>37</v>
      </c>
      <c r="S27" s="131"/>
      <c r="T27" s="89"/>
      <c r="V27" s="89"/>
      <c r="W27" s="133"/>
    </row>
    <row r="28" spans="1:23" s="57" customFormat="1" x14ac:dyDescent="0.2">
      <c r="A28" s="88"/>
      <c r="B28" s="27"/>
      <c r="C28" s="144"/>
      <c r="D28" s="78"/>
      <c r="E28" s="144"/>
      <c r="F28" s="144"/>
      <c r="G28" s="144"/>
      <c r="H28" s="144"/>
      <c r="I28" s="144"/>
      <c r="J28" s="144"/>
      <c r="K28" s="78"/>
      <c r="L28" s="144"/>
      <c r="M28" s="144"/>
      <c r="N28" s="144"/>
      <c r="O28" s="144"/>
      <c r="P28" s="144"/>
      <c r="Q28" s="78"/>
      <c r="R28" s="90"/>
      <c r="S28" s="131"/>
      <c r="T28" s="89"/>
      <c r="V28" s="89"/>
      <c r="W28" s="133"/>
    </row>
    <row r="29" spans="1:23" s="57" customFormat="1" x14ac:dyDescent="0.2">
      <c r="A29" s="171">
        <v>2021</v>
      </c>
      <c r="B29" s="27" t="s">
        <v>3</v>
      </c>
      <c r="C29" s="160">
        <v>69</v>
      </c>
      <c r="D29" s="160">
        <v>46</v>
      </c>
      <c r="E29" s="160">
        <v>13</v>
      </c>
      <c r="F29" s="160">
        <v>3</v>
      </c>
      <c r="G29" s="160">
        <v>4</v>
      </c>
      <c r="H29" s="160">
        <v>16</v>
      </c>
      <c r="I29" s="160">
        <v>5</v>
      </c>
      <c r="J29" s="160">
        <v>11</v>
      </c>
      <c r="K29" s="160">
        <v>286</v>
      </c>
      <c r="L29" s="160">
        <v>3</v>
      </c>
      <c r="M29" s="144" t="s">
        <v>106</v>
      </c>
      <c r="N29" s="160">
        <v>254</v>
      </c>
      <c r="O29" s="160">
        <v>299</v>
      </c>
      <c r="P29" s="160">
        <v>2</v>
      </c>
      <c r="Q29" s="160">
        <v>1011</v>
      </c>
      <c r="R29" s="90" t="s">
        <v>37</v>
      </c>
      <c r="S29" s="131"/>
      <c r="T29" s="89"/>
      <c r="V29" s="89"/>
      <c r="W29" s="133"/>
    </row>
    <row r="30" spans="1:23" s="163" customFormat="1" x14ac:dyDescent="0.2">
      <c r="A30" s="171"/>
      <c r="B30" s="27" t="s">
        <v>4</v>
      </c>
      <c r="C30" s="160">
        <v>58</v>
      </c>
      <c r="D30" s="160">
        <v>22</v>
      </c>
      <c r="E30" s="160">
        <v>123</v>
      </c>
      <c r="F30" s="160">
        <v>6</v>
      </c>
      <c r="G30" s="160">
        <v>13</v>
      </c>
      <c r="H30" s="160">
        <v>23</v>
      </c>
      <c r="I30" s="160">
        <v>4</v>
      </c>
      <c r="J30" s="160">
        <v>10</v>
      </c>
      <c r="K30" s="160">
        <v>236</v>
      </c>
      <c r="L30" s="160">
        <v>16</v>
      </c>
      <c r="M30" s="144" t="s">
        <v>106</v>
      </c>
      <c r="N30" s="160">
        <v>450</v>
      </c>
      <c r="O30" s="160">
        <v>280</v>
      </c>
      <c r="P30" s="160">
        <v>10</v>
      </c>
      <c r="Q30" s="160">
        <v>1251</v>
      </c>
      <c r="R30" s="90" t="s">
        <v>37</v>
      </c>
      <c r="S30" s="159"/>
      <c r="T30" s="160"/>
      <c r="U30" s="161"/>
      <c r="V30" s="161"/>
      <c r="W30" s="162"/>
    </row>
    <row r="31" spans="1:23" s="163" customFormat="1" x14ac:dyDescent="0.2">
      <c r="A31" s="171"/>
      <c r="B31" s="27" t="s">
        <v>5</v>
      </c>
      <c r="C31" s="160">
        <v>70</v>
      </c>
      <c r="D31" s="160">
        <v>32</v>
      </c>
      <c r="E31" s="160">
        <v>185</v>
      </c>
      <c r="F31" s="160">
        <v>23</v>
      </c>
      <c r="G31" s="160">
        <v>10</v>
      </c>
      <c r="H31" s="160">
        <v>53</v>
      </c>
      <c r="I31" s="160">
        <v>8</v>
      </c>
      <c r="J31" s="160">
        <v>1</v>
      </c>
      <c r="K31" s="160">
        <v>377</v>
      </c>
      <c r="L31" s="160">
        <v>19</v>
      </c>
      <c r="M31" s="144" t="s">
        <v>106</v>
      </c>
      <c r="N31" s="160">
        <v>379</v>
      </c>
      <c r="O31" s="160">
        <v>792</v>
      </c>
      <c r="P31" s="160">
        <v>12</v>
      </c>
      <c r="Q31" s="160">
        <v>1961</v>
      </c>
      <c r="R31" s="90" t="s">
        <v>37</v>
      </c>
      <c r="S31" s="159"/>
      <c r="T31" s="160"/>
      <c r="U31" s="161"/>
      <c r="V31" s="161"/>
      <c r="W31" s="162"/>
    </row>
    <row r="32" spans="1:23" s="163" customFormat="1" x14ac:dyDescent="0.2">
      <c r="A32" s="171"/>
      <c r="B32" s="27" t="s">
        <v>109</v>
      </c>
      <c r="C32" s="160">
        <v>106</v>
      </c>
      <c r="D32" s="160">
        <v>31</v>
      </c>
      <c r="E32" s="160">
        <v>50</v>
      </c>
      <c r="F32" s="160">
        <v>12</v>
      </c>
      <c r="G32" s="160">
        <v>2</v>
      </c>
      <c r="H32" s="160">
        <v>12</v>
      </c>
      <c r="I32" s="160">
        <v>113</v>
      </c>
      <c r="J32" s="160">
        <v>2</v>
      </c>
      <c r="K32" s="160">
        <v>81</v>
      </c>
      <c r="L32" s="160">
        <v>23</v>
      </c>
      <c r="M32" s="144" t="s">
        <v>106</v>
      </c>
      <c r="N32" s="160">
        <v>95</v>
      </c>
      <c r="O32" s="160">
        <v>285</v>
      </c>
      <c r="P32" s="160">
        <v>1</v>
      </c>
      <c r="Q32" s="160">
        <v>813</v>
      </c>
      <c r="R32" s="90" t="s">
        <v>37</v>
      </c>
      <c r="S32" s="159"/>
      <c r="T32" s="160"/>
      <c r="U32" s="161"/>
      <c r="V32" s="161"/>
      <c r="W32" s="162"/>
    </row>
    <row r="33" spans="1:23" s="163" customFormat="1" x14ac:dyDescent="0.2">
      <c r="A33" s="171"/>
      <c r="B33" s="27" t="s">
        <v>7</v>
      </c>
      <c r="C33" s="160">
        <v>5</v>
      </c>
      <c r="D33" s="160">
        <v>18</v>
      </c>
      <c r="E33" s="160">
        <v>32</v>
      </c>
      <c r="F33" s="180" t="s">
        <v>106</v>
      </c>
      <c r="G33" s="160">
        <v>9</v>
      </c>
      <c r="H33" s="160">
        <v>3</v>
      </c>
      <c r="I33" s="180" t="s">
        <v>106</v>
      </c>
      <c r="J33" s="180" t="s">
        <v>106</v>
      </c>
      <c r="K33" s="160">
        <v>166</v>
      </c>
      <c r="L33" s="160">
        <v>5</v>
      </c>
      <c r="M33" s="144" t="s">
        <v>106</v>
      </c>
      <c r="N33" s="160">
        <v>158</v>
      </c>
      <c r="O33" s="160">
        <v>3</v>
      </c>
      <c r="P33" s="160">
        <v>1</v>
      </c>
      <c r="Q33" s="160">
        <v>400</v>
      </c>
      <c r="R33" s="90" t="s">
        <v>37</v>
      </c>
      <c r="S33" s="159"/>
      <c r="T33" s="160"/>
      <c r="U33" s="161"/>
      <c r="V33" s="161"/>
      <c r="W33" s="162"/>
    </row>
    <row r="34" spans="1:23" s="163" customFormat="1" x14ac:dyDescent="0.2">
      <c r="A34" s="171"/>
      <c r="B34" s="27" t="s">
        <v>8</v>
      </c>
      <c r="C34" s="160">
        <v>11</v>
      </c>
      <c r="D34" s="160">
        <v>28</v>
      </c>
      <c r="E34" s="160">
        <v>23</v>
      </c>
      <c r="F34" s="180">
        <v>1</v>
      </c>
      <c r="G34" s="160">
        <v>7</v>
      </c>
      <c r="H34" s="160">
        <v>17</v>
      </c>
      <c r="I34" s="180" t="s">
        <v>106</v>
      </c>
      <c r="J34" s="180" t="s">
        <v>106</v>
      </c>
      <c r="K34" s="160">
        <v>111</v>
      </c>
      <c r="L34" s="160">
        <v>7</v>
      </c>
      <c r="M34" s="144" t="s">
        <v>106</v>
      </c>
      <c r="N34" s="180">
        <v>123</v>
      </c>
      <c r="O34" s="160">
        <v>1</v>
      </c>
      <c r="P34" s="160">
        <v>1</v>
      </c>
      <c r="Q34" s="160">
        <v>330</v>
      </c>
      <c r="R34" s="90" t="s">
        <v>37</v>
      </c>
      <c r="S34" s="159"/>
      <c r="T34" s="160"/>
      <c r="U34" s="161"/>
      <c r="V34" s="161"/>
      <c r="W34" s="162"/>
    </row>
    <row r="35" spans="1:23" s="163" customFormat="1" x14ac:dyDescent="0.2">
      <c r="A35" s="171"/>
      <c r="B35" s="27" t="s">
        <v>9</v>
      </c>
      <c r="C35" s="160">
        <v>37</v>
      </c>
      <c r="D35" s="160">
        <v>39</v>
      </c>
      <c r="E35" s="160">
        <v>8</v>
      </c>
      <c r="F35" s="180">
        <v>2</v>
      </c>
      <c r="G35" s="180" t="s">
        <v>106</v>
      </c>
      <c r="H35" s="160">
        <v>14</v>
      </c>
      <c r="I35" s="180">
        <v>10</v>
      </c>
      <c r="J35" s="180">
        <v>1</v>
      </c>
      <c r="K35" s="160">
        <v>136</v>
      </c>
      <c r="L35" s="160">
        <v>4</v>
      </c>
      <c r="M35" s="144">
        <v>2</v>
      </c>
      <c r="N35" s="180">
        <v>195</v>
      </c>
      <c r="O35" s="160">
        <v>3</v>
      </c>
      <c r="P35" s="160">
        <v>1</v>
      </c>
      <c r="Q35" s="160">
        <v>452</v>
      </c>
      <c r="R35" s="90" t="s">
        <v>37</v>
      </c>
      <c r="S35" s="187"/>
      <c r="T35" s="160"/>
      <c r="U35" s="161"/>
      <c r="V35" s="161"/>
      <c r="W35" s="162"/>
    </row>
    <row r="36" spans="1:23" s="163" customFormat="1" x14ac:dyDescent="0.2">
      <c r="A36" s="171"/>
      <c r="B36" s="27" t="s">
        <v>10</v>
      </c>
      <c r="C36" s="160">
        <v>83</v>
      </c>
      <c r="D36" s="160">
        <v>20</v>
      </c>
      <c r="E36" s="160">
        <v>51</v>
      </c>
      <c r="F36" s="180">
        <v>1</v>
      </c>
      <c r="G36" s="180">
        <v>4</v>
      </c>
      <c r="H36" s="160">
        <v>18</v>
      </c>
      <c r="I36" s="180" t="s">
        <v>106</v>
      </c>
      <c r="J36" s="180">
        <v>2</v>
      </c>
      <c r="K36" s="160">
        <v>102</v>
      </c>
      <c r="L36" s="160">
        <v>3</v>
      </c>
      <c r="M36" s="144" t="s">
        <v>106</v>
      </c>
      <c r="N36" s="180">
        <v>118</v>
      </c>
      <c r="O36" s="160">
        <v>2</v>
      </c>
      <c r="P36" s="160">
        <v>15</v>
      </c>
      <c r="Q36" s="160">
        <v>419</v>
      </c>
      <c r="R36" s="90" t="s">
        <v>37</v>
      </c>
      <c r="S36" s="159"/>
      <c r="T36" s="160"/>
      <c r="U36" s="161"/>
      <c r="V36" s="161"/>
      <c r="W36" s="162"/>
    </row>
    <row r="37" spans="1:23" s="163" customFormat="1" x14ac:dyDescent="0.2">
      <c r="A37" s="171"/>
      <c r="B37" s="27" t="s">
        <v>11</v>
      </c>
      <c r="C37" s="160">
        <v>25</v>
      </c>
      <c r="D37" s="160">
        <v>5</v>
      </c>
      <c r="E37" s="160">
        <v>28</v>
      </c>
      <c r="F37" s="180">
        <v>3</v>
      </c>
      <c r="G37" s="180">
        <v>2</v>
      </c>
      <c r="H37" s="160">
        <v>22</v>
      </c>
      <c r="I37" s="180">
        <v>8</v>
      </c>
      <c r="J37" s="180">
        <v>3</v>
      </c>
      <c r="K37" s="160">
        <v>160</v>
      </c>
      <c r="L37" s="160">
        <v>36</v>
      </c>
      <c r="M37" s="144" t="s">
        <v>106</v>
      </c>
      <c r="N37" s="180">
        <v>161</v>
      </c>
      <c r="O37" s="160">
        <v>3</v>
      </c>
      <c r="P37" s="160">
        <v>4</v>
      </c>
      <c r="Q37" s="160">
        <v>460</v>
      </c>
      <c r="R37" s="90" t="s">
        <v>37</v>
      </c>
      <c r="S37" s="159"/>
      <c r="T37" s="160"/>
      <c r="U37" s="161"/>
      <c r="V37" s="161"/>
      <c r="W37" s="162"/>
    </row>
    <row r="38" spans="1:23" s="163" customFormat="1" x14ac:dyDescent="0.2">
      <c r="A38" s="171"/>
      <c r="B38" s="27" t="s">
        <v>12</v>
      </c>
      <c r="C38" s="160">
        <v>39</v>
      </c>
      <c r="D38" s="160">
        <v>15</v>
      </c>
      <c r="E38" s="160">
        <v>62</v>
      </c>
      <c r="F38" s="180">
        <v>4</v>
      </c>
      <c r="G38" s="180">
        <v>4</v>
      </c>
      <c r="H38" s="160">
        <v>17</v>
      </c>
      <c r="I38" s="180">
        <v>14</v>
      </c>
      <c r="J38" s="180">
        <v>4</v>
      </c>
      <c r="K38" s="160">
        <v>181</v>
      </c>
      <c r="L38" s="160">
        <v>5</v>
      </c>
      <c r="M38" s="144" t="s">
        <v>106</v>
      </c>
      <c r="N38" s="180">
        <v>203</v>
      </c>
      <c r="O38" s="160">
        <v>18</v>
      </c>
      <c r="P38" s="160">
        <v>12</v>
      </c>
      <c r="Q38" s="160">
        <v>578</v>
      </c>
      <c r="R38" s="90" t="s">
        <v>37</v>
      </c>
      <c r="S38" s="159"/>
      <c r="T38" s="160"/>
      <c r="U38" s="161"/>
      <c r="V38" s="161"/>
      <c r="W38" s="162"/>
    </row>
    <row r="39" spans="1:23" s="163" customFormat="1" x14ac:dyDescent="0.2">
      <c r="A39" s="171"/>
      <c r="B39" s="27" t="s">
        <v>13</v>
      </c>
      <c r="C39" s="160">
        <v>170</v>
      </c>
      <c r="D39" s="160">
        <v>25</v>
      </c>
      <c r="E39" s="160">
        <v>156</v>
      </c>
      <c r="F39" s="180">
        <v>15</v>
      </c>
      <c r="G39" s="180">
        <v>9</v>
      </c>
      <c r="H39" s="160">
        <v>24</v>
      </c>
      <c r="I39" s="180">
        <v>16</v>
      </c>
      <c r="J39" s="180">
        <v>2</v>
      </c>
      <c r="K39" s="160">
        <v>118</v>
      </c>
      <c r="L39" s="160">
        <v>9</v>
      </c>
      <c r="M39" s="144" t="s">
        <v>106</v>
      </c>
      <c r="N39" s="180">
        <v>85</v>
      </c>
      <c r="O39" s="160">
        <v>80</v>
      </c>
      <c r="P39" s="160">
        <v>8</v>
      </c>
      <c r="Q39" s="160">
        <v>717</v>
      </c>
      <c r="R39" s="90" t="s">
        <v>37</v>
      </c>
      <c r="S39" s="159"/>
      <c r="T39" s="160"/>
      <c r="U39" s="161"/>
      <c r="V39" s="161"/>
      <c r="W39" s="162"/>
    </row>
    <row r="40" spans="1:23" s="163" customFormat="1" x14ac:dyDescent="0.2">
      <c r="A40" s="171"/>
      <c r="B40" s="27" t="s">
        <v>14</v>
      </c>
      <c r="C40" s="160">
        <v>17896</v>
      </c>
      <c r="D40" s="160">
        <v>251</v>
      </c>
      <c r="E40" s="160">
        <v>3502</v>
      </c>
      <c r="F40" s="180">
        <v>288</v>
      </c>
      <c r="G40" s="180">
        <v>124</v>
      </c>
      <c r="H40" s="160">
        <v>182</v>
      </c>
      <c r="I40" s="180">
        <v>55</v>
      </c>
      <c r="J40" s="180">
        <v>15</v>
      </c>
      <c r="K40" s="160">
        <v>224</v>
      </c>
      <c r="L40" s="160">
        <v>20</v>
      </c>
      <c r="M40" s="144" t="s">
        <v>106</v>
      </c>
      <c r="N40" s="180">
        <v>336</v>
      </c>
      <c r="O40" s="160">
        <v>309</v>
      </c>
      <c r="P40" s="160">
        <v>24</v>
      </c>
      <c r="Q40" s="160">
        <v>23226</v>
      </c>
      <c r="R40" s="90" t="s">
        <v>37</v>
      </c>
      <c r="S40" s="159"/>
      <c r="T40" s="160"/>
      <c r="U40" s="161"/>
      <c r="V40" s="161"/>
      <c r="W40" s="162"/>
    </row>
    <row r="41" spans="1:23" s="163" customFormat="1" x14ac:dyDescent="0.2">
      <c r="A41" s="171"/>
      <c r="B41" s="27"/>
      <c r="C41" s="160"/>
      <c r="D41" s="160"/>
      <c r="E41" s="160"/>
      <c r="F41" s="180"/>
      <c r="G41" s="180"/>
      <c r="H41" s="160"/>
      <c r="I41" s="180"/>
      <c r="J41" s="180"/>
      <c r="K41" s="160"/>
      <c r="L41" s="160"/>
      <c r="M41" s="144"/>
      <c r="N41" s="180"/>
      <c r="O41" s="160"/>
      <c r="P41" s="160"/>
      <c r="Q41" s="160"/>
      <c r="R41" s="90"/>
      <c r="S41" s="159"/>
      <c r="T41" s="160"/>
      <c r="U41" s="161"/>
      <c r="V41" s="161"/>
      <c r="W41" s="162"/>
    </row>
    <row r="42" spans="1:23" s="163" customFormat="1" x14ac:dyDescent="0.2">
      <c r="A42" s="171">
        <v>2022</v>
      </c>
      <c r="B42" s="27" t="s">
        <v>3</v>
      </c>
      <c r="C42" s="160">
        <v>14075</v>
      </c>
      <c r="D42" s="160">
        <v>179</v>
      </c>
      <c r="E42" s="160">
        <v>1310</v>
      </c>
      <c r="F42" s="180">
        <v>109</v>
      </c>
      <c r="G42" s="180">
        <v>72</v>
      </c>
      <c r="H42" s="160">
        <v>135</v>
      </c>
      <c r="I42" s="180">
        <v>79</v>
      </c>
      <c r="J42" s="180">
        <v>12</v>
      </c>
      <c r="K42" s="160">
        <v>150</v>
      </c>
      <c r="L42" s="160">
        <v>7</v>
      </c>
      <c r="M42" s="144">
        <v>3</v>
      </c>
      <c r="N42" s="180">
        <v>217</v>
      </c>
      <c r="O42" s="160">
        <v>130</v>
      </c>
      <c r="P42" s="160">
        <v>24</v>
      </c>
      <c r="Q42" s="160">
        <v>16502</v>
      </c>
      <c r="R42" s="90" t="s">
        <v>37</v>
      </c>
      <c r="S42" s="159"/>
      <c r="T42" s="160"/>
      <c r="U42" s="161"/>
      <c r="V42" s="161"/>
      <c r="W42" s="162"/>
    </row>
    <row r="43" spans="1:23" s="163" customFormat="1" x14ac:dyDescent="0.2">
      <c r="A43" s="171"/>
      <c r="B43" s="27" t="s">
        <v>4</v>
      </c>
      <c r="C43" s="160">
        <v>7911</v>
      </c>
      <c r="D43" s="160">
        <v>273</v>
      </c>
      <c r="E43" s="160">
        <v>1859</v>
      </c>
      <c r="F43" s="180">
        <v>177</v>
      </c>
      <c r="G43" s="180">
        <v>80</v>
      </c>
      <c r="H43" s="160">
        <v>165</v>
      </c>
      <c r="I43" s="180">
        <v>29</v>
      </c>
      <c r="J43" s="180">
        <v>21</v>
      </c>
      <c r="K43" s="160">
        <v>128</v>
      </c>
      <c r="L43" s="160">
        <v>1</v>
      </c>
      <c r="M43" s="144">
        <v>2</v>
      </c>
      <c r="N43" s="180">
        <v>202</v>
      </c>
      <c r="O43" s="160">
        <v>130</v>
      </c>
      <c r="P43" s="160">
        <v>36</v>
      </c>
      <c r="Q43" s="160">
        <v>11014</v>
      </c>
      <c r="R43" s="90" t="s">
        <v>37</v>
      </c>
      <c r="S43" s="159"/>
      <c r="T43" s="160"/>
      <c r="U43" s="161"/>
      <c r="V43" s="161"/>
      <c r="W43" s="162"/>
    </row>
    <row r="44" spans="1:23" s="163" customFormat="1" x14ac:dyDescent="0.2">
      <c r="A44" s="171"/>
      <c r="B44" s="27" t="s">
        <v>5</v>
      </c>
      <c r="C44" s="160">
        <v>13220</v>
      </c>
      <c r="D44" s="160">
        <v>1889</v>
      </c>
      <c r="E44" s="160">
        <v>3446</v>
      </c>
      <c r="F44" s="180">
        <v>318</v>
      </c>
      <c r="G44" s="180">
        <v>201</v>
      </c>
      <c r="H44" s="160">
        <v>243</v>
      </c>
      <c r="I44" s="180">
        <v>21</v>
      </c>
      <c r="J44" s="180">
        <v>15</v>
      </c>
      <c r="K44" s="160">
        <v>253</v>
      </c>
      <c r="L44" s="160">
        <v>55</v>
      </c>
      <c r="M44" s="144">
        <v>6</v>
      </c>
      <c r="N44" s="180">
        <v>347</v>
      </c>
      <c r="O44" s="160">
        <v>1285</v>
      </c>
      <c r="P44" s="160">
        <v>91</v>
      </c>
      <c r="Q44" s="160">
        <v>21390</v>
      </c>
      <c r="R44" s="90" t="s">
        <v>37</v>
      </c>
      <c r="S44" s="159"/>
      <c r="T44" s="160"/>
      <c r="U44" s="161"/>
      <c r="V44" s="161"/>
      <c r="W44" s="162"/>
    </row>
    <row r="45" spans="1:23" s="163" customFormat="1" x14ac:dyDescent="0.2">
      <c r="A45" s="171"/>
      <c r="B45" s="27" t="s">
        <v>6</v>
      </c>
      <c r="C45" s="160">
        <v>30462</v>
      </c>
      <c r="D45" s="160">
        <v>8298</v>
      </c>
      <c r="E45" s="160">
        <v>4733</v>
      </c>
      <c r="F45" s="180">
        <v>565</v>
      </c>
      <c r="G45" s="180">
        <v>278</v>
      </c>
      <c r="H45" s="160">
        <v>433</v>
      </c>
      <c r="I45" s="180">
        <v>61</v>
      </c>
      <c r="J45" s="180">
        <v>70</v>
      </c>
      <c r="K45" s="160">
        <v>436</v>
      </c>
      <c r="L45" s="160">
        <v>127</v>
      </c>
      <c r="M45" s="144">
        <v>9</v>
      </c>
      <c r="N45" s="180">
        <v>595</v>
      </c>
      <c r="O45" s="160">
        <v>481</v>
      </c>
      <c r="P45" s="160">
        <v>132</v>
      </c>
      <c r="Q45" s="160">
        <v>46680</v>
      </c>
      <c r="R45" s="90" t="s">
        <v>37</v>
      </c>
      <c r="S45" s="159"/>
      <c r="T45" s="160"/>
      <c r="U45" s="161"/>
      <c r="V45" s="161"/>
      <c r="W45" s="162"/>
    </row>
    <row r="46" spans="1:23" s="163" customFormat="1" x14ac:dyDescent="0.2">
      <c r="A46" s="171"/>
      <c r="B46" s="27" t="s">
        <v>7</v>
      </c>
      <c r="C46" s="160">
        <v>27298</v>
      </c>
      <c r="D46" s="160">
        <v>10871</v>
      </c>
      <c r="E46" s="160">
        <v>5698</v>
      </c>
      <c r="F46" s="180">
        <v>741</v>
      </c>
      <c r="G46" s="180">
        <v>370</v>
      </c>
      <c r="H46" s="160">
        <v>713</v>
      </c>
      <c r="I46" s="180">
        <v>66</v>
      </c>
      <c r="J46" s="180">
        <v>79</v>
      </c>
      <c r="K46" s="160">
        <v>459</v>
      </c>
      <c r="L46" s="160">
        <v>155</v>
      </c>
      <c r="M46" s="144">
        <v>17</v>
      </c>
      <c r="N46" s="180">
        <v>578</v>
      </c>
      <c r="O46" s="160">
        <v>607</v>
      </c>
      <c r="P46" s="160">
        <v>161</v>
      </c>
      <c r="Q46" s="160">
        <v>47813</v>
      </c>
      <c r="R46" s="90" t="s">
        <v>37</v>
      </c>
      <c r="S46" s="159"/>
      <c r="T46" s="160"/>
      <c r="U46" s="161"/>
      <c r="V46" s="161"/>
      <c r="W46" s="162"/>
    </row>
    <row r="47" spans="1:23" s="163" customFormat="1" x14ac:dyDescent="0.2">
      <c r="A47" s="171"/>
      <c r="B47" s="27" t="s">
        <v>8</v>
      </c>
      <c r="C47" s="160">
        <v>33495</v>
      </c>
      <c r="D47" s="160">
        <v>15117</v>
      </c>
      <c r="E47" s="160">
        <v>8190</v>
      </c>
      <c r="F47" s="180">
        <v>758</v>
      </c>
      <c r="G47" s="180">
        <v>753</v>
      </c>
      <c r="H47" s="160">
        <v>946</v>
      </c>
      <c r="I47" s="180">
        <v>84</v>
      </c>
      <c r="J47" s="180">
        <v>47</v>
      </c>
      <c r="K47" s="160">
        <v>462</v>
      </c>
      <c r="L47" s="160">
        <v>238</v>
      </c>
      <c r="M47" s="144">
        <v>28</v>
      </c>
      <c r="N47" s="180">
        <v>869</v>
      </c>
      <c r="O47" s="160">
        <v>971</v>
      </c>
      <c r="P47" s="160">
        <v>172</v>
      </c>
      <c r="Q47" s="160">
        <v>62130</v>
      </c>
      <c r="R47" s="90" t="s">
        <v>37</v>
      </c>
      <c r="S47" s="159"/>
      <c r="T47" s="160"/>
      <c r="U47" s="161"/>
      <c r="V47" s="161"/>
      <c r="W47" s="162"/>
    </row>
    <row r="48" spans="1:23" s="163" customFormat="1" x14ac:dyDescent="0.2">
      <c r="A48" s="171"/>
      <c r="B48" s="27" t="s">
        <v>9</v>
      </c>
      <c r="C48" s="160">
        <v>37005</v>
      </c>
      <c r="D48" s="160">
        <v>25237</v>
      </c>
      <c r="E48" s="160">
        <v>9295</v>
      </c>
      <c r="F48" s="180">
        <v>1221</v>
      </c>
      <c r="G48" s="180">
        <v>832</v>
      </c>
      <c r="H48" s="160">
        <v>1138</v>
      </c>
      <c r="I48" s="180">
        <v>75</v>
      </c>
      <c r="J48" s="180">
        <v>112</v>
      </c>
      <c r="K48" s="160">
        <v>571</v>
      </c>
      <c r="L48" s="160">
        <v>225</v>
      </c>
      <c r="M48" s="144">
        <v>13</v>
      </c>
      <c r="N48" s="180">
        <v>910</v>
      </c>
      <c r="O48" s="160">
        <v>1792</v>
      </c>
      <c r="P48" s="160">
        <v>212</v>
      </c>
      <c r="Q48" s="160">
        <v>78638</v>
      </c>
      <c r="R48" s="90" t="s">
        <v>37</v>
      </c>
      <c r="S48" s="159"/>
      <c r="T48" s="160"/>
      <c r="U48" s="161"/>
      <c r="V48" s="161"/>
      <c r="W48" s="162"/>
    </row>
    <row r="49" spans="1:23" s="163" customFormat="1" x14ac:dyDescent="0.2">
      <c r="A49" s="171"/>
      <c r="B49" s="27" t="s">
        <v>10</v>
      </c>
      <c r="C49" s="160">
        <v>32283</v>
      </c>
      <c r="D49" s="160">
        <v>21457</v>
      </c>
      <c r="E49" s="160">
        <v>7471</v>
      </c>
      <c r="F49" s="180">
        <v>1528</v>
      </c>
      <c r="G49" s="180">
        <v>669</v>
      </c>
      <c r="H49" s="160">
        <v>1599</v>
      </c>
      <c r="I49" s="180">
        <v>97</v>
      </c>
      <c r="J49" s="180">
        <v>91</v>
      </c>
      <c r="K49" s="160">
        <v>671</v>
      </c>
      <c r="L49" s="160">
        <v>301</v>
      </c>
      <c r="M49" s="144">
        <v>23</v>
      </c>
      <c r="N49" s="180">
        <v>1046</v>
      </c>
      <c r="O49" s="160">
        <v>2639</v>
      </c>
      <c r="P49" s="160">
        <v>235</v>
      </c>
      <c r="Q49" s="160">
        <v>70110</v>
      </c>
      <c r="R49" s="90" t="s">
        <v>37</v>
      </c>
      <c r="S49" s="159"/>
      <c r="T49" s="160"/>
      <c r="U49" s="161"/>
      <c r="V49" s="161"/>
      <c r="W49" s="162"/>
    </row>
    <row r="50" spans="1:23" s="163" customFormat="1" x14ac:dyDescent="0.2">
      <c r="A50" s="172"/>
      <c r="B50" s="140"/>
      <c r="C50" s="158"/>
      <c r="D50" s="158"/>
      <c r="E50" s="158"/>
      <c r="F50" s="176"/>
      <c r="G50" s="176"/>
      <c r="H50" s="158"/>
      <c r="I50" s="176"/>
      <c r="J50" s="176"/>
      <c r="K50" s="158"/>
      <c r="L50" s="158"/>
      <c r="M50" s="164"/>
      <c r="N50" s="176"/>
      <c r="O50" s="158"/>
      <c r="P50" s="158"/>
      <c r="Q50" s="158"/>
      <c r="R50" s="157"/>
      <c r="S50" s="159"/>
      <c r="T50" s="160"/>
      <c r="U50" s="161"/>
      <c r="V50" s="161"/>
      <c r="W50" s="162"/>
    </row>
    <row r="51" spans="1:23" s="101" customFormat="1" x14ac:dyDescent="0.2">
      <c r="B51" s="27" t="s">
        <v>108</v>
      </c>
      <c r="S51" s="102"/>
      <c r="T51" s="89"/>
    </row>
    <row r="52" spans="1:23" s="101" customFormat="1" x14ac:dyDescent="0.2">
      <c r="B52" s="27" t="s">
        <v>107</v>
      </c>
      <c r="C52" s="102"/>
      <c r="D52" s="134"/>
      <c r="E52" s="134"/>
      <c r="F52" s="134"/>
      <c r="G52" s="102"/>
      <c r="H52" s="134"/>
      <c r="I52" s="102"/>
      <c r="J52" s="102"/>
      <c r="K52" s="102"/>
      <c r="L52" s="102"/>
      <c r="M52" s="102"/>
      <c r="N52" s="102"/>
      <c r="O52" s="102"/>
      <c r="P52" s="102"/>
      <c r="Q52" s="102"/>
      <c r="S52" s="102"/>
    </row>
    <row r="53" spans="1:23" x14ac:dyDescent="0.2"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1"/>
      <c r="T53" s="101"/>
    </row>
    <row r="54" spans="1:23" x14ac:dyDescent="0.2"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</row>
    <row r="55" spans="1:23" x14ac:dyDescent="0.2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23" x14ac:dyDescent="0.2"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91"/>
      <c r="O56" s="80"/>
      <c r="P56" s="80"/>
      <c r="Q56" s="80"/>
    </row>
    <row r="57" spans="1:23" x14ac:dyDescent="0.2">
      <c r="M57" s="28"/>
    </row>
    <row r="58" spans="1:23" x14ac:dyDescent="0.2">
      <c r="M58" s="28"/>
    </row>
    <row r="59" spans="1:23" x14ac:dyDescent="0.2">
      <c r="M59" s="28"/>
    </row>
    <row r="60" spans="1:23" x14ac:dyDescent="0.2">
      <c r="M60" s="28"/>
    </row>
    <row r="61" spans="1:23" x14ac:dyDescent="0.2">
      <c r="M61" s="28"/>
    </row>
    <row r="62" spans="1:23" x14ac:dyDescent="0.2">
      <c r="M62" s="28"/>
    </row>
    <row r="63" spans="1:23" x14ac:dyDescent="0.2">
      <c r="M63" s="28"/>
    </row>
    <row r="64" spans="1:23" x14ac:dyDescent="0.2">
      <c r="M64" s="28"/>
    </row>
    <row r="65" spans="13:13" x14ac:dyDescent="0.2">
      <c r="M65" s="28"/>
    </row>
  </sheetData>
  <dataConsolidate/>
  <phoneticPr fontId="0" type="noConversion"/>
  <printOptions horizontalCentered="1" verticalCentered="1"/>
  <pageMargins left="0.39370078740157483" right="0" top="0.15748031496062992" bottom="0.39370078740157483" header="0.15748031496062992" footer="0.39370078740157483"/>
  <pageSetup paperSize="9" scale="86" orientation="landscape" r:id="rId1"/>
  <headerFooter alignWithMargins="0">
    <oddFooter>&amp;C&amp;"Times New Roman,Italic"&amp;9FBoS Release No.100/2022, Provisional  Visitor Arrivals August 2022, Page 5</oddFooter>
  </headerFooter>
  <ignoredErrors>
    <ignoredError sqref="C19:R5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zoomScale="93" zoomScaleNormal="93" workbookViewId="0">
      <selection activeCell="F35" sqref="F35"/>
    </sheetView>
  </sheetViews>
  <sheetFormatPr defaultRowHeight="12.75" x14ac:dyDescent="0.2"/>
  <cols>
    <col min="1" max="1" width="9.140625" customWidth="1"/>
    <col min="2" max="2" width="10.28515625" customWidth="1"/>
    <col min="3" max="3" width="11.7109375" customWidth="1"/>
    <col min="4" max="4" width="13.28515625" customWidth="1"/>
    <col min="5" max="5" width="15.140625" customWidth="1"/>
    <col min="6" max="6" width="14.140625" customWidth="1"/>
    <col min="7" max="7" width="15.28515625" customWidth="1"/>
    <col min="8" max="8" width="15.85546875" customWidth="1"/>
    <col min="9" max="9" width="13.140625" customWidth="1"/>
    <col min="10" max="10" width="11.140625" customWidth="1"/>
    <col min="11" max="11" width="4" customWidth="1"/>
    <col min="12" max="12" width="9.28515625" bestFit="1" customWidth="1"/>
    <col min="13" max="14" width="10.28515625" bestFit="1" customWidth="1"/>
  </cols>
  <sheetData>
    <row r="1" spans="2:16" ht="15" x14ac:dyDescent="0.25">
      <c r="B1" s="31" t="s">
        <v>64</v>
      </c>
      <c r="C1" s="32"/>
      <c r="D1" s="32"/>
      <c r="E1" s="32"/>
      <c r="F1" s="32"/>
      <c r="G1" s="32"/>
      <c r="H1" s="32"/>
      <c r="I1" s="32"/>
      <c r="J1" s="33"/>
    </row>
    <row r="2" spans="2:16" x14ac:dyDescent="0.2">
      <c r="B2" s="237" t="s">
        <v>103</v>
      </c>
      <c r="C2" s="237"/>
      <c r="D2" s="237"/>
      <c r="E2" s="237"/>
      <c r="F2" s="237"/>
      <c r="G2" s="237"/>
      <c r="H2" s="237"/>
      <c r="I2" s="237"/>
      <c r="J2" s="237"/>
      <c r="K2" s="237"/>
    </row>
    <row r="3" spans="2:16" x14ac:dyDescent="0.2">
      <c r="B3" s="36"/>
      <c r="C3" s="37"/>
      <c r="D3" s="37"/>
      <c r="E3" s="37"/>
      <c r="F3" s="37"/>
      <c r="G3" s="37"/>
      <c r="H3" s="37"/>
      <c r="I3" s="37"/>
      <c r="J3" s="38"/>
    </row>
    <row r="4" spans="2:16" x14ac:dyDescent="0.2">
      <c r="B4" s="39"/>
      <c r="C4" s="39"/>
      <c r="D4" s="40"/>
      <c r="E4" s="40" t="s">
        <v>15</v>
      </c>
      <c r="F4" s="40"/>
      <c r="G4" s="41" t="s">
        <v>38</v>
      </c>
      <c r="H4" s="40"/>
      <c r="I4" s="34"/>
      <c r="J4" s="39"/>
    </row>
    <row r="5" spans="2:16" x14ac:dyDescent="0.2">
      <c r="B5" s="39"/>
      <c r="C5" s="39"/>
      <c r="D5" s="42"/>
      <c r="E5" s="42" t="s">
        <v>39</v>
      </c>
      <c r="F5" s="42"/>
      <c r="G5" s="42" t="s">
        <v>40</v>
      </c>
      <c r="H5" s="42" t="s">
        <v>41</v>
      </c>
      <c r="I5" s="43"/>
      <c r="J5" s="44"/>
    </row>
    <row r="6" spans="2:16" ht="12" customHeight="1" x14ac:dyDescent="0.2">
      <c r="B6" s="45" t="s">
        <v>42</v>
      </c>
      <c r="C6" s="37"/>
      <c r="D6" s="46" t="s">
        <v>43</v>
      </c>
      <c r="E6" s="46" t="s">
        <v>44</v>
      </c>
      <c r="F6" s="46" t="s">
        <v>45</v>
      </c>
      <c r="G6" s="46" t="s">
        <v>46</v>
      </c>
      <c r="H6" s="46" t="s">
        <v>47</v>
      </c>
      <c r="I6" s="46" t="s">
        <v>48</v>
      </c>
      <c r="J6" s="46" t="s">
        <v>1</v>
      </c>
    </row>
    <row r="7" spans="2:16" hidden="1" x14ac:dyDescent="0.2">
      <c r="B7" s="47"/>
      <c r="C7" s="47"/>
      <c r="D7" s="48"/>
      <c r="E7" s="48"/>
      <c r="F7" s="48"/>
      <c r="G7" s="48"/>
      <c r="H7" s="48"/>
      <c r="I7" s="49"/>
      <c r="J7" s="50"/>
    </row>
    <row r="8" spans="2:16" x14ac:dyDescent="0.2">
      <c r="B8" s="47"/>
      <c r="C8" s="47"/>
      <c r="D8" s="48"/>
      <c r="E8" s="48"/>
      <c r="F8" s="48"/>
      <c r="G8" s="48"/>
      <c r="H8" s="48"/>
      <c r="I8" s="49"/>
      <c r="J8" s="50"/>
    </row>
    <row r="9" spans="2:16" s="56" customFormat="1" x14ac:dyDescent="0.2">
      <c r="B9" s="40">
        <v>2017</v>
      </c>
      <c r="C9" s="54"/>
      <c r="D9" s="55">
        <v>33222</v>
      </c>
      <c r="E9" s="55">
        <v>14708</v>
      </c>
      <c r="F9" s="55">
        <v>630700</v>
      </c>
      <c r="G9" s="55">
        <v>74492</v>
      </c>
      <c r="H9" s="55">
        <v>8541</v>
      </c>
      <c r="I9" s="55">
        <v>81221</v>
      </c>
      <c r="J9" s="52">
        <v>842884</v>
      </c>
      <c r="K9" s="184"/>
    </row>
    <row r="10" spans="2:16" s="56" customFormat="1" x14ac:dyDescent="0.2">
      <c r="B10" s="40">
        <v>2018</v>
      </c>
      <c r="C10" s="54"/>
      <c r="D10" s="55">
        <v>29755</v>
      </c>
      <c r="E10" s="55">
        <v>14629</v>
      </c>
      <c r="F10" s="55">
        <v>658585</v>
      </c>
      <c r="G10" s="55">
        <v>80441</v>
      </c>
      <c r="H10" s="55">
        <v>7921</v>
      </c>
      <c r="I10" s="55">
        <v>78978</v>
      </c>
      <c r="J10" s="55">
        <v>870309</v>
      </c>
      <c r="K10" s="184"/>
    </row>
    <row r="11" spans="2:16" s="56" customFormat="1" x14ac:dyDescent="0.2">
      <c r="B11" s="40">
        <v>2019</v>
      </c>
      <c r="C11" s="54"/>
      <c r="D11" s="55">
        <v>29882</v>
      </c>
      <c r="E11" s="55">
        <v>18443</v>
      </c>
      <c r="F11" s="55">
        <v>656249</v>
      </c>
      <c r="G11" s="55">
        <v>92026</v>
      </c>
      <c r="H11" s="55">
        <v>8608</v>
      </c>
      <c r="I11" s="55">
        <v>89181</v>
      </c>
      <c r="J11" s="55">
        <v>894389</v>
      </c>
      <c r="K11" s="184"/>
    </row>
    <row r="12" spans="2:16" s="56" customFormat="1" x14ac:dyDescent="0.2">
      <c r="B12" s="40">
        <v>2020</v>
      </c>
      <c r="C12" s="54"/>
      <c r="D12" s="55">
        <v>4282</v>
      </c>
      <c r="E12" s="55">
        <v>1788</v>
      </c>
      <c r="F12" s="55">
        <v>99199</v>
      </c>
      <c r="G12" s="55">
        <v>15126</v>
      </c>
      <c r="H12" s="55">
        <v>4132</v>
      </c>
      <c r="I12" s="55">
        <v>22378</v>
      </c>
      <c r="J12" s="55">
        <v>146905</v>
      </c>
      <c r="K12" s="184" t="s">
        <v>37</v>
      </c>
    </row>
    <row r="13" spans="2:16" s="56" customFormat="1" x14ac:dyDescent="0.2">
      <c r="B13" s="40">
        <v>2021</v>
      </c>
      <c r="C13" s="54"/>
      <c r="D13" s="55">
        <v>1420</v>
      </c>
      <c r="E13" s="55">
        <v>24</v>
      </c>
      <c r="F13" s="55">
        <v>19922</v>
      </c>
      <c r="G13" s="55">
        <v>2617</v>
      </c>
      <c r="H13" s="55">
        <v>718</v>
      </c>
      <c r="I13" s="55">
        <v>6917</v>
      </c>
      <c r="J13" s="55">
        <v>31618</v>
      </c>
      <c r="K13" s="184" t="s">
        <v>37</v>
      </c>
    </row>
    <row r="14" spans="2:16" s="56" customFormat="1" x14ac:dyDescent="0.2">
      <c r="B14" s="40"/>
      <c r="C14" s="54"/>
      <c r="D14" s="55"/>
      <c r="E14" s="55"/>
      <c r="F14" s="55"/>
      <c r="G14" s="55"/>
      <c r="H14" s="55"/>
      <c r="I14" s="55"/>
      <c r="J14" s="30"/>
      <c r="K14" s="58"/>
      <c r="M14" s="75"/>
    </row>
    <row r="15" spans="2:16" s="56" customFormat="1" x14ac:dyDescent="0.2">
      <c r="B15" s="53"/>
      <c r="C15" s="54"/>
      <c r="D15" s="55"/>
      <c r="E15" s="55"/>
      <c r="F15" s="55"/>
      <c r="G15" s="55"/>
      <c r="H15" s="55"/>
      <c r="I15" s="55"/>
      <c r="J15" s="30"/>
      <c r="K15" s="184"/>
      <c r="L15" s="58"/>
      <c r="M15" s="75"/>
      <c r="N15" s="57"/>
      <c r="P15" s="85"/>
    </row>
    <row r="16" spans="2:16" s="56" customFormat="1" x14ac:dyDescent="0.2">
      <c r="B16" s="53">
        <v>2020</v>
      </c>
      <c r="C16" s="54" t="s">
        <v>3</v>
      </c>
      <c r="D16" s="55">
        <v>1171</v>
      </c>
      <c r="E16" s="55">
        <v>381</v>
      </c>
      <c r="F16" s="55">
        <v>48023</v>
      </c>
      <c r="G16" s="55">
        <v>6278</v>
      </c>
      <c r="H16" s="55">
        <v>2189</v>
      </c>
      <c r="I16" s="55">
        <v>7344</v>
      </c>
      <c r="J16" s="30">
        <v>65386</v>
      </c>
      <c r="K16" s="184" t="s">
        <v>37</v>
      </c>
      <c r="L16" s="58"/>
      <c r="M16" s="75"/>
      <c r="N16" s="57"/>
      <c r="P16" s="85"/>
    </row>
    <row r="17" spans="2:16" s="56" customFormat="1" x14ac:dyDescent="0.2">
      <c r="B17" s="53"/>
      <c r="C17" s="54" t="s">
        <v>4</v>
      </c>
      <c r="D17" s="55">
        <v>1857</v>
      </c>
      <c r="E17" s="55">
        <v>892</v>
      </c>
      <c r="F17" s="55">
        <v>30801</v>
      </c>
      <c r="G17" s="55">
        <v>5636</v>
      </c>
      <c r="H17" s="55">
        <v>1635</v>
      </c>
      <c r="I17" s="55">
        <v>5522</v>
      </c>
      <c r="J17" s="30">
        <v>46343</v>
      </c>
      <c r="K17" s="184" t="s">
        <v>37</v>
      </c>
      <c r="L17" s="58"/>
      <c r="M17" s="75"/>
      <c r="N17" s="57"/>
      <c r="P17" s="85"/>
    </row>
    <row r="18" spans="2:16" s="56" customFormat="1" x14ac:dyDescent="0.2">
      <c r="B18" s="53"/>
      <c r="C18" s="54" t="s">
        <v>5</v>
      </c>
      <c r="D18" s="55">
        <v>971</v>
      </c>
      <c r="E18" s="55">
        <v>510</v>
      </c>
      <c r="F18" s="55">
        <v>20133</v>
      </c>
      <c r="G18" s="55">
        <v>3043</v>
      </c>
      <c r="H18" s="55">
        <v>273</v>
      </c>
      <c r="I18" s="55">
        <v>3042</v>
      </c>
      <c r="J18" s="30">
        <v>27972</v>
      </c>
      <c r="K18" s="184" t="s">
        <v>37</v>
      </c>
      <c r="L18" s="58"/>
      <c r="M18" s="75"/>
      <c r="N18" s="57"/>
      <c r="P18" s="85"/>
    </row>
    <row r="19" spans="2:16" s="56" customFormat="1" x14ac:dyDescent="0.2">
      <c r="B19" s="53"/>
      <c r="C19" s="54" t="s">
        <v>6</v>
      </c>
      <c r="D19" s="55">
        <v>3</v>
      </c>
      <c r="E19" s="145" t="s">
        <v>106</v>
      </c>
      <c r="F19" s="145" t="s">
        <v>106</v>
      </c>
      <c r="G19" s="145" t="s">
        <v>106</v>
      </c>
      <c r="H19" s="145" t="s">
        <v>106</v>
      </c>
      <c r="I19" s="55">
        <v>675</v>
      </c>
      <c r="J19" s="30">
        <v>678</v>
      </c>
      <c r="K19" s="184" t="s">
        <v>37</v>
      </c>
      <c r="L19" s="58"/>
      <c r="M19" s="75"/>
      <c r="N19" s="57"/>
      <c r="P19" s="85"/>
    </row>
    <row r="20" spans="2:16" s="56" customFormat="1" x14ac:dyDescent="0.2">
      <c r="B20" s="53"/>
      <c r="C20" s="54" t="s">
        <v>7</v>
      </c>
      <c r="D20" s="145" t="s">
        <v>106</v>
      </c>
      <c r="E20" s="145" t="s">
        <v>106</v>
      </c>
      <c r="F20" s="145" t="s">
        <v>106</v>
      </c>
      <c r="G20" s="145" t="s">
        <v>106</v>
      </c>
      <c r="H20" s="145" t="s">
        <v>106</v>
      </c>
      <c r="I20" s="55">
        <v>709</v>
      </c>
      <c r="J20" s="30">
        <v>709</v>
      </c>
      <c r="K20" s="184" t="s">
        <v>37</v>
      </c>
      <c r="L20" s="58"/>
      <c r="M20" s="75"/>
      <c r="N20" s="57"/>
      <c r="P20" s="85"/>
    </row>
    <row r="21" spans="2:16" s="56" customFormat="1" x14ac:dyDescent="0.2">
      <c r="B21" s="53"/>
      <c r="C21" s="54" t="s">
        <v>8</v>
      </c>
      <c r="D21" s="55">
        <v>28</v>
      </c>
      <c r="E21" s="145" t="s">
        <v>106</v>
      </c>
      <c r="F21" s="145">
        <v>4</v>
      </c>
      <c r="G21" s="145" t="s">
        <v>106</v>
      </c>
      <c r="H21" s="145" t="s">
        <v>106</v>
      </c>
      <c r="I21" s="55">
        <v>381</v>
      </c>
      <c r="J21" s="30">
        <v>413</v>
      </c>
      <c r="K21" s="184" t="s">
        <v>37</v>
      </c>
      <c r="L21" s="58"/>
      <c r="M21" s="75"/>
      <c r="N21" s="57"/>
      <c r="P21" s="85"/>
    </row>
    <row r="22" spans="2:16" s="56" customFormat="1" x14ac:dyDescent="0.2">
      <c r="B22" s="53"/>
      <c r="C22" s="54" t="s">
        <v>9</v>
      </c>
      <c r="D22" s="55">
        <v>5</v>
      </c>
      <c r="E22" s="145" t="s">
        <v>106</v>
      </c>
      <c r="F22" s="145">
        <v>28</v>
      </c>
      <c r="G22" s="145">
        <v>6</v>
      </c>
      <c r="H22" s="145">
        <v>1</v>
      </c>
      <c r="I22" s="55">
        <v>671</v>
      </c>
      <c r="J22" s="30">
        <v>711</v>
      </c>
      <c r="K22" s="184" t="s">
        <v>37</v>
      </c>
      <c r="L22" s="58"/>
      <c r="M22" s="75"/>
      <c r="N22" s="57"/>
      <c r="P22" s="85"/>
    </row>
    <row r="23" spans="2:16" s="56" customFormat="1" x14ac:dyDescent="0.2">
      <c r="B23" s="53"/>
      <c r="C23" s="54" t="s">
        <v>10</v>
      </c>
      <c r="D23" s="55">
        <v>35</v>
      </c>
      <c r="E23" s="145" t="s">
        <v>106</v>
      </c>
      <c r="F23" s="145">
        <v>78</v>
      </c>
      <c r="G23" s="145">
        <v>12</v>
      </c>
      <c r="H23" s="145">
        <v>6</v>
      </c>
      <c r="I23" s="55">
        <v>845</v>
      </c>
      <c r="J23" s="30">
        <v>976</v>
      </c>
      <c r="K23" s="184" t="s">
        <v>37</v>
      </c>
      <c r="L23" s="58"/>
      <c r="M23" s="75"/>
      <c r="N23" s="57"/>
      <c r="P23" s="85"/>
    </row>
    <row r="24" spans="2:16" s="56" customFormat="1" x14ac:dyDescent="0.2">
      <c r="B24" s="53"/>
      <c r="C24" s="54" t="s">
        <v>11</v>
      </c>
      <c r="D24" s="55">
        <v>55</v>
      </c>
      <c r="E24" s="145" t="s">
        <v>106</v>
      </c>
      <c r="F24" s="145">
        <v>67</v>
      </c>
      <c r="G24" s="145">
        <v>23</v>
      </c>
      <c r="H24" s="145" t="s">
        <v>106</v>
      </c>
      <c r="I24" s="55">
        <v>860</v>
      </c>
      <c r="J24" s="30">
        <v>1005</v>
      </c>
      <c r="K24" s="184" t="s">
        <v>37</v>
      </c>
      <c r="L24" s="58"/>
      <c r="M24" s="75"/>
      <c r="N24" s="57"/>
      <c r="P24" s="85"/>
    </row>
    <row r="25" spans="2:16" s="56" customFormat="1" x14ac:dyDescent="0.2">
      <c r="B25" s="53"/>
      <c r="C25" s="54" t="s">
        <v>12</v>
      </c>
      <c r="D25" s="55">
        <v>55</v>
      </c>
      <c r="E25" s="145" t="s">
        <v>106</v>
      </c>
      <c r="F25" s="145">
        <v>29</v>
      </c>
      <c r="G25" s="145">
        <v>28</v>
      </c>
      <c r="H25" s="145">
        <v>3</v>
      </c>
      <c r="I25" s="55">
        <v>1010</v>
      </c>
      <c r="J25" s="30">
        <v>1125</v>
      </c>
      <c r="K25" s="184" t="s">
        <v>37</v>
      </c>
      <c r="L25" s="58"/>
      <c r="M25" s="75"/>
      <c r="N25" s="57"/>
      <c r="P25" s="85"/>
    </row>
    <row r="26" spans="2:16" s="56" customFormat="1" x14ac:dyDescent="0.2">
      <c r="B26" s="53"/>
      <c r="C26" s="54" t="s">
        <v>13</v>
      </c>
      <c r="D26" s="55">
        <v>74</v>
      </c>
      <c r="E26" s="145">
        <v>1</v>
      </c>
      <c r="F26" s="145">
        <v>23</v>
      </c>
      <c r="G26" s="145">
        <v>31</v>
      </c>
      <c r="H26" s="145">
        <v>13</v>
      </c>
      <c r="I26" s="55">
        <v>733</v>
      </c>
      <c r="J26" s="30">
        <v>875</v>
      </c>
      <c r="K26" s="184" t="s">
        <v>37</v>
      </c>
      <c r="L26" s="58"/>
      <c r="M26" s="75"/>
      <c r="N26" s="57"/>
      <c r="P26" s="85"/>
    </row>
    <row r="27" spans="2:16" s="56" customFormat="1" x14ac:dyDescent="0.2">
      <c r="B27" s="53"/>
      <c r="C27" s="54" t="s">
        <v>14</v>
      </c>
      <c r="D27" s="55">
        <v>28</v>
      </c>
      <c r="E27" s="145">
        <v>4</v>
      </c>
      <c r="F27" s="145">
        <v>13</v>
      </c>
      <c r="G27" s="145">
        <v>69</v>
      </c>
      <c r="H27" s="145">
        <v>12</v>
      </c>
      <c r="I27" s="55">
        <v>586</v>
      </c>
      <c r="J27" s="30">
        <v>712</v>
      </c>
      <c r="K27" s="184" t="s">
        <v>37</v>
      </c>
      <c r="L27" s="58"/>
      <c r="M27" s="75"/>
      <c r="N27" s="57"/>
      <c r="P27" s="85"/>
    </row>
    <row r="28" spans="2:16" s="56" customFormat="1" x14ac:dyDescent="0.2">
      <c r="B28" s="53"/>
      <c r="C28" s="54"/>
      <c r="D28" s="55"/>
      <c r="E28" s="145"/>
      <c r="F28" s="145"/>
      <c r="G28" s="145"/>
      <c r="H28" s="145"/>
      <c r="I28" s="55"/>
      <c r="J28" s="30"/>
      <c r="K28" s="184"/>
      <c r="L28" s="58"/>
      <c r="M28" s="75"/>
      <c r="N28" s="57"/>
      <c r="P28" s="85"/>
    </row>
    <row r="29" spans="2:16" s="56" customFormat="1" x14ac:dyDescent="0.2">
      <c r="B29" s="53">
        <v>2021</v>
      </c>
      <c r="C29" s="54" t="s">
        <v>3</v>
      </c>
      <c r="D29" s="55">
        <v>133</v>
      </c>
      <c r="E29" s="145">
        <v>4</v>
      </c>
      <c r="F29" s="145">
        <v>47</v>
      </c>
      <c r="G29" s="145">
        <v>41</v>
      </c>
      <c r="H29" s="145">
        <v>99</v>
      </c>
      <c r="I29" s="55">
        <v>687</v>
      </c>
      <c r="J29" s="30">
        <v>1011</v>
      </c>
      <c r="K29" s="184" t="s">
        <v>37</v>
      </c>
      <c r="L29" s="58"/>
      <c r="M29" s="75"/>
      <c r="N29" s="57"/>
      <c r="P29" s="85"/>
    </row>
    <row r="30" spans="2:16" s="56" customFormat="1" x14ac:dyDescent="0.2">
      <c r="B30" s="53"/>
      <c r="C30" s="54" t="s">
        <v>4</v>
      </c>
      <c r="D30" s="55">
        <v>217</v>
      </c>
      <c r="E30" s="145">
        <v>10</v>
      </c>
      <c r="F30" s="145">
        <v>54</v>
      </c>
      <c r="G30" s="145">
        <v>20</v>
      </c>
      <c r="H30" s="145">
        <v>89</v>
      </c>
      <c r="I30" s="55">
        <v>861</v>
      </c>
      <c r="J30" s="30">
        <v>1251</v>
      </c>
      <c r="K30" s="184" t="s">
        <v>37</v>
      </c>
      <c r="L30" s="58"/>
      <c r="M30" s="75"/>
      <c r="N30" s="57"/>
      <c r="P30" s="85"/>
    </row>
    <row r="31" spans="2:16" s="56" customFormat="1" x14ac:dyDescent="0.2">
      <c r="B31" s="53"/>
      <c r="C31" s="54" t="s">
        <v>5</v>
      </c>
      <c r="D31" s="55">
        <v>295</v>
      </c>
      <c r="E31" s="145">
        <v>2</v>
      </c>
      <c r="F31" s="145">
        <v>83</v>
      </c>
      <c r="G31" s="145">
        <v>46</v>
      </c>
      <c r="H31" s="145">
        <v>309</v>
      </c>
      <c r="I31" s="55">
        <v>1226</v>
      </c>
      <c r="J31" s="30">
        <v>1961</v>
      </c>
      <c r="K31" s="184" t="s">
        <v>37</v>
      </c>
      <c r="L31" s="58"/>
      <c r="M31" s="75"/>
      <c r="N31" s="57"/>
      <c r="P31" s="85"/>
    </row>
    <row r="32" spans="2:16" s="56" customFormat="1" x14ac:dyDescent="0.2">
      <c r="B32" s="53"/>
      <c r="C32" s="54" t="s">
        <v>6</v>
      </c>
      <c r="D32" s="55">
        <v>123</v>
      </c>
      <c r="E32" s="145">
        <v>1</v>
      </c>
      <c r="F32" s="145">
        <v>25</v>
      </c>
      <c r="G32" s="145">
        <v>28</v>
      </c>
      <c r="H32" s="145">
        <v>119</v>
      </c>
      <c r="I32" s="55">
        <v>517</v>
      </c>
      <c r="J32" s="30">
        <v>813</v>
      </c>
      <c r="K32" s="184" t="s">
        <v>37</v>
      </c>
      <c r="L32" s="58"/>
      <c r="M32" s="75"/>
      <c r="N32" s="57"/>
      <c r="P32" s="85"/>
    </row>
    <row r="33" spans="2:16" s="56" customFormat="1" x14ac:dyDescent="0.2">
      <c r="B33" s="53"/>
      <c r="C33" s="54" t="s">
        <v>7</v>
      </c>
      <c r="D33" s="55">
        <v>6</v>
      </c>
      <c r="E33" s="145" t="s">
        <v>106</v>
      </c>
      <c r="F33" s="145">
        <v>56</v>
      </c>
      <c r="G33" s="145" t="s">
        <v>106</v>
      </c>
      <c r="H33" s="145" t="s">
        <v>106</v>
      </c>
      <c r="I33" s="55">
        <v>338</v>
      </c>
      <c r="J33" s="30">
        <v>400</v>
      </c>
      <c r="K33" s="184" t="s">
        <v>37</v>
      </c>
      <c r="L33" s="58"/>
      <c r="M33" s="75"/>
      <c r="N33" s="57"/>
      <c r="P33" s="85"/>
    </row>
    <row r="34" spans="2:16" s="56" customFormat="1" x14ac:dyDescent="0.2">
      <c r="B34" s="53"/>
      <c r="C34" s="54" t="s">
        <v>8</v>
      </c>
      <c r="D34" s="55">
        <v>22</v>
      </c>
      <c r="E34" s="145" t="s">
        <v>106</v>
      </c>
      <c r="F34" s="145">
        <v>40</v>
      </c>
      <c r="G34" s="145" t="s">
        <v>106</v>
      </c>
      <c r="H34" s="145">
        <v>18</v>
      </c>
      <c r="I34" s="55">
        <v>250</v>
      </c>
      <c r="J34" s="30">
        <v>330</v>
      </c>
      <c r="K34" s="184" t="s">
        <v>37</v>
      </c>
      <c r="L34" s="58"/>
      <c r="M34" s="75"/>
      <c r="N34" s="57"/>
      <c r="P34" s="85"/>
    </row>
    <row r="35" spans="2:16" s="56" customFormat="1" x14ac:dyDescent="0.2">
      <c r="B35" s="53"/>
      <c r="C35" s="54" t="s">
        <v>9</v>
      </c>
      <c r="D35" s="55">
        <v>30</v>
      </c>
      <c r="E35" s="145" t="s">
        <v>106</v>
      </c>
      <c r="F35" s="145">
        <v>53</v>
      </c>
      <c r="G35" s="145">
        <v>1</v>
      </c>
      <c r="H35" s="145">
        <v>2</v>
      </c>
      <c r="I35" s="55">
        <v>366</v>
      </c>
      <c r="J35" s="30">
        <v>452</v>
      </c>
      <c r="K35" s="184" t="s">
        <v>37</v>
      </c>
      <c r="L35" s="58"/>
      <c r="M35" s="75"/>
      <c r="N35" s="57"/>
      <c r="P35" s="85"/>
    </row>
    <row r="36" spans="2:16" s="56" customFormat="1" x14ac:dyDescent="0.2">
      <c r="B36" s="53"/>
      <c r="C36" s="54" t="s">
        <v>10</v>
      </c>
      <c r="D36" s="55">
        <v>78</v>
      </c>
      <c r="E36" s="145" t="s">
        <v>106</v>
      </c>
      <c r="F36" s="145">
        <v>70</v>
      </c>
      <c r="G36" s="145" t="s">
        <v>106</v>
      </c>
      <c r="H36" s="145">
        <v>10</v>
      </c>
      <c r="I36" s="55">
        <v>261</v>
      </c>
      <c r="J36" s="30">
        <v>419</v>
      </c>
      <c r="K36" s="184" t="s">
        <v>37</v>
      </c>
      <c r="L36" s="58"/>
      <c r="M36" s="75"/>
      <c r="N36" s="57"/>
      <c r="P36" s="85"/>
    </row>
    <row r="37" spans="2:16" s="56" customFormat="1" x14ac:dyDescent="0.2">
      <c r="B37" s="53"/>
      <c r="C37" s="54" t="s">
        <v>11</v>
      </c>
      <c r="D37" s="55">
        <v>32</v>
      </c>
      <c r="E37" s="145" t="s">
        <v>106</v>
      </c>
      <c r="F37" s="145">
        <v>24</v>
      </c>
      <c r="G37" s="145">
        <v>4</v>
      </c>
      <c r="H37" s="145">
        <v>3</v>
      </c>
      <c r="I37" s="55">
        <v>397</v>
      </c>
      <c r="J37" s="30">
        <v>460</v>
      </c>
      <c r="K37" s="184" t="s">
        <v>37</v>
      </c>
      <c r="L37" s="58"/>
      <c r="M37" s="75"/>
      <c r="N37" s="57"/>
      <c r="P37" s="85"/>
    </row>
    <row r="38" spans="2:16" s="56" customFormat="1" x14ac:dyDescent="0.2">
      <c r="B38" s="53"/>
      <c r="C38" s="54" t="s">
        <v>12</v>
      </c>
      <c r="D38" s="55">
        <v>68</v>
      </c>
      <c r="E38" s="145" t="s">
        <v>106</v>
      </c>
      <c r="F38" s="145">
        <v>63</v>
      </c>
      <c r="G38" s="145">
        <v>7</v>
      </c>
      <c r="H38" s="145">
        <v>16</v>
      </c>
      <c r="I38" s="55">
        <v>424</v>
      </c>
      <c r="J38" s="30">
        <v>578</v>
      </c>
      <c r="K38" s="184" t="s">
        <v>37</v>
      </c>
      <c r="L38" s="58"/>
      <c r="M38" s="75"/>
      <c r="N38" s="57"/>
      <c r="P38" s="85"/>
    </row>
    <row r="39" spans="2:16" s="56" customFormat="1" x14ac:dyDescent="0.2">
      <c r="B39" s="53"/>
      <c r="C39" s="54" t="s">
        <v>13</v>
      </c>
      <c r="D39" s="55">
        <v>195</v>
      </c>
      <c r="E39" s="145">
        <v>3</v>
      </c>
      <c r="F39" s="145">
        <v>113</v>
      </c>
      <c r="G39" s="145">
        <v>52</v>
      </c>
      <c r="H39" s="145">
        <v>1</v>
      </c>
      <c r="I39" s="55">
        <v>353</v>
      </c>
      <c r="J39" s="30">
        <v>717</v>
      </c>
      <c r="K39" s="184" t="s">
        <v>37</v>
      </c>
      <c r="L39" s="58"/>
      <c r="M39" s="75"/>
      <c r="N39" s="57"/>
      <c r="P39" s="85"/>
    </row>
    <row r="40" spans="2:16" s="56" customFormat="1" x14ac:dyDescent="0.2">
      <c r="B40" s="53"/>
      <c r="C40" s="54" t="s">
        <v>14</v>
      </c>
      <c r="D40" s="55">
        <v>221</v>
      </c>
      <c r="E40" s="145">
        <v>4</v>
      </c>
      <c r="F40" s="145">
        <v>19294</v>
      </c>
      <c r="G40" s="145">
        <v>2418</v>
      </c>
      <c r="H40" s="145">
        <v>52</v>
      </c>
      <c r="I40" s="55">
        <v>1237</v>
      </c>
      <c r="J40" s="30">
        <v>23226</v>
      </c>
      <c r="K40" s="184" t="s">
        <v>37</v>
      </c>
      <c r="L40" s="58"/>
      <c r="M40" s="75"/>
      <c r="N40" s="57"/>
      <c r="P40" s="85"/>
    </row>
    <row r="41" spans="2:16" s="56" customFormat="1" x14ac:dyDescent="0.2">
      <c r="B41" s="53"/>
      <c r="C41" s="54"/>
      <c r="D41" s="55"/>
      <c r="E41" s="145"/>
      <c r="F41" s="145"/>
      <c r="G41" s="145"/>
      <c r="H41" s="145"/>
      <c r="I41" s="55"/>
      <c r="J41" s="30"/>
      <c r="K41" s="184"/>
      <c r="L41" s="58"/>
      <c r="M41" s="75"/>
      <c r="N41" s="57"/>
      <c r="P41" s="85"/>
    </row>
    <row r="42" spans="2:16" s="56" customFormat="1" x14ac:dyDescent="0.2">
      <c r="B42" s="53">
        <v>2022</v>
      </c>
      <c r="C42" s="54" t="s">
        <v>3</v>
      </c>
      <c r="D42" s="55">
        <v>287</v>
      </c>
      <c r="E42" s="145">
        <v>13</v>
      </c>
      <c r="F42" s="145">
        <v>14410</v>
      </c>
      <c r="G42" s="145">
        <v>932</v>
      </c>
      <c r="H42" s="145">
        <v>69</v>
      </c>
      <c r="I42" s="55">
        <v>791</v>
      </c>
      <c r="J42" s="30">
        <v>16502</v>
      </c>
      <c r="K42" s="184" t="s">
        <v>37</v>
      </c>
      <c r="L42" s="58"/>
      <c r="M42" s="75"/>
      <c r="N42" s="57"/>
      <c r="P42" s="85"/>
    </row>
    <row r="43" spans="2:16" s="56" customFormat="1" x14ac:dyDescent="0.2">
      <c r="B43" s="53"/>
      <c r="C43" s="54" t="s">
        <v>4</v>
      </c>
      <c r="D43" s="55">
        <v>499</v>
      </c>
      <c r="E43" s="145">
        <v>20</v>
      </c>
      <c r="F43" s="145">
        <v>8694</v>
      </c>
      <c r="G43" s="145">
        <v>1223</v>
      </c>
      <c r="H43" s="145">
        <v>50</v>
      </c>
      <c r="I43" s="55">
        <v>528</v>
      </c>
      <c r="J43" s="30">
        <v>11014</v>
      </c>
      <c r="K43" s="184" t="s">
        <v>37</v>
      </c>
      <c r="L43" s="58"/>
      <c r="M43" s="75"/>
      <c r="N43" s="57"/>
      <c r="P43" s="85"/>
    </row>
    <row r="44" spans="2:16" s="56" customFormat="1" x14ac:dyDescent="0.2">
      <c r="B44" s="53"/>
      <c r="C44" s="54" t="s">
        <v>5</v>
      </c>
      <c r="D44" s="55">
        <v>670</v>
      </c>
      <c r="E44" s="145">
        <v>65</v>
      </c>
      <c r="F44" s="145">
        <v>16505</v>
      </c>
      <c r="G44" s="145">
        <v>2236</v>
      </c>
      <c r="H44" s="145">
        <v>887</v>
      </c>
      <c r="I44" s="55">
        <v>1027</v>
      </c>
      <c r="J44" s="30">
        <v>21390</v>
      </c>
      <c r="K44" s="184" t="s">
        <v>37</v>
      </c>
      <c r="L44" s="58"/>
      <c r="M44" s="75"/>
      <c r="N44" s="57"/>
      <c r="P44" s="85"/>
    </row>
    <row r="45" spans="2:16" s="56" customFormat="1" x14ac:dyDescent="0.2">
      <c r="B45" s="53"/>
      <c r="C45" s="54" t="s">
        <v>6</v>
      </c>
      <c r="D45" s="55">
        <v>870</v>
      </c>
      <c r="E45" s="145">
        <v>144</v>
      </c>
      <c r="F45" s="145">
        <v>38839</v>
      </c>
      <c r="G45" s="145">
        <v>5128</v>
      </c>
      <c r="H45" s="145">
        <v>150</v>
      </c>
      <c r="I45" s="55">
        <v>1549</v>
      </c>
      <c r="J45" s="30">
        <v>46680</v>
      </c>
      <c r="K45" s="184" t="s">
        <v>37</v>
      </c>
      <c r="L45" s="58"/>
      <c r="M45" s="75"/>
      <c r="N45" s="57"/>
      <c r="P45" s="85"/>
    </row>
    <row r="46" spans="2:16" s="56" customFormat="1" x14ac:dyDescent="0.2">
      <c r="B46" s="53"/>
      <c r="C46" s="54" t="s">
        <v>7</v>
      </c>
      <c r="D46" s="55">
        <v>1646</v>
      </c>
      <c r="E46" s="145">
        <v>414</v>
      </c>
      <c r="F46" s="145">
        <v>37319</v>
      </c>
      <c r="G46" s="145">
        <v>6467</v>
      </c>
      <c r="H46" s="145">
        <v>171</v>
      </c>
      <c r="I46" s="55">
        <v>1796</v>
      </c>
      <c r="J46" s="30">
        <v>47813</v>
      </c>
      <c r="K46" s="184" t="s">
        <v>37</v>
      </c>
      <c r="L46" s="58"/>
      <c r="M46" s="75"/>
      <c r="N46" s="57"/>
      <c r="P46" s="85"/>
    </row>
    <row r="47" spans="2:16" s="56" customFormat="1" x14ac:dyDescent="0.2">
      <c r="B47" s="53"/>
      <c r="C47" s="54" t="s">
        <v>8</v>
      </c>
      <c r="D47" s="55">
        <v>1241</v>
      </c>
      <c r="E47" s="145">
        <v>187</v>
      </c>
      <c r="F47" s="145">
        <v>50023</v>
      </c>
      <c r="G47" s="145">
        <v>8054</v>
      </c>
      <c r="H47" s="145">
        <v>172</v>
      </c>
      <c r="I47" s="55">
        <v>2453</v>
      </c>
      <c r="J47" s="30">
        <v>62130</v>
      </c>
      <c r="K47" s="184" t="s">
        <v>37</v>
      </c>
      <c r="L47" s="58"/>
      <c r="M47" s="75"/>
      <c r="N47" s="57"/>
      <c r="P47" s="85"/>
    </row>
    <row r="48" spans="2:16" s="56" customFormat="1" x14ac:dyDescent="0.2">
      <c r="B48" s="53"/>
      <c r="C48" s="54" t="s">
        <v>9</v>
      </c>
      <c r="D48" s="55">
        <v>1400</v>
      </c>
      <c r="E48" s="145">
        <v>503</v>
      </c>
      <c r="F48" s="145">
        <v>63375</v>
      </c>
      <c r="G48" s="145">
        <v>10004</v>
      </c>
      <c r="H48" s="145">
        <v>270</v>
      </c>
      <c r="I48" s="55">
        <v>3086</v>
      </c>
      <c r="J48" s="30">
        <v>78638</v>
      </c>
      <c r="K48" s="184" t="s">
        <v>37</v>
      </c>
      <c r="L48" s="58"/>
      <c r="M48" s="75"/>
      <c r="N48" s="57"/>
      <c r="P48" s="85"/>
    </row>
    <row r="49" spans="2:16" s="56" customFormat="1" x14ac:dyDescent="0.2">
      <c r="B49" s="53"/>
      <c r="C49" s="54" t="s">
        <v>10</v>
      </c>
      <c r="D49" s="55">
        <v>1569</v>
      </c>
      <c r="E49" s="145">
        <v>669</v>
      </c>
      <c r="F49" s="145">
        <v>56037</v>
      </c>
      <c r="G49" s="145">
        <v>7257</v>
      </c>
      <c r="H49" s="145">
        <v>327</v>
      </c>
      <c r="I49" s="55">
        <v>4251</v>
      </c>
      <c r="J49" s="30">
        <v>70110</v>
      </c>
      <c r="K49" s="184" t="s">
        <v>37</v>
      </c>
      <c r="L49" s="58"/>
      <c r="M49" s="75"/>
      <c r="N49" s="57"/>
      <c r="P49" s="85"/>
    </row>
    <row r="50" spans="2:16" s="56" customFormat="1" x14ac:dyDescent="0.2">
      <c r="B50" s="94"/>
      <c r="C50" s="95"/>
      <c r="D50" s="165"/>
      <c r="E50" s="166"/>
      <c r="F50" s="166"/>
      <c r="G50" s="166"/>
      <c r="H50" s="166"/>
      <c r="I50" s="165"/>
      <c r="J50" s="96"/>
      <c r="K50" s="184"/>
      <c r="L50" s="58"/>
      <c r="M50" s="75"/>
      <c r="N50" s="57"/>
      <c r="P50" s="85"/>
    </row>
    <row r="51" spans="2:16" x14ac:dyDescent="0.2">
      <c r="B51" s="56"/>
      <c r="C51" s="10" t="s">
        <v>104</v>
      </c>
      <c r="D51" s="56"/>
      <c r="E51" s="56"/>
      <c r="F51" s="56"/>
      <c r="G51" s="56"/>
      <c r="H51" s="56"/>
      <c r="I51" s="85"/>
      <c r="J51" s="56"/>
      <c r="K51" s="58"/>
      <c r="M51" s="82"/>
    </row>
    <row r="52" spans="2:16" x14ac:dyDescent="0.2">
      <c r="C52" s="1" t="s">
        <v>107</v>
      </c>
      <c r="D52" s="103"/>
      <c r="E52" s="103"/>
      <c r="F52" s="103"/>
      <c r="G52" s="103"/>
      <c r="H52" s="103"/>
      <c r="I52" s="103"/>
      <c r="J52" s="103"/>
      <c r="K52" s="58"/>
      <c r="L52" s="91"/>
    </row>
    <row r="53" spans="2:16" x14ac:dyDescent="0.2">
      <c r="D53" s="125"/>
      <c r="E53" s="125"/>
      <c r="F53" s="125"/>
      <c r="G53" s="125"/>
      <c r="H53" s="125"/>
      <c r="I53" s="125"/>
      <c r="J53" s="125"/>
      <c r="L53" s="82"/>
    </row>
    <row r="54" spans="2:16" x14ac:dyDescent="0.2">
      <c r="D54" s="80"/>
      <c r="E54" s="29"/>
      <c r="F54" s="80"/>
      <c r="G54" s="80"/>
      <c r="H54" s="84"/>
      <c r="I54" s="125"/>
    </row>
    <row r="55" spans="2:16" x14ac:dyDescent="0.2">
      <c r="F55" s="82"/>
    </row>
  </sheetData>
  <mergeCells count="1">
    <mergeCell ref="B2:K2"/>
  </mergeCells>
  <phoneticPr fontId="20" type="noConversion"/>
  <pageMargins left="0.70866141732283472" right="0.78740157480314965" top="0.35433070866141736" bottom="0.35433070866141736" header="0.35433070866141736" footer="0.35433070866141736"/>
  <pageSetup paperSize="9" scale="84" orientation="landscape" r:id="rId1"/>
  <headerFooter>
    <oddFooter>&amp;C&amp;"Times New Roman,Italic"&amp;9FBoS Release No.100/2022, Provisional Visitor Arrivals August 2022, Page 6</oddFooter>
  </headerFooter>
  <ignoredErrors>
    <ignoredError sqref="E19:K44 D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zoomScale="91" zoomScaleNormal="91" workbookViewId="0">
      <selection activeCell="O54" sqref="O54"/>
    </sheetView>
  </sheetViews>
  <sheetFormatPr defaultRowHeight="12.75" x14ac:dyDescent="0.2"/>
  <cols>
    <col min="5" max="5" width="9.7109375" bestFit="1" customWidth="1"/>
    <col min="6" max="7" width="14.28515625" bestFit="1" customWidth="1"/>
    <col min="8" max="8" width="10.7109375" bestFit="1" customWidth="1"/>
    <col min="10" max="10" width="10.5703125" bestFit="1" customWidth="1"/>
    <col min="12" max="12" width="10.28515625" bestFit="1" customWidth="1"/>
    <col min="14" max="14" width="10.5703125" bestFit="1" customWidth="1"/>
    <col min="15" max="15" width="11.7109375" bestFit="1" customWidth="1"/>
    <col min="17" max="17" width="4" customWidth="1"/>
    <col min="18" max="18" width="9.28515625" bestFit="1" customWidth="1"/>
    <col min="19" max="19" width="10.42578125" bestFit="1" customWidth="1"/>
    <col min="20" max="30" width="9.28515625" bestFit="1" customWidth="1"/>
    <col min="31" max="31" width="10.28515625" bestFit="1" customWidth="1"/>
  </cols>
  <sheetData>
    <row r="1" spans="1:20" ht="15" x14ac:dyDescent="0.25">
      <c r="A1" s="31" t="s">
        <v>65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3"/>
      <c r="Q1" s="59"/>
    </row>
    <row r="2" spans="1:20" ht="15" x14ac:dyDescent="0.25">
      <c r="A2" s="60" t="s">
        <v>49</v>
      </c>
      <c r="B2" s="60"/>
      <c r="C2" s="60"/>
      <c r="D2" s="60"/>
      <c r="E2" s="60"/>
      <c r="F2" s="35"/>
      <c r="G2" s="35"/>
      <c r="H2" s="35"/>
      <c r="I2" s="87"/>
      <c r="J2" s="87"/>
      <c r="K2" s="87"/>
      <c r="L2" s="60"/>
      <c r="M2" s="60"/>
      <c r="N2" s="60"/>
      <c r="O2" s="61"/>
      <c r="P2" s="62"/>
      <c r="Q2" s="59"/>
    </row>
    <row r="3" spans="1:20" ht="15" x14ac:dyDescent="0.2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  <c r="Q3" s="59"/>
    </row>
    <row r="4" spans="1:20" x14ac:dyDescent="0.2">
      <c r="A4" s="35" t="s">
        <v>2</v>
      </c>
      <c r="B4" s="35"/>
      <c r="C4" s="42"/>
      <c r="D4" s="42"/>
      <c r="E4" s="42"/>
      <c r="F4" s="42"/>
      <c r="G4" s="42"/>
      <c r="H4" s="42" t="s">
        <v>15</v>
      </c>
      <c r="I4" s="42"/>
      <c r="J4" s="42"/>
      <c r="K4" s="42"/>
      <c r="L4" s="42"/>
      <c r="M4" s="42"/>
      <c r="N4" s="42"/>
      <c r="O4" s="66" t="s">
        <v>50</v>
      </c>
      <c r="P4" s="41"/>
      <c r="Q4" s="48"/>
    </row>
    <row r="5" spans="1:20" x14ac:dyDescent="0.2">
      <c r="A5" s="37"/>
      <c r="B5" s="37"/>
      <c r="C5" s="67" t="s">
        <v>51</v>
      </c>
      <c r="D5" s="67" t="s">
        <v>52</v>
      </c>
      <c r="E5" s="67" t="s">
        <v>53</v>
      </c>
      <c r="F5" s="46" t="s">
        <v>54</v>
      </c>
      <c r="G5" s="46" t="s">
        <v>55</v>
      </c>
      <c r="H5" s="46" t="s">
        <v>56</v>
      </c>
      <c r="I5" s="46" t="s">
        <v>57</v>
      </c>
      <c r="J5" s="46" t="s">
        <v>58</v>
      </c>
      <c r="K5" s="46" t="s">
        <v>59</v>
      </c>
      <c r="L5" s="46" t="s">
        <v>60</v>
      </c>
      <c r="M5" s="46" t="s">
        <v>61</v>
      </c>
      <c r="N5" s="68" t="s">
        <v>62</v>
      </c>
      <c r="O5" s="69" t="s">
        <v>63</v>
      </c>
      <c r="P5" s="46" t="s">
        <v>1</v>
      </c>
      <c r="Q5" s="48"/>
    </row>
    <row r="6" spans="1:20" ht="15" x14ac:dyDescent="0.25">
      <c r="A6" s="70"/>
      <c r="B6" s="70"/>
      <c r="C6" s="71"/>
      <c r="D6" s="71"/>
      <c r="E6" s="71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59"/>
    </row>
    <row r="7" spans="1:20" x14ac:dyDescent="0.2">
      <c r="A7" s="51">
        <v>2017</v>
      </c>
      <c r="B7" s="48"/>
      <c r="C7" s="52">
        <v>1412</v>
      </c>
      <c r="D7" s="52">
        <v>5798</v>
      </c>
      <c r="E7" s="52">
        <v>3039</v>
      </c>
      <c r="F7" s="52">
        <v>2552</v>
      </c>
      <c r="G7" s="52">
        <v>1700</v>
      </c>
      <c r="H7" s="52">
        <v>9071</v>
      </c>
      <c r="I7" s="52">
        <v>994</v>
      </c>
      <c r="J7" s="52">
        <v>1442</v>
      </c>
      <c r="K7" s="52">
        <v>573</v>
      </c>
      <c r="L7" s="52">
        <v>1016</v>
      </c>
      <c r="M7" s="52">
        <v>782</v>
      </c>
      <c r="N7" s="52">
        <v>1497</v>
      </c>
      <c r="O7" s="52">
        <v>4762</v>
      </c>
      <c r="P7" s="52">
        <v>34638</v>
      </c>
      <c r="Q7" s="185"/>
    </row>
    <row r="8" spans="1:20" x14ac:dyDescent="0.2">
      <c r="A8" s="51">
        <v>2018</v>
      </c>
      <c r="B8" s="48"/>
      <c r="C8" s="52">
        <v>1561</v>
      </c>
      <c r="D8" s="52">
        <v>6443</v>
      </c>
      <c r="E8" s="52">
        <v>3359</v>
      </c>
      <c r="F8" s="52">
        <v>2583</v>
      </c>
      <c r="G8" s="52">
        <v>1770</v>
      </c>
      <c r="H8" s="52">
        <v>9658</v>
      </c>
      <c r="I8" s="52">
        <v>959</v>
      </c>
      <c r="J8" s="52">
        <v>1500</v>
      </c>
      <c r="K8" s="52">
        <v>631</v>
      </c>
      <c r="L8" s="52">
        <v>996</v>
      </c>
      <c r="M8" s="52">
        <v>863</v>
      </c>
      <c r="N8" s="52">
        <v>1513</v>
      </c>
      <c r="O8" s="52">
        <v>5597</v>
      </c>
      <c r="P8" s="52">
        <v>37433</v>
      </c>
      <c r="Q8" s="185"/>
    </row>
    <row r="9" spans="1:20" x14ac:dyDescent="0.2">
      <c r="A9" s="51">
        <v>2019</v>
      </c>
      <c r="B9" s="48"/>
      <c r="C9" s="52">
        <v>1549</v>
      </c>
      <c r="D9" s="52">
        <v>5644</v>
      </c>
      <c r="E9" s="52">
        <v>3259</v>
      </c>
      <c r="F9" s="52">
        <v>2253</v>
      </c>
      <c r="G9" s="52">
        <v>1835</v>
      </c>
      <c r="H9" s="52">
        <v>8871</v>
      </c>
      <c r="I9" s="52">
        <v>791</v>
      </c>
      <c r="J9" s="52">
        <v>1677</v>
      </c>
      <c r="K9" s="52">
        <v>620</v>
      </c>
      <c r="L9" s="52">
        <v>905</v>
      </c>
      <c r="M9" s="52">
        <v>1116</v>
      </c>
      <c r="N9" s="52">
        <v>1470</v>
      </c>
      <c r="O9" s="52">
        <v>6068</v>
      </c>
      <c r="P9" s="52">
        <v>36058</v>
      </c>
      <c r="Q9" s="185"/>
    </row>
    <row r="10" spans="1:20" x14ac:dyDescent="0.2">
      <c r="A10" s="40">
        <v>2020</v>
      </c>
      <c r="B10" s="76"/>
      <c r="C10" s="52">
        <v>160</v>
      </c>
      <c r="D10" s="52">
        <v>907</v>
      </c>
      <c r="E10" s="52">
        <v>273</v>
      </c>
      <c r="F10" s="52">
        <v>536</v>
      </c>
      <c r="G10" s="52">
        <v>362</v>
      </c>
      <c r="H10" s="52">
        <v>2041</v>
      </c>
      <c r="I10" s="52">
        <v>197</v>
      </c>
      <c r="J10" s="52">
        <v>297</v>
      </c>
      <c r="K10" s="52">
        <v>151</v>
      </c>
      <c r="L10" s="52">
        <v>146</v>
      </c>
      <c r="M10" s="52">
        <v>277</v>
      </c>
      <c r="N10" s="52">
        <v>367</v>
      </c>
      <c r="O10" s="52">
        <v>1133</v>
      </c>
      <c r="P10" s="52">
        <v>6847</v>
      </c>
      <c r="Q10" s="185" t="s">
        <v>37</v>
      </c>
      <c r="R10" s="29"/>
    </row>
    <row r="11" spans="1:20" x14ac:dyDescent="0.2">
      <c r="A11" s="40">
        <v>2021</v>
      </c>
      <c r="B11" s="76"/>
      <c r="C11" s="92">
        <f>SUM(C27:C38)</f>
        <v>13</v>
      </c>
      <c r="D11" s="92">
        <f t="shared" ref="D11:P11" si="0">SUM(D27:D38)</f>
        <v>115</v>
      </c>
      <c r="E11" s="92">
        <f t="shared" si="0"/>
        <v>36</v>
      </c>
      <c r="F11" s="92">
        <f t="shared" si="0"/>
        <v>23</v>
      </c>
      <c r="G11" s="92">
        <f t="shared" si="0"/>
        <v>8</v>
      </c>
      <c r="H11" s="92">
        <f t="shared" si="0"/>
        <v>43</v>
      </c>
      <c r="I11" s="92">
        <f t="shared" si="0"/>
        <v>13</v>
      </c>
      <c r="J11" s="92">
        <f t="shared" si="0"/>
        <v>5</v>
      </c>
      <c r="K11" s="92">
        <f t="shared" si="0"/>
        <v>6</v>
      </c>
      <c r="L11" s="92">
        <f t="shared" si="0"/>
        <v>7</v>
      </c>
      <c r="M11" s="92">
        <f t="shared" si="0"/>
        <v>22</v>
      </c>
      <c r="N11" s="92">
        <f t="shared" si="0"/>
        <v>13</v>
      </c>
      <c r="O11" s="92">
        <f t="shared" si="0"/>
        <v>97</v>
      </c>
      <c r="P11" s="92">
        <f t="shared" si="0"/>
        <v>401</v>
      </c>
      <c r="Q11" s="185" t="s">
        <v>37</v>
      </c>
      <c r="R11" s="29"/>
      <c r="S11" s="29"/>
      <c r="T11" s="29"/>
    </row>
    <row r="12" spans="1:20" x14ac:dyDescent="0.2">
      <c r="A12" s="40"/>
      <c r="B12" s="76"/>
      <c r="C12" s="92"/>
      <c r="D12" s="92"/>
      <c r="E12" s="92"/>
      <c r="L12" s="92"/>
      <c r="M12" s="92"/>
      <c r="N12" s="92"/>
      <c r="O12" s="92"/>
      <c r="P12" s="93"/>
      <c r="Q12" s="185"/>
      <c r="R12" s="29"/>
      <c r="S12" s="29"/>
      <c r="T12" s="29"/>
    </row>
    <row r="13" spans="1:20" s="1" customFormat="1" x14ac:dyDescent="0.2">
      <c r="A13" s="53"/>
      <c r="B13" s="76"/>
      <c r="C13" s="97"/>
      <c r="D13" s="98"/>
      <c r="E13" s="98"/>
      <c r="F13" s="99"/>
      <c r="G13" s="99"/>
      <c r="H13" s="99"/>
      <c r="I13" s="99"/>
      <c r="J13" s="99"/>
      <c r="K13" s="99"/>
      <c r="L13" s="98"/>
      <c r="M13" s="98"/>
      <c r="N13" s="98"/>
      <c r="O13" s="98"/>
      <c r="P13" s="100"/>
      <c r="Q13" s="185"/>
    </row>
    <row r="14" spans="1:20" s="1" customFormat="1" x14ac:dyDescent="0.2">
      <c r="A14" s="53">
        <v>2020</v>
      </c>
      <c r="B14" s="76" t="s">
        <v>3</v>
      </c>
      <c r="C14" s="147">
        <v>80</v>
      </c>
      <c r="D14" s="148">
        <v>331</v>
      </c>
      <c r="E14" s="148">
        <v>124</v>
      </c>
      <c r="F14" s="149">
        <v>241</v>
      </c>
      <c r="G14" s="149">
        <v>152</v>
      </c>
      <c r="H14" s="149">
        <v>788</v>
      </c>
      <c r="I14" s="149">
        <v>70</v>
      </c>
      <c r="J14" s="149">
        <v>100</v>
      </c>
      <c r="K14" s="149">
        <v>72</v>
      </c>
      <c r="L14" s="148">
        <v>81</v>
      </c>
      <c r="M14" s="148">
        <v>123</v>
      </c>
      <c r="N14" s="148">
        <v>151</v>
      </c>
      <c r="O14" s="148">
        <v>489</v>
      </c>
      <c r="P14" s="152">
        <f t="shared" ref="P14:P25" si="1">SUM(C14:O14)</f>
        <v>2802</v>
      </c>
      <c r="Q14" s="185" t="s">
        <v>37</v>
      </c>
    </row>
    <row r="15" spans="1:20" s="1" customFormat="1" x14ac:dyDescent="0.2">
      <c r="A15" s="53"/>
      <c r="B15" s="76" t="s">
        <v>4</v>
      </c>
      <c r="C15" s="147">
        <v>44</v>
      </c>
      <c r="D15" s="148">
        <v>394</v>
      </c>
      <c r="E15" s="148">
        <v>90</v>
      </c>
      <c r="F15" s="149">
        <v>191</v>
      </c>
      <c r="G15" s="149">
        <v>134</v>
      </c>
      <c r="H15" s="149">
        <v>756</v>
      </c>
      <c r="I15" s="149">
        <v>88</v>
      </c>
      <c r="J15" s="149">
        <v>111</v>
      </c>
      <c r="K15" s="149">
        <v>60</v>
      </c>
      <c r="L15" s="148">
        <v>42</v>
      </c>
      <c r="M15" s="148">
        <v>75</v>
      </c>
      <c r="N15" s="148">
        <v>135</v>
      </c>
      <c r="O15" s="148">
        <v>404</v>
      </c>
      <c r="P15" s="152">
        <f t="shared" si="1"/>
        <v>2524</v>
      </c>
      <c r="Q15" s="185" t="s">
        <v>37</v>
      </c>
    </row>
    <row r="16" spans="1:20" s="1" customFormat="1" x14ac:dyDescent="0.2">
      <c r="A16" s="53"/>
      <c r="B16" s="76" t="s">
        <v>5</v>
      </c>
      <c r="C16" s="147">
        <v>24</v>
      </c>
      <c r="D16" s="148">
        <v>142</v>
      </c>
      <c r="E16" s="148">
        <v>50</v>
      </c>
      <c r="F16" s="149">
        <v>98</v>
      </c>
      <c r="G16" s="149">
        <v>70</v>
      </c>
      <c r="H16" s="149">
        <v>483</v>
      </c>
      <c r="I16" s="149">
        <v>31</v>
      </c>
      <c r="J16" s="149">
        <v>85</v>
      </c>
      <c r="K16" s="149">
        <v>18</v>
      </c>
      <c r="L16" s="148">
        <v>21</v>
      </c>
      <c r="M16" s="148">
        <v>53</v>
      </c>
      <c r="N16" s="148">
        <v>73</v>
      </c>
      <c r="O16" s="148">
        <v>213</v>
      </c>
      <c r="P16" s="152">
        <f t="shared" si="1"/>
        <v>1361</v>
      </c>
      <c r="Q16" s="185" t="s">
        <v>37</v>
      </c>
    </row>
    <row r="17" spans="1:18" s="1" customFormat="1" x14ac:dyDescent="0.2">
      <c r="A17" s="53"/>
      <c r="B17" s="76" t="s">
        <v>6</v>
      </c>
      <c r="C17" s="147">
        <v>0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  <c r="I17" s="147">
        <v>0</v>
      </c>
      <c r="J17" s="147">
        <v>0</v>
      </c>
      <c r="K17" s="147">
        <v>0</v>
      </c>
      <c r="L17" s="147">
        <v>0</v>
      </c>
      <c r="M17" s="147">
        <v>0</v>
      </c>
      <c r="N17" s="147">
        <v>0</v>
      </c>
      <c r="O17" s="147">
        <v>0</v>
      </c>
      <c r="P17" s="147">
        <f t="shared" si="1"/>
        <v>0</v>
      </c>
      <c r="Q17" s="185" t="s">
        <v>37</v>
      </c>
    </row>
    <row r="18" spans="1:18" s="1" customFormat="1" x14ac:dyDescent="0.2">
      <c r="A18" s="53"/>
      <c r="B18" s="76" t="s">
        <v>7</v>
      </c>
      <c r="C18" s="147">
        <v>0</v>
      </c>
      <c r="D18" s="148">
        <v>1</v>
      </c>
      <c r="E18" s="147">
        <v>0</v>
      </c>
      <c r="F18" s="147">
        <v>0</v>
      </c>
      <c r="G18" s="147">
        <v>0</v>
      </c>
      <c r="H18" s="147">
        <v>0</v>
      </c>
      <c r="I18" s="147">
        <v>0</v>
      </c>
      <c r="J18" s="147">
        <v>0</v>
      </c>
      <c r="K18" s="147">
        <v>0</v>
      </c>
      <c r="L18" s="147">
        <v>0</v>
      </c>
      <c r="M18" s="148">
        <v>1</v>
      </c>
      <c r="N18" s="147">
        <v>0</v>
      </c>
      <c r="O18" s="147">
        <v>0</v>
      </c>
      <c r="P18" s="147">
        <f t="shared" si="1"/>
        <v>2</v>
      </c>
      <c r="Q18" s="185" t="s">
        <v>37</v>
      </c>
    </row>
    <row r="19" spans="1:18" s="1" customFormat="1" x14ac:dyDescent="0.2">
      <c r="A19" s="53"/>
      <c r="B19" s="76" t="s">
        <v>8</v>
      </c>
      <c r="C19" s="147">
        <v>0</v>
      </c>
      <c r="D19" s="148">
        <v>0</v>
      </c>
      <c r="E19" s="147">
        <v>0</v>
      </c>
      <c r="F19" s="147">
        <v>0</v>
      </c>
      <c r="G19" s="147">
        <v>0</v>
      </c>
      <c r="H19" s="147">
        <v>0</v>
      </c>
      <c r="I19" s="147">
        <v>0</v>
      </c>
      <c r="J19" s="147">
        <v>0</v>
      </c>
      <c r="K19" s="147">
        <v>0</v>
      </c>
      <c r="L19" s="147">
        <v>0</v>
      </c>
      <c r="M19" s="148">
        <v>4</v>
      </c>
      <c r="N19" s="147">
        <v>0</v>
      </c>
      <c r="O19" s="147">
        <v>0</v>
      </c>
      <c r="P19" s="147">
        <f t="shared" si="1"/>
        <v>4</v>
      </c>
      <c r="Q19" s="185" t="s">
        <v>37</v>
      </c>
    </row>
    <row r="20" spans="1:18" s="1" customFormat="1" x14ac:dyDescent="0.2">
      <c r="A20" s="53"/>
      <c r="B20" s="76" t="s">
        <v>9</v>
      </c>
      <c r="C20" s="147">
        <v>2</v>
      </c>
      <c r="D20" s="148">
        <v>3</v>
      </c>
      <c r="E20" s="148">
        <v>5</v>
      </c>
      <c r="F20" s="149">
        <v>1</v>
      </c>
      <c r="G20" s="147">
        <v>0</v>
      </c>
      <c r="H20" s="149">
        <v>5</v>
      </c>
      <c r="I20" s="147">
        <v>0</v>
      </c>
      <c r="J20" s="147">
        <v>0</v>
      </c>
      <c r="K20" s="147">
        <v>0</v>
      </c>
      <c r="L20" s="147">
        <v>0</v>
      </c>
      <c r="M20" s="148">
        <v>1</v>
      </c>
      <c r="N20" s="148">
        <v>0</v>
      </c>
      <c r="O20" s="148">
        <v>3</v>
      </c>
      <c r="P20" s="147">
        <f t="shared" si="1"/>
        <v>20</v>
      </c>
      <c r="Q20" s="185" t="s">
        <v>37</v>
      </c>
    </row>
    <row r="21" spans="1:18" s="1" customFormat="1" x14ac:dyDescent="0.2">
      <c r="A21" s="53"/>
      <c r="B21" s="76" t="s">
        <v>10</v>
      </c>
      <c r="C21" s="147">
        <v>3</v>
      </c>
      <c r="D21" s="148">
        <v>15</v>
      </c>
      <c r="E21" s="150" t="s">
        <v>106</v>
      </c>
      <c r="F21" s="151" t="s">
        <v>106</v>
      </c>
      <c r="G21" s="149">
        <v>1</v>
      </c>
      <c r="H21" s="149">
        <v>2</v>
      </c>
      <c r="I21" s="151" t="s">
        <v>106</v>
      </c>
      <c r="J21" s="149">
        <v>1</v>
      </c>
      <c r="K21" s="151" t="s">
        <v>106</v>
      </c>
      <c r="L21" s="148">
        <v>2</v>
      </c>
      <c r="M21" s="148">
        <v>8</v>
      </c>
      <c r="N21" s="148">
        <v>8</v>
      </c>
      <c r="O21" s="148">
        <v>8</v>
      </c>
      <c r="P21" s="147">
        <f t="shared" si="1"/>
        <v>48</v>
      </c>
      <c r="Q21" s="185" t="s">
        <v>37</v>
      </c>
    </row>
    <row r="22" spans="1:18" s="1" customFormat="1" x14ac:dyDescent="0.2">
      <c r="A22" s="53"/>
      <c r="B22" s="76" t="s">
        <v>11</v>
      </c>
      <c r="C22" s="147">
        <v>1</v>
      </c>
      <c r="D22" s="148">
        <v>6</v>
      </c>
      <c r="E22" s="150">
        <v>3</v>
      </c>
      <c r="F22" s="151">
        <v>5</v>
      </c>
      <c r="G22" s="149">
        <v>1</v>
      </c>
      <c r="H22" s="149">
        <v>2</v>
      </c>
      <c r="I22" s="151">
        <v>8</v>
      </c>
      <c r="J22" s="149">
        <v>0</v>
      </c>
      <c r="K22" s="151">
        <v>0</v>
      </c>
      <c r="L22" s="148">
        <v>0</v>
      </c>
      <c r="M22" s="148">
        <v>5</v>
      </c>
      <c r="N22" s="148">
        <v>0</v>
      </c>
      <c r="O22" s="148">
        <v>8</v>
      </c>
      <c r="P22" s="147">
        <f t="shared" si="1"/>
        <v>39</v>
      </c>
      <c r="Q22" s="185" t="s">
        <v>37</v>
      </c>
    </row>
    <row r="23" spans="1:18" s="1" customFormat="1" x14ac:dyDescent="0.2">
      <c r="A23" s="53"/>
      <c r="B23" s="76" t="s">
        <v>12</v>
      </c>
      <c r="C23" s="147">
        <v>4</v>
      </c>
      <c r="D23" s="148">
        <v>3</v>
      </c>
      <c r="E23" s="150">
        <v>1</v>
      </c>
      <c r="F23" s="151">
        <v>0</v>
      </c>
      <c r="G23" s="149">
        <v>3</v>
      </c>
      <c r="H23" s="149">
        <v>1</v>
      </c>
      <c r="I23" s="151">
        <v>0</v>
      </c>
      <c r="J23" s="149">
        <v>0</v>
      </c>
      <c r="K23" s="151">
        <v>1</v>
      </c>
      <c r="L23" s="148">
        <v>0</v>
      </c>
      <c r="M23" s="148">
        <v>0</v>
      </c>
      <c r="N23" s="148">
        <v>0</v>
      </c>
      <c r="O23" s="148">
        <v>3</v>
      </c>
      <c r="P23" s="147">
        <f t="shared" si="1"/>
        <v>16</v>
      </c>
      <c r="Q23" s="185" t="s">
        <v>37</v>
      </c>
    </row>
    <row r="24" spans="1:18" s="1" customFormat="1" x14ac:dyDescent="0.2">
      <c r="A24" s="53"/>
      <c r="B24" s="76" t="s">
        <v>13</v>
      </c>
      <c r="C24" s="147">
        <v>1</v>
      </c>
      <c r="D24" s="148">
        <v>7</v>
      </c>
      <c r="E24" s="150">
        <v>0</v>
      </c>
      <c r="F24" s="151">
        <v>0</v>
      </c>
      <c r="G24" s="149">
        <v>1</v>
      </c>
      <c r="H24" s="149">
        <v>4</v>
      </c>
      <c r="I24" s="151">
        <v>0</v>
      </c>
      <c r="J24" s="149">
        <v>0</v>
      </c>
      <c r="K24" s="151">
        <v>0</v>
      </c>
      <c r="L24" s="148">
        <v>0</v>
      </c>
      <c r="M24" s="148">
        <v>7</v>
      </c>
      <c r="N24" s="148">
        <v>0</v>
      </c>
      <c r="O24" s="148">
        <v>4</v>
      </c>
      <c r="P24" s="147">
        <f t="shared" si="1"/>
        <v>24</v>
      </c>
      <c r="Q24" s="185" t="s">
        <v>37</v>
      </c>
    </row>
    <row r="25" spans="1:18" s="1" customFormat="1" x14ac:dyDescent="0.2">
      <c r="A25" s="53"/>
      <c r="B25" s="76" t="s">
        <v>14</v>
      </c>
      <c r="C25" s="147">
        <v>1</v>
      </c>
      <c r="D25" s="148">
        <v>5</v>
      </c>
      <c r="E25" s="150">
        <v>0</v>
      </c>
      <c r="F25" s="150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0</v>
      </c>
      <c r="M25" s="150">
        <v>0</v>
      </c>
      <c r="N25" s="150">
        <v>0</v>
      </c>
      <c r="O25" s="148">
        <v>1</v>
      </c>
      <c r="P25" s="147">
        <f t="shared" si="1"/>
        <v>7</v>
      </c>
      <c r="Q25" s="185" t="s">
        <v>37</v>
      </c>
    </row>
    <row r="26" spans="1:18" s="1" customFormat="1" x14ac:dyDescent="0.2">
      <c r="A26" s="53"/>
      <c r="B26" s="76"/>
      <c r="C26" s="147"/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48"/>
      <c r="P26" s="147"/>
      <c r="Q26" s="185"/>
    </row>
    <row r="27" spans="1:18" s="1" customFormat="1" x14ac:dyDescent="0.2">
      <c r="A27" s="53">
        <v>2021</v>
      </c>
      <c r="B27" s="76" t="s">
        <v>3</v>
      </c>
      <c r="C27" s="173" t="s">
        <v>106</v>
      </c>
      <c r="D27" s="98">
        <v>3</v>
      </c>
      <c r="E27" s="98">
        <v>4</v>
      </c>
      <c r="F27" s="150">
        <v>0</v>
      </c>
      <c r="G27" s="150">
        <v>0</v>
      </c>
      <c r="H27" s="99">
        <v>4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98">
        <v>1</v>
      </c>
      <c r="O27" s="98">
        <v>4</v>
      </c>
      <c r="P27" s="147">
        <f>SUM(C27:O27)</f>
        <v>16</v>
      </c>
      <c r="Q27" s="186" t="s">
        <v>37</v>
      </c>
      <c r="R27" s="10"/>
    </row>
    <row r="28" spans="1:18" s="1" customFormat="1" x14ac:dyDescent="0.2">
      <c r="A28" s="53"/>
      <c r="B28" s="76" t="s">
        <v>4</v>
      </c>
      <c r="C28" s="173" t="s">
        <v>106</v>
      </c>
      <c r="D28" s="98">
        <v>9</v>
      </c>
      <c r="E28" s="98">
        <v>2</v>
      </c>
      <c r="F28" s="150">
        <v>2</v>
      </c>
      <c r="G28" s="150">
        <v>0</v>
      </c>
      <c r="H28" s="175" t="s">
        <v>106</v>
      </c>
      <c r="I28" s="150">
        <v>0</v>
      </c>
      <c r="J28" s="150">
        <v>0</v>
      </c>
      <c r="K28" s="150">
        <v>0</v>
      </c>
      <c r="L28" s="150">
        <v>0</v>
      </c>
      <c r="M28" s="150">
        <v>5</v>
      </c>
      <c r="N28" s="150">
        <v>0</v>
      </c>
      <c r="O28" s="98">
        <v>5</v>
      </c>
      <c r="P28" s="147">
        <f>SUM(C28:O28)</f>
        <v>23</v>
      </c>
      <c r="Q28" s="186" t="s">
        <v>37</v>
      </c>
    </row>
    <row r="29" spans="1:18" s="1" customFormat="1" x14ac:dyDescent="0.2">
      <c r="A29" s="53"/>
      <c r="B29" s="76" t="s">
        <v>5</v>
      </c>
      <c r="C29" s="173">
        <v>1</v>
      </c>
      <c r="D29" s="98">
        <v>11</v>
      </c>
      <c r="E29" s="98">
        <v>2</v>
      </c>
      <c r="F29" s="150">
        <v>0</v>
      </c>
      <c r="G29" s="150">
        <v>1</v>
      </c>
      <c r="H29" s="175">
        <v>5</v>
      </c>
      <c r="I29" s="150">
        <v>5</v>
      </c>
      <c r="J29" s="150">
        <v>0</v>
      </c>
      <c r="K29" s="150">
        <v>0</v>
      </c>
      <c r="L29" s="150">
        <v>0</v>
      </c>
      <c r="M29" s="150">
        <v>9</v>
      </c>
      <c r="N29" s="150">
        <v>1</v>
      </c>
      <c r="O29" s="98">
        <v>18</v>
      </c>
      <c r="P29" s="147">
        <f t="shared" ref="P29:P34" si="2">SUM(C29:O29)</f>
        <v>53</v>
      </c>
      <c r="Q29" s="186" t="s">
        <v>37</v>
      </c>
    </row>
    <row r="30" spans="1:18" s="1" customFormat="1" x14ac:dyDescent="0.2">
      <c r="A30" s="53"/>
      <c r="B30" s="76" t="s">
        <v>6</v>
      </c>
      <c r="C30" s="173">
        <v>0</v>
      </c>
      <c r="D30" s="98">
        <v>2</v>
      </c>
      <c r="E30" s="98">
        <v>1</v>
      </c>
      <c r="F30" s="150">
        <v>0</v>
      </c>
      <c r="G30" s="150">
        <v>0</v>
      </c>
      <c r="H30" s="175">
        <v>4</v>
      </c>
      <c r="I30" s="150">
        <v>0</v>
      </c>
      <c r="J30" s="150">
        <v>0</v>
      </c>
      <c r="K30" s="150">
        <v>0</v>
      </c>
      <c r="L30" s="150">
        <v>0</v>
      </c>
      <c r="M30" s="150">
        <v>0</v>
      </c>
      <c r="N30" s="150">
        <v>0</v>
      </c>
      <c r="O30" s="98">
        <v>5</v>
      </c>
      <c r="P30" s="147">
        <f t="shared" si="2"/>
        <v>12</v>
      </c>
      <c r="Q30" s="186" t="s">
        <v>37</v>
      </c>
    </row>
    <row r="31" spans="1:18" s="1" customFormat="1" x14ac:dyDescent="0.2">
      <c r="A31" s="53"/>
      <c r="B31" s="76" t="s">
        <v>7</v>
      </c>
      <c r="C31" s="173">
        <v>0</v>
      </c>
      <c r="D31" s="98">
        <v>3</v>
      </c>
      <c r="E31" s="98">
        <v>0</v>
      </c>
      <c r="F31" s="150">
        <v>0</v>
      </c>
      <c r="G31" s="150">
        <v>0</v>
      </c>
      <c r="H31" s="175" t="s">
        <v>106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82" t="s">
        <v>106</v>
      </c>
      <c r="P31" s="147">
        <f t="shared" si="2"/>
        <v>3</v>
      </c>
      <c r="Q31" s="186" t="s">
        <v>37</v>
      </c>
    </row>
    <row r="32" spans="1:18" s="1" customFormat="1" x14ac:dyDescent="0.2">
      <c r="A32" s="53"/>
      <c r="B32" s="76" t="s">
        <v>8</v>
      </c>
      <c r="C32" s="173">
        <v>0</v>
      </c>
      <c r="D32" s="98">
        <v>3</v>
      </c>
      <c r="E32" s="98">
        <v>1</v>
      </c>
      <c r="F32" s="150">
        <v>0</v>
      </c>
      <c r="G32" s="150">
        <v>0</v>
      </c>
      <c r="H32" s="175">
        <v>2</v>
      </c>
      <c r="I32" s="150">
        <v>2</v>
      </c>
      <c r="J32" s="150">
        <v>0</v>
      </c>
      <c r="K32" s="150">
        <v>0</v>
      </c>
      <c r="L32" s="150">
        <v>2</v>
      </c>
      <c r="M32" s="150">
        <v>0</v>
      </c>
      <c r="N32" s="150">
        <v>0</v>
      </c>
      <c r="O32" s="182">
        <v>7</v>
      </c>
      <c r="P32" s="147">
        <f t="shared" si="2"/>
        <v>17</v>
      </c>
      <c r="Q32" s="186" t="s">
        <v>37</v>
      </c>
    </row>
    <row r="33" spans="1:17" s="1" customFormat="1" x14ac:dyDescent="0.2">
      <c r="A33" s="53"/>
      <c r="B33" s="76" t="s">
        <v>9</v>
      </c>
      <c r="C33" s="173">
        <v>0</v>
      </c>
      <c r="D33" s="98">
        <v>2</v>
      </c>
      <c r="E33" s="98">
        <v>0</v>
      </c>
      <c r="F33" s="98">
        <v>0</v>
      </c>
      <c r="G33" s="98">
        <v>0</v>
      </c>
      <c r="H33" s="175">
        <v>8</v>
      </c>
      <c r="I33" s="98">
        <v>0</v>
      </c>
      <c r="J33" s="98">
        <v>0</v>
      </c>
      <c r="K33" s="98">
        <v>0</v>
      </c>
      <c r="L33" s="98">
        <v>0</v>
      </c>
      <c r="M33" s="150">
        <v>3</v>
      </c>
      <c r="N33" s="150">
        <v>0</v>
      </c>
      <c r="O33" s="182">
        <v>1</v>
      </c>
      <c r="P33" s="147">
        <f t="shared" si="2"/>
        <v>14</v>
      </c>
      <c r="Q33" s="186" t="s">
        <v>37</v>
      </c>
    </row>
    <row r="34" spans="1:17" s="1" customFormat="1" x14ac:dyDescent="0.2">
      <c r="A34" s="53"/>
      <c r="B34" s="76" t="s">
        <v>10</v>
      </c>
      <c r="C34" s="173">
        <v>0</v>
      </c>
      <c r="D34" s="98">
        <v>9</v>
      </c>
      <c r="E34" s="98">
        <v>0</v>
      </c>
      <c r="F34" s="98">
        <v>0</v>
      </c>
      <c r="G34" s="98">
        <v>0</v>
      </c>
      <c r="H34" s="175" t="s">
        <v>106</v>
      </c>
      <c r="I34" s="150">
        <v>1</v>
      </c>
      <c r="J34" s="98">
        <v>0</v>
      </c>
      <c r="K34" s="98">
        <v>0</v>
      </c>
      <c r="L34" s="150">
        <v>1</v>
      </c>
      <c r="M34" s="150">
        <v>2</v>
      </c>
      <c r="N34" s="150">
        <v>1</v>
      </c>
      <c r="O34" s="182">
        <v>4</v>
      </c>
      <c r="P34" s="147">
        <f t="shared" si="2"/>
        <v>18</v>
      </c>
      <c r="Q34" s="186" t="s">
        <v>37</v>
      </c>
    </row>
    <row r="35" spans="1:17" s="1" customFormat="1" x14ac:dyDescent="0.2">
      <c r="A35" s="53"/>
      <c r="B35" s="76" t="s">
        <v>11</v>
      </c>
      <c r="C35" s="173">
        <v>1</v>
      </c>
      <c r="D35" s="98">
        <v>5</v>
      </c>
      <c r="E35" s="98">
        <v>7</v>
      </c>
      <c r="F35" s="98">
        <v>0</v>
      </c>
      <c r="G35" s="98">
        <v>1</v>
      </c>
      <c r="H35" s="175">
        <v>1</v>
      </c>
      <c r="I35" s="150">
        <v>0</v>
      </c>
      <c r="J35" s="98">
        <v>0</v>
      </c>
      <c r="K35" s="98">
        <v>4</v>
      </c>
      <c r="L35" s="150">
        <v>0</v>
      </c>
      <c r="M35" s="150">
        <v>0</v>
      </c>
      <c r="N35" s="150">
        <v>0</v>
      </c>
      <c r="O35" s="182">
        <v>3</v>
      </c>
      <c r="P35" s="147">
        <f>SUM(C35:O35)</f>
        <v>22</v>
      </c>
      <c r="Q35" s="186" t="s">
        <v>37</v>
      </c>
    </row>
    <row r="36" spans="1:17" s="1" customFormat="1" x14ac:dyDescent="0.2">
      <c r="A36" s="53"/>
      <c r="B36" s="76" t="s">
        <v>12</v>
      </c>
      <c r="C36" s="173" t="s">
        <v>106</v>
      </c>
      <c r="D36" s="98">
        <v>3</v>
      </c>
      <c r="E36" s="98">
        <v>3</v>
      </c>
      <c r="F36" s="182" t="s">
        <v>106</v>
      </c>
      <c r="G36" s="182" t="s">
        <v>106</v>
      </c>
      <c r="H36" s="175" t="s">
        <v>106</v>
      </c>
      <c r="I36" s="150">
        <v>1</v>
      </c>
      <c r="J36" s="182" t="s">
        <v>106</v>
      </c>
      <c r="K36" s="182" t="s">
        <v>106</v>
      </c>
      <c r="L36" s="150" t="s">
        <v>106</v>
      </c>
      <c r="M36" s="150" t="s">
        <v>106</v>
      </c>
      <c r="N36" s="150">
        <v>2</v>
      </c>
      <c r="O36" s="182">
        <v>8</v>
      </c>
      <c r="P36" s="147">
        <f>SUM(C36:O36)</f>
        <v>17</v>
      </c>
      <c r="Q36" s="186" t="s">
        <v>37</v>
      </c>
    </row>
    <row r="37" spans="1:17" s="1" customFormat="1" x14ac:dyDescent="0.2">
      <c r="A37" s="53"/>
      <c r="B37" s="76" t="s">
        <v>13</v>
      </c>
      <c r="C37" s="173">
        <v>1</v>
      </c>
      <c r="D37" s="98">
        <v>6</v>
      </c>
      <c r="E37" s="98">
        <v>1</v>
      </c>
      <c r="F37" s="182">
        <v>1</v>
      </c>
      <c r="G37" s="182">
        <v>0</v>
      </c>
      <c r="H37" s="175" t="s">
        <v>106</v>
      </c>
      <c r="I37" s="150">
        <v>4</v>
      </c>
      <c r="J37" s="182" t="s">
        <v>106</v>
      </c>
      <c r="K37" s="182" t="s">
        <v>106</v>
      </c>
      <c r="L37" s="150" t="s">
        <v>106</v>
      </c>
      <c r="M37" s="150" t="s">
        <v>106</v>
      </c>
      <c r="N37" s="150">
        <v>1</v>
      </c>
      <c r="O37" s="182">
        <v>10</v>
      </c>
      <c r="P37" s="147">
        <f>SUM(C37:O37)</f>
        <v>24</v>
      </c>
      <c r="Q37" s="186" t="s">
        <v>37</v>
      </c>
    </row>
    <row r="38" spans="1:17" s="1" customFormat="1" x14ac:dyDescent="0.2">
      <c r="A38" s="53"/>
      <c r="B38" s="76" t="s">
        <v>14</v>
      </c>
      <c r="C38" s="173">
        <v>10</v>
      </c>
      <c r="D38" s="98">
        <v>59</v>
      </c>
      <c r="E38" s="98">
        <v>15</v>
      </c>
      <c r="F38" s="182">
        <v>20</v>
      </c>
      <c r="G38" s="182">
        <v>6</v>
      </c>
      <c r="H38" s="175">
        <v>19</v>
      </c>
      <c r="I38" s="150">
        <v>0</v>
      </c>
      <c r="J38" s="182">
        <v>5</v>
      </c>
      <c r="K38" s="182">
        <v>2</v>
      </c>
      <c r="L38" s="150">
        <v>4</v>
      </c>
      <c r="M38" s="150">
        <v>3</v>
      </c>
      <c r="N38" s="150">
        <v>7</v>
      </c>
      <c r="O38" s="182">
        <v>32</v>
      </c>
      <c r="P38" s="147">
        <f>SUM(C38:O38)</f>
        <v>182</v>
      </c>
      <c r="Q38" s="186" t="s">
        <v>37</v>
      </c>
    </row>
    <row r="39" spans="1:17" s="1" customFormat="1" x14ac:dyDescent="0.2">
      <c r="A39" s="53"/>
      <c r="B39" s="76"/>
      <c r="C39" s="173"/>
      <c r="D39" s="98"/>
      <c r="E39" s="98"/>
      <c r="F39" s="182"/>
      <c r="G39" s="182"/>
      <c r="H39" s="175"/>
      <c r="I39" s="150"/>
      <c r="J39" s="182"/>
      <c r="K39" s="182"/>
      <c r="L39" s="150"/>
      <c r="M39" s="150"/>
      <c r="N39" s="150"/>
      <c r="O39" s="182"/>
      <c r="P39" s="147"/>
      <c r="Q39" s="186"/>
    </row>
    <row r="40" spans="1:17" s="1" customFormat="1" x14ac:dyDescent="0.2">
      <c r="A40" s="53">
        <v>2022</v>
      </c>
      <c r="B40" s="76" t="s">
        <v>3</v>
      </c>
      <c r="C40" s="173">
        <v>32</v>
      </c>
      <c r="D40" s="98">
        <v>37</v>
      </c>
      <c r="E40" s="98">
        <v>5</v>
      </c>
      <c r="F40" s="182">
        <v>9</v>
      </c>
      <c r="G40" s="182">
        <v>3</v>
      </c>
      <c r="H40" s="175">
        <v>6</v>
      </c>
      <c r="I40" s="150">
        <v>3</v>
      </c>
      <c r="J40" s="182">
        <v>10</v>
      </c>
      <c r="K40" s="182">
        <v>2</v>
      </c>
      <c r="L40" s="150">
        <v>1</v>
      </c>
      <c r="M40" s="150">
        <v>1</v>
      </c>
      <c r="N40" s="150">
        <v>4</v>
      </c>
      <c r="O40" s="182">
        <v>22</v>
      </c>
      <c r="P40" s="147">
        <f t="shared" ref="P40:P45" si="3">SUM(C40:O40)</f>
        <v>135</v>
      </c>
      <c r="Q40" s="186" t="s">
        <v>37</v>
      </c>
    </row>
    <row r="41" spans="1:17" s="1" customFormat="1" x14ac:dyDescent="0.2">
      <c r="A41" s="53"/>
      <c r="B41" s="76" t="s">
        <v>4</v>
      </c>
      <c r="C41" s="173">
        <v>3</v>
      </c>
      <c r="D41" s="98">
        <v>49</v>
      </c>
      <c r="E41" s="98">
        <v>9</v>
      </c>
      <c r="F41" s="182">
        <v>6</v>
      </c>
      <c r="G41" s="182">
        <v>4</v>
      </c>
      <c r="H41" s="175">
        <v>29</v>
      </c>
      <c r="I41" s="150">
        <v>6</v>
      </c>
      <c r="J41" s="182">
        <v>3</v>
      </c>
      <c r="K41" s="182">
        <v>6</v>
      </c>
      <c r="L41" s="150">
        <v>10</v>
      </c>
      <c r="M41" s="150">
        <v>3</v>
      </c>
      <c r="N41" s="150">
        <v>7</v>
      </c>
      <c r="O41" s="182">
        <v>30</v>
      </c>
      <c r="P41" s="147">
        <f t="shared" si="3"/>
        <v>165</v>
      </c>
      <c r="Q41" s="186" t="s">
        <v>37</v>
      </c>
    </row>
    <row r="42" spans="1:17" s="1" customFormat="1" x14ac:dyDescent="0.2">
      <c r="A42" s="53"/>
      <c r="B42" s="76" t="s">
        <v>5</v>
      </c>
      <c r="C42" s="173">
        <v>15</v>
      </c>
      <c r="D42" s="98">
        <v>72</v>
      </c>
      <c r="E42" s="98">
        <v>12</v>
      </c>
      <c r="F42" s="182">
        <v>17</v>
      </c>
      <c r="G42" s="182">
        <v>6</v>
      </c>
      <c r="H42" s="175">
        <v>44</v>
      </c>
      <c r="I42" s="150">
        <v>6</v>
      </c>
      <c r="J42" s="182">
        <v>0</v>
      </c>
      <c r="K42" s="182">
        <v>4</v>
      </c>
      <c r="L42" s="150">
        <v>0</v>
      </c>
      <c r="M42" s="150">
        <v>7</v>
      </c>
      <c r="N42" s="150">
        <v>6</v>
      </c>
      <c r="O42" s="182">
        <v>54</v>
      </c>
      <c r="P42" s="147">
        <f t="shared" si="3"/>
        <v>243</v>
      </c>
      <c r="Q42" s="186" t="s">
        <v>37</v>
      </c>
    </row>
    <row r="43" spans="1:17" s="1" customFormat="1" x14ac:dyDescent="0.2">
      <c r="A43" s="53"/>
      <c r="B43" s="76" t="s">
        <v>6</v>
      </c>
      <c r="C43" s="173">
        <v>38</v>
      </c>
      <c r="D43" s="98">
        <v>61</v>
      </c>
      <c r="E43" s="98">
        <v>19</v>
      </c>
      <c r="F43" s="182">
        <v>21</v>
      </c>
      <c r="G43" s="182">
        <v>24</v>
      </c>
      <c r="H43" s="175">
        <v>62</v>
      </c>
      <c r="I43" s="150">
        <v>6</v>
      </c>
      <c r="J43" s="182">
        <v>58</v>
      </c>
      <c r="K43" s="182">
        <v>8</v>
      </c>
      <c r="L43" s="150">
        <v>7</v>
      </c>
      <c r="M43" s="150">
        <v>4</v>
      </c>
      <c r="N43" s="150">
        <v>8</v>
      </c>
      <c r="O43" s="182">
        <v>117</v>
      </c>
      <c r="P43" s="147">
        <f t="shared" si="3"/>
        <v>433</v>
      </c>
      <c r="Q43" s="186" t="s">
        <v>37</v>
      </c>
    </row>
    <row r="44" spans="1:17" s="1" customFormat="1" x14ac:dyDescent="0.2">
      <c r="A44" s="53"/>
      <c r="B44" s="76" t="s">
        <v>7</v>
      </c>
      <c r="C44" s="173">
        <v>35</v>
      </c>
      <c r="D44" s="98">
        <v>189</v>
      </c>
      <c r="E44" s="98">
        <v>50</v>
      </c>
      <c r="F44" s="182">
        <v>41</v>
      </c>
      <c r="G44" s="182">
        <v>30</v>
      </c>
      <c r="H44" s="175">
        <v>112</v>
      </c>
      <c r="I44" s="150">
        <v>18</v>
      </c>
      <c r="J44" s="182">
        <v>62</v>
      </c>
      <c r="K44" s="182">
        <v>6</v>
      </c>
      <c r="L44" s="150">
        <v>21</v>
      </c>
      <c r="M44" s="150">
        <v>4</v>
      </c>
      <c r="N44" s="150">
        <v>27</v>
      </c>
      <c r="O44" s="182">
        <v>118</v>
      </c>
      <c r="P44" s="147">
        <f t="shared" si="3"/>
        <v>713</v>
      </c>
      <c r="Q44" s="186" t="s">
        <v>37</v>
      </c>
    </row>
    <row r="45" spans="1:17" s="1" customFormat="1" x14ac:dyDescent="0.2">
      <c r="A45" s="53"/>
      <c r="B45" s="76" t="s">
        <v>8</v>
      </c>
      <c r="C45" s="173">
        <v>77</v>
      </c>
      <c r="D45" s="98">
        <v>203</v>
      </c>
      <c r="E45" s="98">
        <v>65</v>
      </c>
      <c r="F45" s="182">
        <v>39</v>
      </c>
      <c r="G45" s="182">
        <v>39</v>
      </c>
      <c r="H45" s="175">
        <v>147</v>
      </c>
      <c r="I45" s="150">
        <v>19</v>
      </c>
      <c r="J45" s="182">
        <v>110</v>
      </c>
      <c r="K45" s="182">
        <v>5</v>
      </c>
      <c r="L45" s="150">
        <v>55</v>
      </c>
      <c r="M45" s="150">
        <v>7</v>
      </c>
      <c r="N45" s="150">
        <v>33</v>
      </c>
      <c r="O45" s="182">
        <v>147</v>
      </c>
      <c r="P45" s="147">
        <f t="shared" si="3"/>
        <v>946</v>
      </c>
      <c r="Q45" s="186" t="s">
        <v>37</v>
      </c>
    </row>
    <row r="46" spans="1:17" s="1" customFormat="1" x14ac:dyDescent="0.2">
      <c r="A46" s="53"/>
      <c r="B46" s="76" t="s">
        <v>9</v>
      </c>
      <c r="C46" s="173">
        <v>74</v>
      </c>
      <c r="D46" s="98">
        <v>231</v>
      </c>
      <c r="E46" s="98">
        <v>127</v>
      </c>
      <c r="F46" s="182">
        <v>87</v>
      </c>
      <c r="G46" s="182">
        <v>59</v>
      </c>
      <c r="H46" s="175">
        <v>176</v>
      </c>
      <c r="I46" s="150">
        <v>14</v>
      </c>
      <c r="J46" s="182">
        <v>52</v>
      </c>
      <c r="K46" s="182">
        <v>9</v>
      </c>
      <c r="L46" s="150">
        <v>54</v>
      </c>
      <c r="M46" s="150">
        <v>10</v>
      </c>
      <c r="N46" s="150">
        <v>31</v>
      </c>
      <c r="O46" s="182">
        <v>214</v>
      </c>
      <c r="P46" s="147">
        <f t="shared" ref="P46" si="4">SUM(C46:O46)</f>
        <v>1138</v>
      </c>
      <c r="Q46" s="186" t="s">
        <v>37</v>
      </c>
    </row>
    <row r="47" spans="1:17" s="1" customFormat="1" x14ac:dyDescent="0.2">
      <c r="A47" s="53"/>
      <c r="B47" s="76" t="s">
        <v>10</v>
      </c>
      <c r="C47" s="173">
        <v>145</v>
      </c>
      <c r="D47" s="98">
        <v>246</v>
      </c>
      <c r="E47" s="98">
        <v>456</v>
      </c>
      <c r="F47" s="182">
        <v>58</v>
      </c>
      <c r="G47" s="182">
        <v>78</v>
      </c>
      <c r="H47" s="175">
        <v>261</v>
      </c>
      <c r="I47" s="150">
        <v>42</v>
      </c>
      <c r="J47" s="182">
        <v>18</v>
      </c>
      <c r="K47" s="182">
        <v>4</v>
      </c>
      <c r="L47" s="150">
        <v>15</v>
      </c>
      <c r="M47" s="150">
        <v>11</v>
      </c>
      <c r="N47" s="150">
        <v>31</v>
      </c>
      <c r="O47" s="182">
        <v>234</v>
      </c>
      <c r="P47" s="147">
        <f t="shared" ref="P47" si="5">SUM(C47:O47)</f>
        <v>1599</v>
      </c>
      <c r="Q47" s="186" t="s">
        <v>37</v>
      </c>
    </row>
    <row r="48" spans="1:17" s="1" customFormat="1" x14ac:dyDescent="0.2">
      <c r="A48" s="94"/>
      <c r="B48" s="112"/>
      <c r="C48" s="168"/>
      <c r="D48" s="169"/>
      <c r="E48" s="169"/>
      <c r="F48" s="169"/>
      <c r="G48" s="169"/>
      <c r="H48" s="174"/>
      <c r="I48" s="170"/>
      <c r="J48" s="169"/>
      <c r="K48" s="169"/>
      <c r="L48" s="170"/>
      <c r="M48" s="170"/>
      <c r="N48" s="170"/>
      <c r="O48" s="177"/>
      <c r="P48" s="167"/>
      <c r="Q48" s="188"/>
    </row>
    <row r="49" spans="1:20" x14ac:dyDescent="0.2">
      <c r="A49" s="59"/>
      <c r="B49" s="27" t="s">
        <v>105</v>
      </c>
      <c r="O49" s="59"/>
      <c r="P49" s="73"/>
      <c r="Q49" s="59"/>
    </row>
    <row r="50" spans="1:20" x14ac:dyDescent="0.2">
      <c r="A50" s="59"/>
      <c r="B50" s="48" t="s">
        <v>107</v>
      </c>
      <c r="C50" s="48"/>
      <c r="D50" s="48"/>
      <c r="E50" s="48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S50" s="1"/>
      <c r="T50" s="1"/>
    </row>
    <row r="51" spans="1:20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</row>
  </sheetData>
  <phoneticPr fontId="20" type="noConversion"/>
  <pageMargins left="0.51181102362204722" right="0" top="0.55118110236220474" bottom="0.39370078740157483" header="0.55118110236220474" footer="0.39370078740157483"/>
  <pageSetup paperSize="9" scale="82" orientation="landscape" r:id="rId1"/>
  <headerFooter>
    <oddFooter>&amp;C&amp;"Times New Roman,Italic"&amp;9FBoS Release No.100/2022, Provisional Visitor Arrivals August 2022, Page 7</oddFooter>
  </headerFooter>
  <ignoredErrors>
    <ignoredError sqref="E21:F21 I21 K21 C27:C28 H28 H31:O31 H34 C36:M3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34" workbookViewId="0">
      <selection activeCell="Z17" sqref="Z17"/>
    </sheetView>
  </sheetViews>
  <sheetFormatPr defaultRowHeight="12.75" x14ac:dyDescent="0.2"/>
  <cols>
    <col min="1" max="1" width="14.85546875" customWidth="1"/>
    <col min="2" max="2" width="7.7109375" customWidth="1"/>
    <col min="3" max="3" width="7.7109375" style="221" customWidth="1"/>
    <col min="4" max="17" width="7.7109375" customWidth="1"/>
    <col min="18" max="18" width="8.42578125" customWidth="1"/>
    <col min="19" max="19" width="8.140625" customWidth="1"/>
    <col min="20" max="21" width="7.7109375" customWidth="1"/>
    <col min="22" max="22" width="9.28515625" customWidth="1"/>
  </cols>
  <sheetData>
    <row r="1" spans="1:23" ht="15" x14ac:dyDescent="0.25">
      <c r="A1" s="14" t="s">
        <v>67</v>
      </c>
      <c r="B1" s="3"/>
      <c r="C1" s="19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x14ac:dyDescent="0.2">
      <c r="A2" s="245" t="s">
        <v>141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192"/>
    </row>
    <row r="3" spans="1:23" x14ac:dyDescent="0.2">
      <c r="A3" s="9"/>
      <c r="B3" s="1"/>
      <c r="C3" s="19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x14ac:dyDescent="0.2">
      <c r="A4" s="83" t="s">
        <v>111</v>
      </c>
      <c r="B4" s="246" t="s">
        <v>19</v>
      </c>
      <c r="C4" s="246"/>
      <c r="D4" s="246" t="s">
        <v>112</v>
      </c>
      <c r="E4" s="246"/>
      <c r="F4" s="246" t="s">
        <v>113</v>
      </c>
      <c r="G4" s="246"/>
      <c r="H4" s="246" t="s">
        <v>114</v>
      </c>
      <c r="I4" s="246"/>
      <c r="J4" s="246" t="s">
        <v>115</v>
      </c>
      <c r="K4" s="246"/>
      <c r="L4" s="246" t="s">
        <v>16</v>
      </c>
      <c r="M4" s="246"/>
      <c r="N4" s="246" t="s">
        <v>33</v>
      </c>
      <c r="O4" s="246"/>
      <c r="P4" s="246" t="s">
        <v>48</v>
      </c>
      <c r="Q4" s="246"/>
      <c r="R4" s="246" t="s">
        <v>1</v>
      </c>
      <c r="S4" s="246"/>
      <c r="T4" s="193" t="s">
        <v>1</v>
      </c>
      <c r="U4" s="194" t="s">
        <v>139</v>
      </c>
      <c r="V4" s="195"/>
    </row>
    <row r="5" spans="1:23" x14ac:dyDescent="0.2">
      <c r="A5" s="83"/>
      <c r="B5" s="129"/>
      <c r="C5" s="129"/>
      <c r="D5" s="129"/>
      <c r="E5" s="129"/>
      <c r="F5" s="129"/>
      <c r="G5" s="129"/>
      <c r="H5" s="129"/>
      <c r="I5" s="129"/>
      <c r="J5" s="240" t="s">
        <v>116</v>
      </c>
      <c r="K5" s="240"/>
      <c r="L5" s="240" t="s">
        <v>117</v>
      </c>
      <c r="M5" s="240"/>
      <c r="N5" s="129"/>
      <c r="O5" s="129"/>
      <c r="P5" s="129"/>
      <c r="Q5" s="129"/>
      <c r="R5" s="7"/>
      <c r="S5" s="23"/>
      <c r="T5" s="129"/>
      <c r="U5" s="196"/>
      <c r="V5" s="195"/>
    </row>
    <row r="6" spans="1:23" x14ac:dyDescent="0.2">
      <c r="A6" s="197" t="s">
        <v>118</v>
      </c>
      <c r="B6" s="198" t="s">
        <v>119</v>
      </c>
      <c r="C6" s="198" t="s">
        <v>120</v>
      </c>
      <c r="D6" s="198" t="s">
        <v>119</v>
      </c>
      <c r="E6" s="198" t="s">
        <v>120</v>
      </c>
      <c r="F6" s="198" t="s">
        <v>119</v>
      </c>
      <c r="G6" s="198" t="s">
        <v>120</v>
      </c>
      <c r="H6" s="198" t="s">
        <v>119</v>
      </c>
      <c r="I6" s="198" t="s">
        <v>120</v>
      </c>
      <c r="J6" s="198" t="s">
        <v>119</v>
      </c>
      <c r="K6" s="198" t="s">
        <v>120</v>
      </c>
      <c r="L6" s="198" t="s">
        <v>119</v>
      </c>
      <c r="M6" s="198" t="s">
        <v>120</v>
      </c>
      <c r="N6" s="198" t="s">
        <v>119</v>
      </c>
      <c r="O6" s="198" t="s">
        <v>120</v>
      </c>
      <c r="P6" s="198" t="s">
        <v>119</v>
      </c>
      <c r="Q6" s="198" t="s">
        <v>120</v>
      </c>
      <c r="R6" s="198" t="s">
        <v>119</v>
      </c>
      <c r="S6" s="198" t="s">
        <v>120</v>
      </c>
      <c r="T6" s="199"/>
      <c r="U6" s="199"/>
      <c r="V6" s="1"/>
    </row>
    <row r="7" spans="1:23" x14ac:dyDescent="0.2">
      <c r="A7" s="1"/>
      <c r="B7" s="1"/>
      <c r="C7" s="19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83"/>
      <c r="S7" s="83"/>
      <c r="T7" s="1"/>
      <c r="U7" s="1"/>
      <c r="V7" s="1"/>
    </row>
    <row r="8" spans="1:23" ht="15" customHeight="1" x14ac:dyDescent="0.2">
      <c r="A8" s="192" t="s">
        <v>121</v>
      </c>
      <c r="B8" s="226">
        <v>53</v>
      </c>
      <c r="C8" s="226">
        <v>45</v>
      </c>
      <c r="D8" s="11">
        <v>28</v>
      </c>
      <c r="E8" s="11">
        <v>27</v>
      </c>
      <c r="F8" s="200">
        <v>8</v>
      </c>
      <c r="G8" s="11">
        <v>3</v>
      </c>
      <c r="H8" s="230" t="s">
        <v>106</v>
      </c>
      <c r="I8" s="226">
        <v>1</v>
      </c>
      <c r="J8" s="227">
        <v>1</v>
      </c>
      <c r="K8" s="146" t="s">
        <v>106</v>
      </c>
      <c r="L8" s="146" t="s">
        <v>106</v>
      </c>
      <c r="M8" s="79">
        <v>2</v>
      </c>
      <c r="N8" s="228">
        <v>0</v>
      </c>
      <c r="O8" s="201">
        <v>0</v>
      </c>
      <c r="P8" s="79">
        <v>5</v>
      </c>
      <c r="Q8" s="79">
        <v>4</v>
      </c>
      <c r="R8" s="202">
        <v>95</v>
      </c>
      <c r="S8" s="202">
        <v>82</v>
      </c>
      <c r="T8" s="11">
        <v>177</v>
      </c>
      <c r="U8" s="203">
        <v>0.3</v>
      </c>
      <c r="V8" s="204"/>
      <c r="W8" s="80"/>
    </row>
    <row r="9" spans="1:23" ht="15" customHeight="1" x14ac:dyDescent="0.2">
      <c r="A9" s="205"/>
      <c r="B9" s="226"/>
      <c r="C9" s="226"/>
      <c r="D9" s="11"/>
      <c r="E9" s="11"/>
      <c r="F9" s="11"/>
      <c r="G9" s="11"/>
      <c r="H9" s="11"/>
      <c r="I9" s="11"/>
      <c r="J9" s="79"/>
      <c r="K9" s="79"/>
      <c r="L9" s="79"/>
      <c r="M9" s="79"/>
      <c r="N9" s="11"/>
      <c r="O9" s="11"/>
      <c r="P9" s="79"/>
      <c r="Q9" s="79"/>
      <c r="R9" s="202"/>
      <c r="S9" s="202"/>
      <c r="T9" s="11"/>
      <c r="U9" s="203"/>
      <c r="V9" s="204"/>
      <c r="W9" s="80"/>
    </row>
    <row r="10" spans="1:23" ht="15" customHeight="1" x14ac:dyDescent="0.2">
      <c r="A10" s="205" t="s">
        <v>122</v>
      </c>
      <c r="B10" s="226">
        <v>626</v>
      </c>
      <c r="C10" s="226">
        <v>573</v>
      </c>
      <c r="D10" s="11">
        <v>308</v>
      </c>
      <c r="E10" s="11">
        <v>288</v>
      </c>
      <c r="F10" s="11">
        <v>20</v>
      </c>
      <c r="G10" s="11">
        <v>31</v>
      </c>
      <c r="H10" s="11">
        <v>10</v>
      </c>
      <c r="I10" s="11">
        <v>12</v>
      </c>
      <c r="J10" s="79">
        <v>1</v>
      </c>
      <c r="K10" s="79">
        <v>2</v>
      </c>
      <c r="L10" s="79">
        <v>4</v>
      </c>
      <c r="M10" s="79">
        <v>7</v>
      </c>
      <c r="N10" s="230" t="s">
        <v>106</v>
      </c>
      <c r="O10" s="143">
        <v>1</v>
      </c>
      <c r="P10" s="79">
        <v>23</v>
      </c>
      <c r="Q10" s="79">
        <v>25</v>
      </c>
      <c r="R10" s="202">
        <v>992</v>
      </c>
      <c r="S10" s="202">
        <v>939</v>
      </c>
      <c r="T10" s="11">
        <v>1931</v>
      </c>
      <c r="U10" s="203">
        <v>2.8</v>
      </c>
      <c r="V10" s="204"/>
      <c r="W10" s="80"/>
    </row>
    <row r="11" spans="1:23" ht="15" customHeight="1" x14ac:dyDescent="0.2">
      <c r="A11" s="192"/>
      <c r="B11" s="226"/>
      <c r="C11" s="226"/>
      <c r="D11" s="11"/>
      <c r="E11" s="11"/>
      <c r="F11" s="11"/>
      <c r="G11" s="11"/>
      <c r="H11" s="11"/>
      <c r="I11" s="11"/>
      <c r="J11" s="79"/>
      <c r="K11" s="79"/>
      <c r="L11" s="79"/>
      <c r="M11" s="79"/>
      <c r="N11" s="11"/>
      <c r="O11" s="11"/>
      <c r="P11" s="79"/>
      <c r="Q11" s="79"/>
      <c r="R11" s="202"/>
      <c r="S11" s="202"/>
      <c r="T11" s="11"/>
      <c r="U11" s="203"/>
      <c r="V11" s="204"/>
      <c r="W11" s="80"/>
    </row>
    <row r="12" spans="1:23" ht="15" customHeight="1" x14ac:dyDescent="0.2">
      <c r="A12" s="205" t="s">
        <v>123</v>
      </c>
      <c r="B12" s="226">
        <v>603</v>
      </c>
      <c r="C12" s="226">
        <v>555</v>
      </c>
      <c r="D12" s="11">
        <v>286</v>
      </c>
      <c r="E12" s="11">
        <v>306</v>
      </c>
      <c r="F12" s="11">
        <v>36</v>
      </c>
      <c r="G12" s="11">
        <v>31</v>
      </c>
      <c r="H12" s="11">
        <v>7</v>
      </c>
      <c r="I12" s="11">
        <v>8</v>
      </c>
      <c r="J12" s="79">
        <v>4</v>
      </c>
      <c r="K12" s="79">
        <v>4</v>
      </c>
      <c r="L12" s="79">
        <v>5</v>
      </c>
      <c r="M12" s="79">
        <v>3</v>
      </c>
      <c r="N12" s="143">
        <v>0</v>
      </c>
      <c r="O12" s="11">
        <v>1</v>
      </c>
      <c r="P12" s="79">
        <v>20</v>
      </c>
      <c r="Q12" s="79">
        <v>31</v>
      </c>
      <c r="R12" s="202">
        <v>961</v>
      </c>
      <c r="S12" s="202">
        <v>939</v>
      </c>
      <c r="T12" s="11">
        <v>1900</v>
      </c>
      <c r="U12" s="203">
        <v>2.7</v>
      </c>
      <c r="V12" s="204"/>
      <c r="W12" s="80"/>
    </row>
    <row r="13" spans="1:23" ht="15" customHeight="1" x14ac:dyDescent="0.2">
      <c r="A13" s="192"/>
      <c r="B13" s="226"/>
      <c r="C13" s="226"/>
      <c r="D13" s="11"/>
      <c r="E13" s="11"/>
      <c r="F13" s="11"/>
      <c r="G13" s="11"/>
      <c r="H13" s="11"/>
      <c r="I13" s="11"/>
      <c r="J13" s="79"/>
      <c r="K13" s="79"/>
      <c r="L13" s="79"/>
      <c r="M13" s="79"/>
      <c r="N13" s="11"/>
      <c r="O13" s="11"/>
      <c r="P13" s="79"/>
      <c r="Q13" s="79"/>
      <c r="R13" s="202"/>
      <c r="S13" s="202"/>
      <c r="T13" s="11"/>
      <c r="U13" s="203"/>
      <c r="V13" s="204"/>
      <c r="W13" s="80"/>
    </row>
    <row r="14" spans="1:23" ht="15" customHeight="1" x14ac:dyDescent="0.2">
      <c r="A14" s="205" t="s">
        <v>124</v>
      </c>
      <c r="B14" s="226">
        <v>1098</v>
      </c>
      <c r="C14" s="226">
        <v>1096</v>
      </c>
      <c r="D14" s="226">
        <v>788</v>
      </c>
      <c r="E14" s="11">
        <v>730</v>
      </c>
      <c r="F14" s="226">
        <v>126</v>
      </c>
      <c r="G14" s="226">
        <v>106</v>
      </c>
      <c r="H14" s="226">
        <v>33</v>
      </c>
      <c r="I14" s="226">
        <v>38</v>
      </c>
      <c r="J14" s="79">
        <v>28</v>
      </c>
      <c r="K14" s="79">
        <v>22</v>
      </c>
      <c r="L14" s="28">
        <v>16</v>
      </c>
      <c r="M14" s="28">
        <v>18</v>
      </c>
      <c r="N14" s="201">
        <v>1</v>
      </c>
      <c r="O14" s="201">
        <v>1</v>
      </c>
      <c r="P14" s="79">
        <v>53</v>
      </c>
      <c r="Q14" s="79">
        <v>59</v>
      </c>
      <c r="R14" s="207">
        <v>2143</v>
      </c>
      <c r="S14" s="207">
        <v>2070</v>
      </c>
      <c r="T14" s="11">
        <v>4213</v>
      </c>
      <c r="U14" s="203">
        <v>6</v>
      </c>
      <c r="V14" s="204"/>
      <c r="W14" s="80"/>
    </row>
    <row r="15" spans="1:23" ht="15" customHeight="1" x14ac:dyDescent="0.2">
      <c r="A15" s="205"/>
      <c r="B15" s="28"/>
      <c r="C15" s="28"/>
      <c r="D15" s="28"/>
      <c r="E15" s="11"/>
      <c r="F15" s="28"/>
      <c r="G15" s="28"/>
      <c r="H15" s="28"/>
      <c r="I15" s="28"/>
      <c r="J15" s="79"/>
      <c r="K15" s="79"/>
      <c r="L15" s="28"/>
      <c r="M15" s="28"/>
      <c r="N15" s="28"/>
      <c r="O15" s="28"/>
      <c r="P15" s="79"/>
      <c r="Q15" s="79"/>
      <c r="R15" s="208"/>
      <c r="S15" s="208"/>
      <c r="T15" s="11"/>
      <c r="U15" s="203"/>
      <c r="V15" s="204"/>
      <c r="W15" s="80"/>
    </row>
    <row r="16" spans="1:23" ht="15" customHeight="1" x14ac:dyDescent="0.2">
      <c r="A16" s="205" t="s">
        <v>125</v>
      </c>
      <c r="B16" s="28">
        <v>616</v>
      </c>
      <c r="C16" s="28">
        <v>585</v>
      </c>
      <c r="D16" s="28">
        <v>505</v>
      </c>
      <c r="E16" s="226">
        <v>532</v>
      </c>
      <c r="F16" s="28">
        <v>154</v>
      </c>
      <c r="G16" s="28">
        <v>131</v>
      </c>
      <c r="H16" s="28">
        <v>41</v>
      </c>
      <c r="I16" s="28">
        <v>37</v>
      </c>
      <c r="J16" s="28">
        <v>29</v>
      </c>
      <c r="K16" s="28">
        <v>30</v>
      </c>
      <c r="L16" s="28">
        <v>27</v>
      </c>
      <c r="M16" s="28">
        <v>22</v>
      </c>
      <c r="N16" s="28">
        <v>2</v>
      </c>
      <c r="O16" s="223">
        <v>3</v>
      </c>
      <c r="P16" s="79">
        <v>42</v>
      </c>
      <c r="Q16" s="79">
        <v>40</v>
      </c>
      <c r="R16" s="208">
        <v>1416</v>
      </c>
      <c r="S16" s="208">
        <v>1380</v>
      </c>
      <c r="T16" s="11">
        <v>2796</v>
      </c>
      <c r="U16" s="203">
        <v>4</v>
      </c>
      <c r="V16" s="204"/>
      <c r="W16" s="80"/>
    </row>
    <row r="17" spans="1:23" ht="15" customHeight="1" x14ac:dyDescent="0.2">
      <c r="A17" s="20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79"/>
      <c r="Q17" s="79"/>
      <c r="R17" s="208"/>
      <c r="S17" s="208"/>
      <c r="T17" s="11"/>
      <c r="U17" s="203"/>
      <c r="V17" s="204"/>
      <c r="W17" s="80"/>
    </row>
    <row r="18" spans="1:23" ht="15" customHeight="1" x14ac:dyDescent="0.2">
      <c r="A18" s="205" t="s">
        <v>126</v>
      </c>
      <c r="B18" s="28">
        <v>276</v>
      </c>
      <c r="C18" s="28">
        <v>313</v>
      </c>
      <c r="D18" s="28">
        <v>249</v>
      </c>
      <c r="E18" s="28">
        <v>353</v>
      </c>
      <c r="F18" s="28">
        <v>136</v>
      </c>
      <c r="G18" s="28">
        <v>180</v>
      </c>
      <c r="H18" s="28">
        <v>30</v>
      </c>
      <c r="I18" s="28">
        <v>45</v>
      </c>
      <c r="J18" s="28">
        <v>18</v>
      </c>
      <c r="K18" s="28">
        <v>18</v>
      </c>
      <c r="L18" s="28">
        <v>37</v>
      </c>
      <c r="M18" s="28">
        <v>22</v>
      </c>
      <c r="N18" s="28">
        <v>2</v>
      </c>
      <c r="O18" s="223">
        <v>2</v>
      </c>
      <c r="P18" s="79">
        <v>49</v>
      </c>
      <c r="Q18" s="79">
        <v>45</v>
      </c>
      <c r="R18" s="208">
        <v>797</v>
      </c>
      <c r="S18" s="208">
        <v>978</v>
      </c>
      <c r="T18" s="11">
        <v>1775</v>
      </c>
      <c r="U18" s="203">
        <v>2.5</v>
      </c>
      <c r="V18" s="204"/>
      <c r="W18" s="80"/>
    </row>
    <row r="19" spans="1:23" ht="15" customHeight="1" x14ac:dyDescent="0.2">
      <c r="A19" s="205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79"/>
      <c r="Q19" s="79"/>
      <c r="R19" s="208"/>
      <c r="S19" s="208"/>
      <c r="T19" s="11"/>
      <c r="U19" s="203"/>
      <c r="V19" s="204"/>
      <c r="W19" s="80"/>
    </row>
    <row r="20" spans="1:23" ht="15" customHeight="1" x14ac:dyDescent="0.2">
      <c r="A20" s="205" t="s">
        <v>127</v>
      </c>
      <c r="B20" s="28">
        <v>488</v>
      </c>
      <c r="C20" s="28">
        <v>730</v>
      </c>
      <c r="D20" s="28">
        <v>375</v>
      </c>
      <c r="E20" s="28">
        <v>488</v>
      </c>
      <c r="F20" s="28">
        <v>189</v>
      </c>
      <c r="G20" s="28">
        <v>242</v>
      </c>
      <c r="H20" s="28">
        <v>36</v>
      </c>
      <c r="I20" s="28">
        <v>40</v>
      </c>
      <c r="J20" s="28">
        <v>20</v>
      </c>
      <c r="K20" s="28">
        <v>37</v>
      </c>
      <c r="L20" s="28">
        <v>47</v>
      </c>
      <c r="M20" s="28">
        <v>56</v>
      </c>
      <c r="N20" s="28">
        <v>22</v>
      </c>
      <c r="O20" s="28">
        <v>13</v>
      </c>
      <c r="P20" s="79">
        <v>308</v>
      </c>
      <c r="Q20" s="79">
        <v>163</v>
      </c>
      <c r="R20" s="208">
        <v>1485</v>
      </c>
      <c r="S20" s="208">
        <v>1769</v>
      </c>
      <c r="T20" s="11">
        <v>3254</v>
      </c>
      <c r="U20" s="203">
        <v>4.5999999999999996</v>
      </c>
      <c r="V20" s="204"/>
      <c r="W20" s="80"/>
    </row>
    <row r="21" spans="1:23" ht="15" customHeight="1" x14ac:dyDescent="0.2">
      <c r="A21" s="205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79"/>
      <c r="Q21" s="79"/>
      <c r="R21" s="208"/>
      <c r="S21" s="208"/>
      <c r="T21" s="11"/>
      <c r="U21" s="203"/>
      <c r="V21" s="204"/>
      <c r="W21" s="80"/>
    </row>
    <row r="22" spans="1:23" ht="15" customHeight="1" x14ac:dyDescent="0.2">
      <c r="A22" s="205" t="s">
        <v>128</v>
      </c>
      <c r="B22" s="28">
        <v>878</v>
      </c>
      <c r="C22" s="28">
        <v>1273</v>
      </c>
      <c r="D22" s="28">
        <v>483</v>
      </c>
      <c r="E22" s="28">
        <v>729</v>
      </c>
      <c r="F22" s="28">
        <v>275</v>
      </c>
      <c r="G22" s="28">
        <v>326</v>
      </c>
      <c r="H22" s="28">
        <v>43</v>
      </c>
      <c r="I22" s="28">
        <v>56</v>
      </c>
      <c r="J22" s="28">
        <v>28</v>
      </c>
      <c r="K22" s="28">
        <v>50</v>
      </c>
      <c r="L22" s="28">
        <v>82</v>
      </c>
      <c r="M22" s="28">
        <v>101</v>
      </c>
      <c r="N22" s="28">
        <v>49</v>
      </c>
      <c r="O22" s="28">
        <v>12</v>
      </c>
      <c r="P22" s="79">
        <v>412</v>
      </c>
      <c r="Q22" s="79">
        <v>157</v>
      </c>
      <c r="R22" s="208">
        <v>2250</v>
      </c>
      <c r="S22" s="208">
        <v>2704</v>
      </c>
      <c r="T22" s="11">
        <v>4954</v>
      </c>
      <c r="U22" s="203">
        <v>7.1</v>
      </c>
      <c r="V22" s="204"/>
      <c r="W22" s="80"/>
    </row>
    <row r="23" spans="1:23" ht="15" customHeight="1" x14ac:dyDescent="0.2">
      <c r="A23" s="205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79"/>
      <c r="Q23" s="79"/>
      <c r="R23" s="208"/>
      <c r="S23" s="208"/>
      <c r="T23" s="11"/>
      <c r="U23" s="203"/>
      <c r="V23" s="204"/>
      <c r="W23" s="80"/>
    </row>
    <row r="24" spans="1:23" ht="15" customHeight="1" x14ac:dyDescent="0.2">
      <c r="A24" s="205" t="s">
        <v>129</v>
      </c>
      <c r="B24" s="28">
        <v>1220</v>
      </c>
      <c r="C24" s="28">
        <v>1641</v>
      </c>
      <c r="D24" s="28">
        <v>750</v>
      </c>
      <c r="E24" s="28">
        <v>917</v>
      </c>
      <c r="F24" s="28">
        <v>351</v>
      </c>
      <c r="G24" s="28">
        <v>402</v>
      </c>
      <c r="H24" s="28">
        <v>58</v>
      </c>
      <c r="I24" s="28">
        <v>64</v>
      </c>
      <c r="J24" s="28">
        <v>41</v>
      </c>
      <c r="K24" s="28">
        <v>31</v>
      </c>
      <c r="L24" s="28">
        <v>164</v>
      </c>
      <c r="M24" s="28">
        <v>181</v>
      </c>
      <c r="N24" s="28">
        <v>57</v>
      </c>
      <c r="O24" s="28">
        <v>13</v>
      </c>
      <c r="P24" s="79">
        <v>418</v>
      </c>
      <c r="Q24" s="79">
        <v>197</v>
      </c>
      <c r="R24" s="208">
        <v>3059</v>
      </c>
      <c r="S24" s="208">
        <v>3446</v>
      </c>
      <c r="T24" s="11">
        <v>6505</v>
      </c>
      <c r="U24" s="203">
        <v>9.3000000000000007</v>
      </c>
      <c r="V24" s="204"/>
      <c r="W24" s="80"/>
    </row>
    <row r="25" spans="1:23" ht="15" customHeight="1" x14ac:dyDescent="0.2">
      <c r="A25" s="205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79"/>
      <c r="Q25" s="79"/>
      <c r="R25" s="208"/>
      <c r="S25" s="208"/>
      <c r="T25" s="11"/>
      <c r="U25" s="203"/>
      <c r="V25" s="204"/>
      <c r="W25" s="80"/>
    </row>
    <row r="26" spans="1:23" ht="15" customHeight="1" x14ac:dyDescent="0.2">
      <c r="A26" s="205" t="s">
        <v>130</v>
      </c>
      <c r="B26" s="28">
        <v>1692</v>
      </c>
      <c r="C26" s="28">
        <v>1814</v>
      </c>
      <c r="D26" s="28">
        <v>922</v>
      </c>
      <c r="E26" s="28">
        <v>1112</v>
      </c>
      <c r="F26" s="28">
        <v>295</v>
      </c>
      <c r="G26" s="28">
        <v>340</v>
      </c>
      <c r="H26" s="28">
        <v>59</v>
      </c>
      <c r="I26" s="28">
        <v>57</v>
      </c>
      <c r="J26" s="28">
        <v>25</v>
      </c>
      <c r="K26" s="28">
        <v>28</v>
      </c>
      <c r="L26" s="28">
        <v>141</v>
      </c>
      <c r="M26" s="28">
        <v>116</v>
      </c>
      <c r="N26" s="28">
        <v>71</v>
      </c>
      <c r="O26" s="28">
        <v>5</v>
      </c>
      <c r="P26" s="79">
        <v>366</v>
      </c>
      <c r="Q26" s="79">
        <v>215</v>
      </c>
      <c r="R26" s="208">
        <v>3571</v>
      </c>
      <c r="S26" s="208">
        <v>3687</v>
      </c>
      <c r="T26" s="11">
        <v>7258</v>
      </c>
      <c r="U26" s="203">
        <v>10.3</v>
      </c>
      <c r="V26" s="204"/>
      <c r="W26" s="80"/>
    </row>
    <row r="27" spans="1:23" ht="15" customHeight="1" x14ac:dyDescent="0.2">
      <c r="A27" s="205"/>
      <c r="B27" s="28"/>
      <c r="C27" s="28"/>
      <c r="D27" s="28"/>
      <c r="E27" s="28"/>
      <c r="F27" s="28"/>
      <c r="G27" s="28"/>
      <c r="H27" s="11"/>
      <c r="I27" s="11"/>
      <c r="J27" s="28"/>
      <c r="K27" s="28"/>
      <c r="L27" s="28"/>
      <c r="M27" s="28"/>
      <c r="N27" s="28"/>
      <c r="O27" s="28"/>
      <c r="P27" s="79"/>
      <c r="Q27" s="79"/>
      <c r="R27" s="208"/>
      <c r="S27" s="208"/>
      <c r="T27" s="11"/>
      <c r="U27" s="203"/>
      <c r="V27" s="204"/>
      <c r="W27" s="80"/>
    </row>
    <row r="28" spans="1:23" ht="15" customHeight="1" x14ac:dyDescent="0.2">
      <c r="A28" s="205" t="s">
        <v>131</v>
      </c>
      <c r="B28" s="28">
        <v>1551</v>
      </c>
      <c r="C28" s="28">
        <v>1540</v>
      </c>
      <c r="D28" s="28">
        <v>930</v>
      </c>
      <c r="E28" s="28">
        <v>945</v>
      </c>
      <c r="F28" s="28">
        <v>336</v>
      </c>
      <c r="G28" s="28">
        <v>329</v>
      </c>
      <c r="H28" s="28">
        <v>74</v>
      </c>
      <c r="I28" s="28">
        <v>91</v>
      </c>
      <c r="J28" s="28">
        <v>32</v>
      </c>
      <c r="K28" s="28">
        <v>24</v>
      </c>
      <c r="L28" s="28">
        <v>61</v>
      </c>
      <c r="M28" s="28">
        <v>59</v>
      </c>
      <c r="N28" s="28">
        <v>73</v>
      </c>
      <c r="O28" s="28">
        <v>5</v>
      </c>
      <c r="P28" s="79">
        <v>294</v>
      </c>
      <c r="Q28" s="79">
        <v>191</v>
      </c>
      <c r="R28" s="208">
        <v>3351</v>
      </c>
      <c r="S28" s="208">
        <v>3184</v>
      </c>
      <c r="T28" s="11">
        <v>6535</v>
      </c>
      <c r="U28" s="203">
        <v>9.3000000000000007</v>
      </c>
      <c r="V28" s="204"/>
      <c r="W28" s="80"/>
    </row>
    <row r="29" spans="1:23" ht="15" customHeight="1" x14ac:dyDescent="0.2">
      <c r="A29" s="20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79"/>
      <c r="Q29" s="79"/>
      <c r="R29" s="208"/>
      <c r="S29" s="208"/>
      <c r="T29" s="11"/>
      <c r="U29" s="203"/>
      <c r="V29" s="204"/>
      <c r="W29" s="80"/>
    </row>
    <row r="30" spans="1:23" ht="15" customHeight="1" x14ac:dyDescent="0.2">
      <c r="A30" s="205" t="s">
        <v>132</v>
      </c>
      <c r="B30" s="28">
        <v>1117</v>
      </c>
      <c r="C30" s="28">
        <v>1062</v>
      </c>
      <c r="D30" s="28">
        <v>768</v>
      </c>
      <c r="E30" s="28">
        <v>829</v>
      </c>
      <c r="F30" s="28">
        <v>324</v>
      </c>
      <c r="G30" s="28">
        <v>327</v>
      </c>
      <c r="H30" s="28">
        <v>52</v>
      </c>
      <c r="I30" s="28">
        <v>69</v>
      </c>
      <c r="J30" s="28">
        <v>21</v>
      </c>
      <c r="K30" s="28">
        <v>27</v>
      </c>
      <c r="L30" s="28">
        <v>55</v>
      </c>
      <c r="M30" s="28">
        <v>43</v>
      </c>
      <c r="N30" s="28">
        <v>83</v>
      </c>
      <c r="O30" s="28">
        <v>11</v>
      </c>
      <c r="P30" s="79">
        <v>215</v>
      </c>
      <c r="Q30" s="79">
        <v>145</v>
      </c>
      <c r="R30" s="208">
        <v>2635</v>
      </c>
      <c r="S30" s="208">
        <v>2513</v>
      </c>
      <c r="T30" s="11">
        <v>5148</v>
      </c>
      <c r="U30" s="203">
        <v>7.3</v>
      </c>
      <c r="V30" s="204"/>
      <c r="W30" s="80"/>
    </row>
    <row r="31" spans="1:23" ht="15" customHeight="1" x14ac:dyDescent="0.2">
      <c r="A31" s="205"/>
      <c r="B31" s="28"/>
      <c r="C31" s="28"/>
      <c r="D31" s="28"/>
      <c r="E31" s="28"/>
      <c r="F31" s="28"/>
      <c r="G31" s="28"/>
      <c r="H31" s="28"/>
      <c r="I31" s="28"/>
      <c r="J31" s="156"/>
      <c r="K31" s="156"/>
      <c r="L31" s="28"/>
      <c r="M31" s="28"/>
      <c r="N31" s="28"/>
      <c r="O31" s="28"/>
      <c r="P31" s="79"/>
      <c r="Q31" s="79"/>
      <c r="R31" s="208"/>
      <c r="S31" s="208"/>
      <c r="T31" s="11"/>
      <c r="U31" s="203"/>
      <c r="V31" s="204"/>
      <c r="W31" s="80"/>
    </row>
    <row r="32" spans="1:23" ht="15" customHeight="1" x14ac:dyDescent="0.2">
      <c r="A32" s="205" t="s">
        <v>133</v>
      </c>
      <c r="B32" s="28">
        <v>1100</v>
      </c>
      <c r="C32" s="28">
        <v>1273</v>
      </c>
      <c r="D32" s="28">
        <v>892</v>
      </c>
      <c r="E32" s="28">
        <v>915</v>
      </c>
      <c r="F32" s="28">
        <v>342</v>
      </c>
      <c r="G32" s="28">
        <v>332</v>
      </c>
      <c r="H32" s="28">
        <v>82</v>
      </c>
      <c r="I32" s="28">
        <v>56</v>
      </c>
      <c r="J32" s="28">
        <v>30</v>
      </c>
      <c r="K32" s="28">
        <v>16</v>
      </c>
      <c r="L32" s="28">
        <v>63</v>
      </c>
      <c r="M32" s="28">
        <v>44</v>
      </c>
      <c r="N32" s="28">
        <v>77</v>
      </c>
      <c r="O32" s="28">
        <v>15</v>
      </c>
      <c r="P32" s="79">
        <v>180</v>
      </c>
      <c r="Q32" s="79">
        <v>139</v>
      </c>
      <c r="R32" s="208">
        <v>2766</v>
      </c>
      <c r="S32" s="208">
        <v>2790</v>
      </c>
      <c r="T32" s="11">
        <v>5556</v>
      </c>
      <c r="U32" s="203">
        <v>7.9</v>
      </c>
      <c r="V32" s="204"/>
      <c r="W32" s="80"/>
    </row>
    <row r="33" spans="1:23" ht="15" customHeight="1" x14ac:dyDescent="0.2">
      <c r="A33" s="205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79"/>
      <c r="Q33" s="79"/>
      <c r="R33" s="208"/>
      <c r="S33" s="208"/>
      <c r="T33" s="11"/>
      <c r="U33" s="203"/>
      <c r="V33" s="204"/>
      <c r="W33" s="80"/>
    </row>
    <row r="34" spans="1:23" ht="15" customHeight="1" x14ac:dyDescent="0.2">
      <c r="A34" s="205" t="s">
        <v>134</v>
      </c>
      <c r="B34" s="28">
        <v>1005</v>
      </c>
      <c r="C34" s="28">
        <v>1163</v>
      </c>
      <c r="D34" s="28">
        <v>782</v>
      </c>
      <c r="E34" s="28">
        <v>880</v>
      </c>
      <c r="F34" s="28">
        <v>311</v>
      </c>
      <c r="G34" s="28">
        <v>303</v>
      </c>
      <c r="H34" s="28">
        <v>67</v>
      </c>
      <c r="I34" s="28">
        <v>57</v>
      </c>
      <c r="J34" s="28">
        <v>18</v>
      </c>
      <c r="K34" s="28">
        <v>14</v>
      </c>
      <c r="L34" s="28">
        <v>65</v>
      </c>
      <c r="M34" s="28">
        <v>48</v>
      </c>
      <c r="N34" s="28">
        <v>39</v>
      </c>
      <c r="O34" s="146">
        <v>20</v>
      </c>
      <c r="P34" s="79">
        <v>157</v>
      </c>
      <c r="Q34" s="79">
        <v>108</v>
      </c>
      <c r="R34" s="209">
        <v>2444</v>
      </c>
      <c r="S34" s="209">
        <v>2593</v>
      </c>
      <c r="T34" s="11">
        <v>5037</v>
      </c>
      <c r="U34" s="203">
        <v>7.2</v>
      </c>
      <c r="V34" s="204"/>
      <c r="W34" s="80"/>
    </row>
    <row r="35" spans="1:23" ht="15" customHeight="1" x14ac:dyDescent="0.2">
      <c r="A35" s="205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79"/>
      <c r="Q35" s="79"/>
      <c r="R35" s="209"/>
      <c r="S35" s="208"/>
      <c r="T35" s="11"/>
      <c r="U35" s="203"/>
      <c r="V35" s="204"/>
      <c r="W35" s="80"/>
    </row>
    <row r="36" spans="1:23" ht="15" customHeight="1" x14ac:dyDescent="0.2">
      <c r="A36" s="192" t="s">
        <v>135</v>
      </c>
      <c r="B36" s="28">
        <v>1091</v>
      </c>
      <c r="C36" s="220">
        <v>1214</v>
      </c>
      <c r="D36" s="78">
        <v>793</v>
      </c>
      <c r="E36" s="78">
        <v>787</v>
      </c>
      <c r="F36" s="78">
        <v>287</v>
      </c>
      <c r="G36" s="78">
        <v>283</v>
      </c>
      <c r="H36" s="78">
        <v>51</v>
      </c>
      <c r="I36" s="78">
        <v>56</v>
      </c>
      <c r="J36" s="28">
        <v>10</v>
      </c>
      <c r="K36" s="28">
        <v>14</v>
      </c>
      <c r="L36" s="78">
        <v>39</v>
      </c>
      <c r="M36" s="220">
        <v>22</v>
      </c>
      <c r="N36" s="220">
        <v>34</v>
      </c>
      <c r="O36" s="78">
        <v>21</v>
      </c>
      <c r="P36" s="79">
        <v>92</v>
      </c>
      <c r="Q36" s="79">
        <v>85</v>
      </c>
      <c r="R36" s="209">
        <v>2397</v>
      </c>
      <c r="S36" s="209">
        <v>2482</v>
      </c>
      <c r="T36" s="11">
        <v>4879</v>
      </c>
      <c r="U36" s="203">
        <v>7</v>
      </c>
      <c r="V36" s="204"/>
      <c r="W36" s="80"/>
    </row>
    <row r="37" spans="1:23" ht="15" customHeight="1" x14ac:dyDescent="0.2">
      <c r="A37" s="192"/>
      <c r="B37" s="206"/>
      <c r="C37" s="210"/>
      <c r="D37" s="211"/>
      <c r="E37" s="211"/>
      <c r="F37" s="211"/>
      <c r="G37" s="211"/>
      <c r="H37" s="211"/>
      <c r="I37" s="211"/>
      <c r="J37" s="206"/>
      <c r="K37" s="206"/>
      <c r="L37" s="211"/>
      <c r="M37" s="210"/>
      <c r="N37" s="210"/>
      <c r="O37" s="78"/>
      <c r="P37" s="79"/>
      <c r="Q37" s="79"/>
      <c r="R37" s="209"/>
      <c r="S37" s="209"/>
      <c r="T37" s="11"/>
      <c r="U37" s="203"/>
      <c r="V37" s="204"/>
      <c r="W37" s="80"/>
    </row>
    <row r="38" spans="1:23" ht="15" customHeight="1" x14ac:dyDescent="0.2">
      <c r="A38" s="192" t="s">
        <v>136</v>
      </c>
      <c r="B38" s="206">
        <v>2039</v>
      </c>
      <c r="C38" s="210">
        <v>1953</v>
      </c>
      <c r="D38" s="211">
        <v>1394</v>
      </c>
      <c r="E38" s="211">
        <v>1366</v>
      </c>
      <c r="F38" s="211">
        <v>468</v>
      </c>
      <c r="G38" s="211">
        <v>447</v>
      </c>
      <c r="H38" s="211">
        <v>87</v>
      </c>
      <c r="I38" s="211">
        <v>111</v>
      </c>
      <c r="J38" s="211">
        <v>26</v>
      </c>
      <c r="K38" s="211">
        <v>20</v>
      </c>
      <c r="L38" s="211">
        <v>33</v>
      </c>
      <c r="M38" s="210">
        <v>16</v>
      </c>
      <c r="N38" s="210">
        <v>21</v>
      </c>
      <c r="O38" s="78">
        <v>17</v>
      </c>
      <c r="P38" s="79">
        <v>98</v>
      </c>
      <c r="Q38" s="79">
        <v>96</v>
      </c>
      <c r="R38" s="209">
        <v>4166</v>
      </c>
      <c r="S38" s="209">
        <v>4026</v>
      </c>
      <c r="T38" s="11">
        <v>8192</v>
      </c>
      <c r="U38" s="203">
        <v>11.7</v>
      </c>
      <c r="V38" s="204"/>
      <c r="W38" s="80"/>
    </row>
    <row r="39" spans="1:23" ht="14.25" customHeight="1" x14ac:dyDescent="0.2">
      <c r="B39" s="12"/>
      <c r="C39" s="210"/>
      <c r="D39" s="211"/>
      <c r="E39" s="211"/>
      <c r="F39" s="211"/>
      <c r="G39" s="211"/>
      <c r="H39" s="211"/>
      <c r="I39" s="211"/>
      <c r="J39" s="211"/>
      <c r="K39" s="211"/>
      <c r="L39" s="211"/>
      <c r="M39" s="210"/>
      <c r="N39" s="210"/>
      <c r="O39" s="78"/>
      <c r="P39" s="11"/>
      <c r="Q39" s="11"/>
      <c r="R39" s="78"/>
      <c r="S39" s="78"/>
      <c r="T39" s="209"/>
      <c r="U39" s="209"/>
      <c r="V39" s="78"/>
    </row>
    <row r="40" spans="1:23" s="215" customFormat="1" ht="25.5" x14ac:dyDescent="0.2">
      <c r="A40" s="212" t="s">
        <v>137</v>
      </c>
      <c r="B40" s="213">
        <f>SUM(B8:B38)</f>
        <v>15453</v>
      </c>
      <c r="C40" s="213">
        <f t="shared" ref="C40:T40" si="0">SUM(C8:C38)</f>
        <v>16830</v>
      </c>
      <c r="D40" s="213">
        <f t="shared" si="0"/>
        <v>10253</v>
      </c>
      <c r="E40" s="213">
        <f t="shared" si="0"/>
        <v>11204</v>
      </c>
      <c r="F40" s="213">
        <f t="shared" si="0"/>
        <v>3658</v>
      </c>
      <c r="G40" s="213">
        <f t="shared" si="0"/>
        <v>3813</v>
      </c>
      <c r="H40" s="213">
        <f t="shared" si="0"/>
        <v>730</v>
      </c>
      <c r="I40" s="213">
        <f t="shared" si="0"/>
        <v>798</v>
      </c>
      <c r="J40" s="213">
        <f t="shared" si="0"/>
        <v>332</v>
      </c>
      <c r="K40" s="213">
        <f t="shared" si="0"/>
        <v>337</v>
      </c>
      <c r="L40" s="213">
        <f t="shared" si="0"/>
        <v>839</v>
      </c>
      <c r="M40" s="213">
        <f t="shared" si="0"/>
        <v>760</v>
      </c>
      <c r="N40" s="213">
        <f t="shared" si="0"/>
        <v>531</v>
      </c>
      <c r="O40" s="213">
        <f t="shared" si="0"/>
        <v>140</v>
      </c>
      <c r="P40" s="213">
        <f t="shared" si="0"/>
        <v>2732</v>
      </c>
      <c r="Q40" s="213">
        <f t="shared" si="0"/>
        <v>1700</v>
      </c>
      <c r="R40" s="213">
        <f t="shared" si="0"/>
        <v>34528</v>
      </c>
      <c r="S40" s="213">
        <f t="shared" si="0"/>
        <v>35582</v>
      </c>
      <c r="T40" s="213">
        <f t="shared" si="0"/>
        <v>70110</v>
      </c>
      <c r="U40" s="214">
        <f>SUM(U8:U38)</f>
        <v>100</v>
      </c>
      <c r="V40" s="216"/>
    </row>
    <row r="41" spans="1:23" s="215" customFormat="1" ht="25.5" x14ac:dyDescent="0.2">
      <c r="A41" s="212" t="s">
        <v>138</v>
      </c>
      <c r="B41" s="241">
        <v>32283</v>
      </c>
      <c r="C41" s="241"/>
      <c r="D41" s="242">
        <v>21457</v>
      </c>
      <c r="E41" s="243"/>
      <c r="F41" s="244" t="s">
        <v>143</v>
      </c>
      <c r="G41" s="239"/>
      <c r="H41" s="244" t="s">
        <v>144</v>
      </c>
      <c r="I41" s="239"/>
      <c r="J41" s="239" t="s">
        <v>145</v>
      </c>
      <c r="K41" s="239"/>
      <c r="L41" s="244" t="s">
        <v>146</v>
      </c>
      <c r="M41" s="239"/>
      <c r="N41" s="239" t="s">
        <v>147</v>
      </c>
      <c r="O41" s="239"/>
      <c r="P41" s="239" t="s">
        <v>148</v>
      </c>
      <c r="Q41" s="239"/>
      <c r="R41" s="239" t="s">
        <v>149</v>
      </c>
      <c r="S41" s="239"/>
      <c r="T41" s="216"/>
      <c r="U41" s="216"/>
      <c r="V41" s="216"/>
      <c r="W41" s="224"/>
    </row>
    <row r="42" spans="1:23" s="215" customFormat="1" ht="25.5" x14ac:dyDescent="0.2">
      <c r="A42" s="212" t="s">
        <v>66</v>
      </c>
      <c r="B42" s="238">
        <v>46</v>
      </c>
      <c r="C42" s="238"/>
      <c r="D42" s="238">
        <v>30.6</v>
      </c>
      <c r="E42" s="238"/>
      <c r="F42" s="238">
        <v>10.7</v>
      </c>
      <c r="G42" s="238"/>
      <c r="H42" s="238">
        <v>2.1</v>
      </c>
      <c r="I42" s="238"/>
      <c r="J42" s="238">
        <v>1</v>
      </c>
      <c r="K42" s="238"/>
      <c r="L42" s="238">
        <v>2.2999999999999998</v>
      </c>
      <c r="M42" s="238"/>
      <c r="N42" s="238">
        <v>1</v>
      </c>
      <c r="O42" s="238"/>
      <c r="P42" s="238">
        <v>6.3</v>
      </c>
      <c r="Q42" s="238"/>
      <c r="R42" s="238">
        <f>SUM(B42:Q42)</f>
        <v>99.999999999999986</v>
      </c>
      <c r="S42" s="238"/>
      <c r="T42" s="217"/>
      <c r="U42" s="217"/>
      <c r="V42" s="216"/>
    </row>
    <row r="43" spans="1:23" x14ac:dyDescent="0.2">
      <c r="A43" s="1" t="s">
        <v>81</v>
      </c>
      <c r="B43" s="81"/>
      <c r="C43" s="81"/>
      <c r="D43" s="81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78"/>
      <c r="R43" s="78"/>
      <c r="S43" s="78"/>
      <c r="T43" s="78"/>
      <c r="U43" s="78"/>
      <c r="V43" s="78"/>
    </row>
    <row r="44" spans="1:23" x14ac:dyDescent="0.2">
      <c r="A44" s="192"/>
      <c r="B44" s="1"/>
      <c r="C44" s="219"/>
      <c r="D44" s="78"/>
      <c r="E44" s="78"/>
      <c r="F44" s="78"/>
      <c r="G44" s="78"/>
      <c r="H44" s="78"/>
      <c r="I44" s="78"/>
      <c r="J44" s="78"/>
      <c r="K44" s="78"/>
      <c r="L44" s="78"/>
      <c r="M44" s="220"/>
      <c r="N44" s="220"/>
      <c r="O44" s="78"/>
      <c r="P44" s="78"/>
      <c r="Q44" s="78"/>
      <c r="R44" s="78"/>
      <c r="S44" s="78"/>
      <c r="T44" s="78"/>
      <c r="U44" s="78"/>
      <c r="V44" s="78"/>
    </row>
    <row r="45" spans="1:23" x14ac:dyDescent="0.2">
      <c r="A45" s="192"/>
      <c r="B45" s="231"/>
      <c r="C45" s="225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3"/>
      <c r="Q45" s="233"/>
      <c r="R45" s="233"/>
      <c r="S45" s="78"/>
      <c r="T45" s="78"/>
      <c r="U45" s="78"/>
      <c r="V45" s="78"/>
    </row>
    <row r="46" spans="1:23" x14ac:dyDescent="0.2">
      <c r="A46" s="192"/>
      <c r="B46" s="153"/>
      <c r="C46" s="153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3"/>
      <c r="R46" s="233"/>
      <c r="S46" s="78"/>
      <c r="T46" s="78"/>
      <c r="U46" s="78"/>
      <c r="V46" s="78"/>
    </row>
    <row r="47" spans="1:23" x14ac:dyDescent="0.2">
      <c r="A47" s="192"/>
      <c r="B47" s="1"/>
      <c r="C47" s="219"/>
      <c r="D47" s="78"/>
      <c r="E47" s="78"/>
      <c r="F47" s="78"/>
      <c r="G47" s="78"/>
      <c r="H47" s="78"/>
      <c r="I47" s="78"/>
      <c r="J47" s="78"/>
      <c r="K47" s="78"/>
      <c r="L47" s="78"/>
      <c r="M47" s="220"/>
      <c r="N47" s="220"/>
      <c r="O47" s="78"/>
      <c r="P47" s="78"/>
      <c r="Q47" s="78"/>
      <c r="R47" s="78"/>
      <c r="S47" s="78"/>
      <c r="T47" s="78"/>
      <c r="U47" s="78"/>
      <c r="V47" s="78"/>
    </row>
    <row r="48" spans="1:23" x14ac:dyDescent="0.2">
      <c r="A48" s="192"/>
      <c r="B48" s="1"/>
      <c r="C48" s="219"/>
      <c r="D48" s="78"/>
      <c r="E48" s="78"/>
      <c r="F48" s="78"/>
      <c r="G48" s="78"/>
      <c r="H48" s="78"/>
      <c r="I48" s="78"/>
      <c r="J48" s="78"/>
      <c r="K48" s="78"/>
      <c r="L48" s="78"/>
      <c r="M48" s="220"/>
      <c r="N48" s="220"/>
      <c r="O48" s="78"/>
      <c r="P48" s="78"/>
      <c r="Q48" s="78"/>
      <c r="R48" s="78"/>
      <c r="S48" s="78"/>
      <c r="T48" s="78"/>
      <c r="U48" s="78"/>
      <c r="V48" s="78"/>
    </row>
    <row r="49" spans="1:22" x14ac:dyDescent="0.2">
      <c r="A49" s="192"/>
      <c r="B49" s="1"/>
      <c r="C49" s="219"/>
      <c r="D49" s="78"/>
      <c r="E49" s="78"/>
      <c r="F49" s="78"/>
      <c r="G49" s="78"/>
      <c r="H49" s="78"/>
      <c r="I49" s="78"/>
      <c r="J49" s="78"/>
      <c r="K49" s="78"/>
      <c r="L49" s="78"/>
      <c r="M49" s="220"/>
      <c r="N49" s="220"/>
      <c r="O49" s="78"/>
      <c r="P49" s="78"/>
      <c r="Q49" s="78"/>
      <c r="R49" s="78"/>
      <c r="S49" s="78"/>
      <c r="T49" s="78"/>
      <c r="U49" s="78"/>
      <c r="V49" s="78"/>
    </row>
    <row r="50" spans="1:22" x14ac:dyDescent="0.2">
      <c r="A50" s="192"/>
      <c r="B50" s="1"/>
      <c r="C50" s="219"/>
      <c r="D50" s="78"/>
      <c r="E50" s="78"/>
      <c r="F50" s="78"/>
      <c r="G50" s="78"/>
      <c r="H50" s="78"/>
      <c r="I50" s="78"/>
      <c r="J50" s="78"/>
      <c r="K50" s="78"/>
      <c r="L50" s="78"/>
      <c r="M50" s="220"/>
      <c r="N50" s="220"/>
      <c r="O50" s="220"/>
      <c r="P50" s="78"/>
      <c r="Q50" s="78"/>
      <c r="R50" s="78"/>
      <c r="S50" s="78"/>
      <c r="T50" s="78"/>
      <c r="U50" s="78"/>
      <c r="V50" s="78"/>
    </row>
    <row r="51" spans="1:22" x14ac:dyDescent="0.2">
      <c r="A51" s="192"/>
      <c r="B51" s="1"/>
      <c r="C51" s="219"/>
      <c r="D51" s="78"/>
      <c r="E51" s="78"/>
      <c r="F51" s="78"/>
      <c r="G51" s="78"/>
      <c r="H51" s="78"/>
      <c r="I51" s="78"/>
      <c r="J51" s="78"/>
      <c r="K51" s="78"/>
      <c r="L51" s="78"/>
      <c r="M51" s="220"/>
      <c r="N51" s="220"/>
      <c r="O51" s="220"/>
      <c r="P51" s="78"/>
      <c r="Q51" s="78"/>
      <c r="R51" s="78"/>
      <c r="S51" s="78"/>
      <c r="T51" s="78"/>
      <c r="U51" s="78"/>
      <c r="V51" s="78"/>
    </row>
    <row r="52" spans="1:22" x14ac:dyDescent="0.2">
      <c r="A52" s="192"/>
      <c r="B52" s="1"/>
      <c r="C52" s="219"/>
      <c r="D52" s="78"/>
      <c r="E52" s="78"/>
      <c r="F52" s="78"/>
      <c r="G52" s="78"/>
      <c r="H52" s="78"/>
      <c r="I52" s="78"/>
      <c r="J52" s="78"/>
      <c r="K52" s="78"/>
      <c r="L52" s="78"/>
      <c r="M52" s="220"/>
      <c r="N52" s="220"/>
      <c r="O52" s="220"/>
      <c r="P52" s="78"/>
      <c r="Q52" s="78"/>
      <c r="R52" s="78"/>
      <c r="S52" s="78"/>
      <c r="T52" s="78"/>
      <c r="U52" s="78"/>
      <c r="V52" s="78"/>
    </row>
    <row r="53" spans="1:22" x14ac:dyDescent="0.2">
      <c r="A53" s="192"/>
      <c r="B53" s="1"/>
      <c r="C53" s="219"/>
      <c r="D53" s="78"/>
      <c r="E53" s="78"/>
      <c r="F53" s="78"/>
      <c r="G53" s="78"/>
      <c r="H53" s="78"/>
      <c r="I53" s="78"/>
      <c r="J53" s="78"/>
      <c r="K53" s="78"/>
      <c r="L53" s="78"/>
      <c r="M53" s="220"/>
      <c r="N53" s="220"/>
      <c r="O53" s="220"/>
      <c r="P53" s="78"/>
      <c r="Q53" s="78"/>
      <c r="R53" s="78"/>
      <c r="S53" s="78"/>
      <c r="T53" s="78"/>
      <c r="U53" s="78"/>
      <c r="V53" s="78"/>
    </row>
    <row r="54" spans="1:22" x14ac:dyDescent="0.2">
      <c r="A54" s="192"/>
      <c r="B54" s="1"/>
      <c r="C54" s="219"/>
      <c r="D54" s="78"/>
      <c r="E54" s="78"/>
      <c r="F54" s="78"/>
      <c r="G54" s="78"/>
      <c r="H54" s="78"/>
      <c r="I54" s="78"/>
      <c r="J54" s="78"/>
      <c r="K54" s="78"/>
      <c r="L54" s="78"/>
      <c r="M54" s="220"/>
      <c r="N54" s="220"/>
      <c r="O54" s="78"/>
      <c r="P54" s="78"/>
      <c r="Q54" s="78"/>
      <c r="R54" s="78"/>
      <c r="S54" s="78"/>
      <c r="T54" s="78"/>
      <c r="U54" s="78"/>
      <c r="V54" s="78"/>
    </row>
    <row r="55" spans="1:22" x14ac:dyDescent="0.2">
      <c r="A55" s="192"/>
      <c r="B55" s="1"/>
      <c r="C55" s="219"/>
      <c r="D55" s="78"/>
      <c r="E55" s="78"/>
      <c r="F55" s="78"/>
      <c r="G55" s="78"/>
      <c r="H55" s="78"/>
      <c r="I55" s="78"/>
      <c r="J55" s="78"/>
      <c r="K55" s="78"/>
      <c r="L55" s="78"/>
      <c r="M55" s="220"/>
      <c r="N55" s="220"/>
      <c r="O55" s="78"/>
      <c r="P55" s="78"/>
      <c r="Q55" s="78"/>
      <c r="R55" s="78"/>
      <c r="S55" s="78"/>
      <c r="T55" s="78"/>
      <c r="U55" s="78"/>
      <c r="V55" s="78"/>
    </row>
    <row r="56" spans="1:22" x14ac:dyDescent="0.2">
      <c r="A56" s="192"/>
      <c r="B56" s="1"/>
      <c r="C56" s="219"/>
      <c r="D56" s="78"/>
      <c r="E56" s="78"/>
      <c r="F56" s="78"/>
      <c r="G56" s="78"/>
      <c r="H56" s="78"/>
      <c r="I56" s="78"/>
      <c r="J56" s="78"/>
      <c r="K56" s="78"/>
      <c r="L56" s="78"/>
      <c r="M56" s="220"/>
      <c r="N56" s="220"/>
      <c r="O56" s="78"/>
      <c r="P56" s="78"/>
      <c r="Q56" s="78"/>
      <c r="R56" s="78"/>
      <c r="S56" s="78"/>
      <c r="T56" s="78"/>
      <c r="U56" s="78"/>
      <c r="V56" s="78"/>
    </row>
    <row r="57" spans="1:22" x14ac:dyDescent="0.2">
      <c r="A57" s="192"/>
      <c r="B57" s="1"/>
      <c r="C57" s="219"/>
      <c r="D57" s="78"/>
      <c r="E57" s="78"/>
      <c r="F57" s="78"/>
      <c r="G57" s="78"/>
      <c r="H57" s="78"/>
      <c r="I57" s="78"/>
      <c r="J57" s="78"/>
      <c r="K57" s="78"/>
      <c r="L57" s="78"/>
      <c r="M57" s="220"/>
      <c r="N57" s="220"/>
      <c r="O57" s="78"/>
      <c r="P57" s="78"/>
      <c r="Q57" s="78"/>
      <c r="R57" s="78"/>
      <c r="S57" s="78"/>
      <c r="T57" s="78"/>
      <c r="U57" s="78"/>
      <c r="V57" s="78"/>
    </row>
    <row r="58" spans="1:22" x14ac:dyDescent="0.2">
      <c r="A58" s="192"/>
      <c r="B58" s="1"/>
      <c r="C58" s="219"/>
      <c r="D58" s="78"/>
      <c r="E58" s="78"/>
      <c r="F58" s="78"/>
      <c r="G58" s="78"/>
      <c r="H58" s="78"/>
      <c r="I58" s="78"/>
      <c r="J58" s="78"/>
      <c r="K58" s="78"/>
      <c r="L58" s="78"/>
      <c r="M58" s="220"/>
      <c r="N58" s="220"/>
      <c r="O58" s="78"/>
      <c r="P58" s="78"/>
      <c r="Q58" s="78"/>
      <c r="R58" s="78"/>
      <c r="S58" s="78"/>
      <c r="T58" s="78"/>
      <c r="U58" s="78"/>
      <c r="V58" s="78"/>
    </row>
    <row r="59" spans="1:22" x14ac:dyDescent="0.2">
      <c r="A59" s="192"/>
      <c r="B59" s="1"/>
      <c r="C59" s="219"/>
      <c r="D59" s="78"/>
      <c r="E59" s="78"/>
      <c r="F59" s="78"/>
      <c r="G59" s="78"/>
      <c r="H59" s="78"/>
      <c r="I59" s="78"/>
      <c r="J59" s="78"/>
      <c r="K59" s="78"/>
      <c r="L59" s="78"/>
      <c r="M59" s="220"/>
      <c r="N59" s="220"/>
      <c r="O59" s="78"/>
      <c r="P59" s="78"/>
      <c r="Q59" s="78"/>
      <c r="R59" s="78"/>
      <c r="S59" s="78"/>
      <c r="T59" s="78"/>
      <c r="U59" s="78"/>
      <c r="V59" s="78"/>
    </row>
    <row r="60" spans="1:22" x14ac:dyDescent="0.2">
      <c r="A60" s="192"/>
      <c r="B60" s="1"/>
      <c r="C60" s="219"/>
      <c r="D60" s="78"/>
      <c r="E60" s="78"/>
      <c r="F60" s="78"/>
      <c r="G60" s="78"/>
      <c r="H60" s="78"/>
      <c r="I60" s="78"/>
      <c r="J60" s="78"/>
      <c r="K60" s="78"/>
      <c r="L60" s="78"/>
      <c r="M60" s="220"/>
      <c r="N60" s="220"/>
      <c r="O60" s="78"/>
      <c r="P60" s="78"/>
      <c r="Q60" s="78"/>
      <c r="R60" s="78"/>
      <c r="S60" s="78"/>
      <c r="T60" s="78"/>
      <c r="U60" s="78"/>
      <c r="V60" s="78"/>
    </row>
    <row r="61" spans="1:22" x14ac:dyDescent="0.2">
      <c r="A61" s="192"/>
      <c r="B61" s="1"/>
      <c r="C61" s="219"/>
      <c r="D61" s="78"/>
      <c r="E61" s="78"/>
      <c r="F61" s="78"/>
      <c r="G61" s="78"/>
      <c r="H61" s="78"/>
      <c r="I61" s="78"/>
      <c r="J61" s="78"/>
      <c r="K61" s="78"/>
      <c r="L61" s="78"/>
      <c r="M61" s="220"/>
      <c r="N61" s="220"/>
      <c r="O61" s="78"/>
      <c r="P61" s="78"/>
      <c r="Q61" s="78"/>
      <c r="R61" s="78"/>
      <c r="S61" s="78"/>
      <c r="T61" s="78"/>
      <c r="U61" s="78"/>
      <c r="V61" s="78"/>
    </row>
    <row r="62" spans="1:22" x14ac:dyDescent="0.2">
      <c r="A62" s="192"/>
      <c r="C62" s="219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  <row r="63" spans="1:22" x14ac:dyDescent="0.2">
      <c r="B63" s="1"/>
    </row>
    <row r="66" spans="3:4" x14ac:dyDescent="0.2">
      <c r="C66" s="222"/>
      <c r="D66" s="29"/>
    </row>
  </sheetData>
  <mergeCells count="30">
    <mergeCell ref="A2:U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L42:M42"/>
    <mergeCell ref="N42:O42"/>
    <mergeCell ref="J5:K5"/>
    <mergeCell ref="L5:M5"/>
    <mergeCell ref="B41:C41"/>
    <mergeCell ref="D41:E41"/>
    <mergeCell ref="F41:G41"/>
    <mergeCell ref="H41:I41"/>
    <mergeCell ref="J41:K41"/>
    <mergeCell ref="L41:M41"/>
    <mergeCell ref="B42:C42"/>
    <mergeCell ref="D42:E42"/>
    <mergeCell ref="F42:G42"/>
    <mergeCell ref="H42:I42"/>
    <mergeCell ref="J42:K42"/>
    <mergeCell ref="P42:Q42"/>
    <mergeCell ref="R42:S42"/>
    <mergeCell ref="N41:O41"/>
    <mergeCell ref="P41:Q41"/>
    <mergeCell ref="R41:S41"/>
  </mergeCells>
  <pageMargins left="0.70866141732283472" right="0.70866141732283472" top="0.70866141732283472" bottom="0.98425196850393704" header="0.31496062992125984" footer="0.51181102362204722"/>
  <pageSetup paperSize="9" scale="73" orientation="landscape" r:id="rId1"/>
  <headerFooter>
    <oddFooter>&amp;C&amp;"Times New Roman,Italic"FBoS Release No.100/2022, Provisional Visitor Arrivals August 2022, Page 8</oddFooter>
  </headerFooter>
  <ignoredErrors>
    <ignoredError sqref="F41 H41 J41 L41 N41 P41 R41 H8:L8 N1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5" zoomScaleNormal="100" workbookViewId="0">
      <selection activeCell="N13" sqref="N13"/>
    </sheetView>
  </sheetViews>
  <sheetFormatPr defaultRowHeight="12.75" x14ac:dyDescent="0.2"/>
  <cols>
    <col min="1" max="1" width="22.7109375" bestFit="1" customWidth="1"/>
    <col min="2" max="2" width="13.140625" customWidth="1"/>
    <col min="3" max="3" width="14" customWidth="1"/>
    <col min="4" max="4" width="13.140625" customWidth="1"/>
    <col min="5" max="5" width="12.5703125" customWidth="1"/>
    <col min="6" max="7" width="13.140625" customWidth="1"/>
    <col min="8" max="8" width="12.85546875" customWidth="1"/>
    <col min="9" max="9" width="14.42578125" customWidth="1"/>
    <col min="257" max="257" width="21.85546875" customWidth="1"/>
    <col min="258" max="260" width="13.140625" customWidth="1"/>
    <col min="261" max="261" width="12.5703125" customWidth="1"/>
    <col min="262" max="263" width="13.140625" customWidth="1"/>
    <col min="264" max="264" width="12.85546875" customWidth="1"/>
    <col min="265" max="265" width="14.42578125" customWidth="1"/>
    <col min="513" max="513" width="21.85546875" customWidth="1"/>
    <col min="514" max="516" width="13.140625" customWidth="1"/>
    <col min="517" max="517" width="12.5703125" customWidth="1"/>
    <col min="518" max="519" width="13.140625" customWidth="1"/>
    <col min="520" max="520" width="12.85546875" customWidth="1"/>
    <col min="521" max="521" width="14.42578125" customWidth="1"/>
    <col min="769" max="769" width="21.85546875" customWidth="1"/>
    <col min="770" max="772" width="13.140625" customWidth="1"/>
    <col min="773" max="773" width="12.5703125" customWidth="1"/>
    <col min="774" max="775" width="13.140625" customWidth="1"/>
    <col min="776" max="776" width="12.85546875" customWidth="1"/>
    <col min="777" max="777" width="14.42578125" customWidth="1"/>
    <col min="1025" max="1025" width="21.85546875" customWidth="1"/>
    <col min="1026" max="1028" width="13.140625" customWidth="1"/>
    <col min="1029" max="1029" width="12.5703125" customWidth="1"/>
    <col min="1030" max="1031" width="13.140625" customWidth="1"/>
    <col min="1032" max="1032" width="12.85546875" customWidth="1"/>
    <col min="1033" max="1033" width="14.42578125" customWidth="1"/>
    <col min="1281" max="1281" width="21.85546875" customWidth="1"/>
    <col min="1282" max="1284" width="13.140625" customWidth="1"/>
    <col min="1285" max="1285" width="12.5703125" customWidth="1"/>
    <col min="1286" max="1287" width="13.140625" customWidth="1"/>
    <col min="1288" max="1288" width="12.85546875" customWidth="1"/>
    <col min="1289" max="1289" width="14.42578125" customWidth="1"/>
    <col min="1537" max="1537" width="21.85546875" customWidth="1"/>
    <col min="1538" max="1540" width="13.140625" customWidth="1"/>
    <col min="1541" max="1541" width="12.5703125" customWidth="1"/>
    <col min="1542" max="1543" width="13.140625" customWidth="1"/>
    <col min="1544" max="1544" width="12.85546875" customWidth="1"/>
    <col min="1545" max="1545" width="14.42578125" customWidth="1"/>
    <col min="1793" max="1793" width="21.85546875" customWidth="1"/>
    <col min="1794" max="1796" width="13.140625" customWidth="1"/>
    <col min="1797" max="1797" width="12.5703125" customWidth="1"/>
    <col min="1798" max="1799" width="13.140625" customWidth="1"/>
    <col min="1800" max="1800" width="12.85546875" customWidth="1"/>
    <col min="1801" max="1801" width="14.42578125" customWidth="1"/>
    <col min="2049" max="2049" width="21.85546875" customWidth="1"/>
    <col min="2050" max="2052" width="13.140625" customWidth="1"/>
    <col min="2053" max="2053" width="12.5703125" customWidth="1"/>
    <col min="2054" max="2055" width="13.140625" customWidth="1"/>
    <col min="2056" max="2056" width="12.85546875" customWidth="1"/>
    <col min="2057" max="2057" width="14.42578125" customWidth="1"/>
    <col min="2305" max="2305" width="21.85546875" customWidth="1"/>
    <col min="2306" max="2308" width="13.140625" customWidth="1"/>
    <col min="2309" max="2309" width="12.5703125" customWidth="1"/>
    <col min="2310" max="2311" width="13.140625" customWidth="1"/>
    <col min="2312" max="2312" width="12.85546875" customWidth="1"/>
    <col min="2313" max="2313" width="14.42578125" customWidth="1"/>
    <col min="2561" max="2561" width="21.85546875" customWidth="1"/>
    <col min="2562" max="2564" width="13.140625" customWidth="1"/>
    <col min="2565" max="2565" width="12.5703125" customWidth="1"/>
    <col min="2566" max="2567" width="13.140625" customWidth="1"/>
    <col min="2568" max="2568" width="12.85546875" customWidth="1"/>
    <col min="2569" max="2569" width="14.42578125" customWidth="1"/>
    <col min="2817" max="2817" width="21.85546875" customWidth="1"/>
    <col min="2818" max="2820" width="13.140625" customWidth="1"/>
    <col min="2821" max="2821" width="12.5703125" customWidth="1"/>
    <col min="2822" max="2823" width="13.140625" customWidth="1"/>
    <col min="2824" max="2824" width="12.85546875" customWidth="1"/>
    <col min="2825" max="2825" width="14.42578125" customWidth="1"/>
    <col min="3073" max="3073" width="21.85546875" customWidth="1"/>
    <col min="3074" max="3076" width="13.140625" customWidth="1"/>
    <col min="3077" max="3077" width="12.5703125" customWidth="1"/>
    <col min="3078" max="3079" width="13.140625" customWidth="1"/>
    <col min="3080" max="3080" width="12.85546875" customWidth="1"/>
    <col min="3081" max="3081" width="14.42578125" customWidth="1"/>
    <col min="3329" max="3329" width="21.85546875" customWidth="1"/>
    <col min="3330" max="3332" width="13.140625" customWidth="1"/>
    <col min="3333" max="3333" width="12.5703125" customWidth="1"/>
    <col min="3334" max="3335" width="13.140625" customWidth="1"/>
    <col min="3336" max="3336" width="12.85546875" customWidth="1"/>
    <col min="3337" max="3337" width="14.42578125" customWidth="1"/>
    <col min="3585" max="3585" width="21.85546875" customWidth="1"/>
    <col min="3586" max="3588" width="13.140625" customWidth="1"/>
    <col min="3589" max="3589" width="12.5703125" customWidth="1"/>
    <col min="3590" max="3591" width="13.140625" customWidth="1"/>
    <col min="3592" max="3592" width="12.85546875" customWidth="1"/>
    <col min="3593" max="3593" width="14.42578125" customWidth="1"/>
    <col min="3841" max="3841" width="21.85546875" customWidth="1"/>
    <col min="3842" max="3844" width="13.140625" customWidth="1"/>
    <col min="3845" max="3845" width="12.5703125" customWidth="1"/>
    <col min="3846" max="3847" width="13.140625" customWidth="1"/>
    <col min="3848" max="3848" width="12.85546875" customWidth="1"/>
    <col min="3849" max="3849" width="14.42578125" customWidth="1"/>
    <col min="4097" max="4097" width="21.85546875" customWidth="1"/>
    <col min="4098" max="4100" width="13.140625" customWidth="1"/>
    <col min="4101" max="4101" width="12.5703125" customWidth="1"/>
    <col min="4102" max="4103" width="13.140625" customWidth="1"/>
    <col min="4104" max="4104" width="12.85546875" customWidth="1"/>
    <col min="4105" max="4105" width="14.42578125" customWidth="1"/>
    <col min="4353" max="4353" width="21.85546875" customWidth="1"/>
    <col min="4354" max="4356" width="13.140625" customWidth="1"/>
    <col min="4357" max="4357" width="12.5703125" customWidth="1"/>
    <col min="4358" max="4359" width="13.140625" customWidth="1"/>
    <col min="4360" max="4360" width="12.85546875" customWidth="1"/>
    <col min="4361" max="4361" width="14.42578125" customWidth="1"/>
    <col min="4609" max="4609" width="21.85546875" customWidth="1"/>
    <col min="4610" max="4612" width="13.140625" customWidth="1"/>
    <col min="4613" max="4613" width="12.5703125" customWidth="1"/>
    <col min="4614" max="4615" width="13.140625" customWidth="1"/>
    <col min="4616" max="4616" width="12.85546875" customWidth="1"/>
    <col min="4617" max="4617" width="14.42578125" customWidth="1"/>
    <col min="4865" max="4865" width="21.85546875" customWidth="1"/>
    <col min="4866" max="4868" width="13.140625" customWidth="1"/>
    <col min="4869" max="4869" width="12.5703125" customWidth="1"/>
    <col min="4870" max="4871" width="13.140625" customWidth="1"/>
    <col min="4872" max="4872" width="12.85546875" customWidth="1"/>
    <col min="4873" max="4873" width="14.42578125" customWidth="1"/>
    <col min="5121" max="5121" width="21.85546875" customWidth="1"/>
    <col min="5122" max="5124" width="13.140625" customWidth="1"/>
    <col min="5125" max="5125" width="12.5703125" customWidth="1"/>
    <col min="5126" max="5127" width="13.140625" customWidth="1"/>
    <col min="5128" max="5128" width="12.85546875" customWidth="1"/>
    <col min="5129" max="5129" width="14.42578125" customWidth="1"/>
    <col min="5377" max="5377" width="21.85546875" customWidth="1"/>
    <col min="5378" max="5380" width="13.140625" customWidth="1"/>
    <col min="5381" max="5381" width="12.5703125" customWidth="1"/>
    <col min="5382" max="5383" width="13.140625" customWidth="1"/>
    <col min="5384" max="5384" width="12.85546875" customWidth="1"/>
    <col min="5385" max="5385" width="14.42578125" customWidth="1"/>
    <col min="5633" max="5633" width="21.85546875" customWidth="1"/>
    <col min="5634" max="5636" width="13.140625" customWidth="1"/>
    <col min="5637" max="5637" width="12.5703125" customWidth="1"/>
    <col min="5638" max="5639" width="13.140625" customWidth="1"/>
    <col min="5640" max="5640" width="12.85546875" customWidth="1"/>
    <col min="5641" max="5641" width="14.42578125" customWidth="1"/>
    <col min="5889" max="5889" width="21.85546875" customWidth="1"/>
    <col min="5890" max="5892" width="13.140625" customWidth="1"/>
    <col min="5893" max="5893" width="12.5703125" customWidth="1"/>
    <col min="5894" max="5895" width="13.140625" customWidth="1"/>
    <col min="5896" max="5896" width="12.85546875" customWidth="1"/>
    <col min="5897" max="5897" width="14.42578125" customWidth="1"/>
    <col min="6145" max="6145" width="21.85546875" customWidth="1"/>
    <col min="6146" max="6148" width="13.140625" customWidth="1"/>
    <col min="6149" max="6149" width="12.5703125" customWidth="1"/>
    <col min="6150" max="6151" width="13.140625" customWidth="1"/>
    <col min="6152" max="6152" width="12.85546875" customWidth="1"/>
    <col min="6153" max="6153" width="14.42578125" customWidth="1"/>
    <col min="6401" max="6401" width="21.85546875" customWidth="1"/>
    <col min="6402" max="6404" width="13.140625" customWidth="1"/>
    <col min="6405" max="6405" width="12.5703125" customWidth="1"/>
    <col min="6406" max="6407" width="13.140625" customWidth="1"/>
    <col min="6408" max="6408" width="12.85546875" customWidth="1"/>
    <col min="6409" max="6409" width="14.42578125" customWidth="1"/>
    <col min="6657" max="6657" width="21.85546875" customWidth="1"/>
    <col min="6658" max="6660" width="13.140625" customWidth="1"/>
    <col min="6661" max="6661" width="12.5703125" customWidth="1"/>
    <col min="6662" max="6663" width="13.140625" customWidth="1"/>
    <col min="6664" max="6664" width="12.85546875" customWidth="1"/>
    <col min="6665" max="6665" width="14.42578125" customWidth="1"/>
    <col min="6913" max="6913" width="21.85546875" customWidth="1"/>
    <col min="6914" max="6916" width="13.140625" customWidth="1"/>
    <col min="6917" max="6917" width="12.5703125" customWidth="1"/>
    <col min="6918" max="6919" width="13.140625" customWidth="1"/>
    <col min="6920" max="6920" width="12.85546875" customWidth="1"/>
    <col min="6921" max="6921" width="14.42578125" customWidth="1"/>
    <col min="7169" max="7169" width="21.85546875" customWidth="1"/>
    <col min="7170" max="7172" width="13.140625" customWidth="1"/>
    <col min="7173" max="7173" width="12.5703125" customWidth="1"/>
    <col min="7174" max="7175" width="13.140625" customWidth="1"/>
    <col min="7176" max="7176" width="12.85546875" customWidth="1"/>
    <col min="7177" max="7177" width="14.42578125" customWidth="1"/>
    <col min="7425" max="7425" width="21.85546875" customWidth="1"/>
    <col min="7426" max="7428" width="13.140625" customWidth="1"/>
    <col min="7429" max="7429" width="12.5703125" customWidth="1"/>
    <col min="7430" max="7431" width="13.140625" customWidth="1"/>
    <col min="7432" max="7432" width="12.85546875" customWidth="1"/>
    <col min="7433" max="7433" width="14.42578125" customWidth="1"/>
    <col min="7681" max="7681" width="21.85546875" customWidth="1"/>
    <col min="7682" max="7684" width="13.140625" customWidth="1"/>
    <col min="7685" max="7685" width="12.5703125" customWidth="1"/>
    <col min="7686" max="7687" width="13.140625" customWidth="1"/>
    <col min="7688" max="7688" width="12.85546875" customWidth="1"/>
    <col min="7689" max="7689" width="14.42578125" customWidth="1"/>
    <col min="7937" max="7937" width="21.85546875" customWidth="1"/>
    <col min="7938" max="7940" width="13.140625" customWidth="1"/>
    <col min="7941" max="7941" width="12.5703125" customWidth="1"/>
    <col min="7942" max="7943" width="13.140625" customWidth="1"/>
    <col min="7944" max="7944" width="12.85546875" customWidth="1"/>
    <col min="7945" max="7945" width="14.42578125" customWidth="1"/>
    <col min="8193" max="8193" width="21.85546875" customWidth="1"/>
    <col min="8194" max="8196" width="13.140625" customWidth="1"/>
    <col min="8197" max="8197" width="12.5703125" customWidth="1"/>
    <col min="8198" max="8199" width="13.140625" customWidth="1"/>
    <col min="8200" max="8200" width="12.85546875" customWidth="1"/>
    <col min="8201" max="8201" width="14.42578125" customWidth="1"/>
    <col min="8449" max="8449" width="21.85546875" customWidth="1"/>
    <col min="8450" max="8452" width="13.140625" customWidth="1"/>
    <col min="8453" max="8453" width="12.5703125" customWidth="1"/>
    <col min="8454" max="8455" width="13.140625" customWidth="1"/>
    <col min="8456" max="8456" width="12.85546875" customWidth="1"/>
    <col min="8457" max="8457" width="14.42578125" customWidth="1"/>
    <col min="8705" max="8705" width="21.85546875" customWidth="1"/>
    <col min="8706" max="8708" width="13.140625" customWidth="1"/>
    <col min="8709" max="8709" width="12.5703125" customWidth="1"/>
    <col min="8710" max="8711" width="13.140625" customWidth="1"/>
    <col min="8712" max="8712" width="12.85546875" customWidth="1"/>
    <col min="8713" max="8713" width="14.42578125" customWidth="1"/>
    <col min="8961" max="8961" width="21.85546875" customWidth="1"/>
    <col min="8962" max="8964" width="13.140625" customWidth="1"/>
    <col min="8965" max="8965" width="12.5703125" customWidth="1"/>
    <col min="8966" max="8967" width="13.140625" customWidth="1"/>
    <col min="8968" max="8968" width="12.85546875" customWidth="1"/>
    <col min="8969" max="8969" width="14.42578125" customWidth="1"/>
    <col min="9217" max="9217" width="21.85546875" customWidth="1"/>
    <col min="9218" max="9220" width="13.140625" customWidth="1"/>
    <col min="9221" max="9221" width="12.5703125" customWidth="1"/>
    <col min="9222" max="9223" width="13.140625" customWidth="1"/>
    <col min="9224" max="9224" width="12.85546875" customWidth="1"/>
    <col min="9225" max="9225" width="14.42578125" customWidth="1"/>
    <col min="9473" max="9473" width="21.85546875" customWidth="1"/>
    <col min="9474" max="9476" width="13.140625" customWidth="1"/>
    <col min="9477" max="9477" width="12.5703125" customWidth="1"/>
    <col min="9478" max="9479" width="13.140625" customWidth="1"/>
    <col min="9480" max="9480" width="12.85546875" customWidth="1"/>
    <col min="9481" max="9481" width="14.42578125" customWidth="1"/>
    <col min="9729" max="9729" width="21.85546875" customWidth="1"/>
    <col min="9730" max="9732" width="13.140625" customWidth="1"/>
    <col min="9733" max="9733" width="12.5703125" customWidth="1"/>
    <col min="9734" max="9735" width="13.140625" customWidth="1"/>
    <col min="9736" max="9736" width="12.85546875" customWidth="1"/>
    <col min="9737" max="9737" width="14.42578125" customWidth="1"/>
    <col min="9985" max="9985" width="21.85546875" customWidth="1"/>
    <col min="9986" max="9988" width="13.140625" customWidth="1"/>
    <col min="9989" max="9989" width="12.5703125" customWidth="1"/>
    <col min="9990" max="9991" width="13.140625" customWidth="1"/>
    <col min="9992" max="9992" width="12.85546875" customWidth="1"/>
    <col min="9993" max="9993" width="14.42578125" customWidth="1"/>
    <col min="10241" max="10241" width="21.85546875" customWidth="1"/>
    <col min="10242" max="10244" width="13.140625" customWidth="1"/>
    <col min="10245" max="10245" width="12.5703125" customWidth="1"/>
    <col min="10246" max="10247" width="13.140625" customWidth="1"/>
    <col min="10248" max="10248" width="12.85546875" customWidth="1"/>
    <col min="10249" max="10249" width="14.42578125" customWidth="1"/>
    <col min="10497" max="10497" width="21.85546875" customWidth="1"/>
    <col min="10498" max="10500" width="13.140625" customWidth="1"/>
    <col min="10501" max="10501" width="12.5703125" customWidth="1"/>
    <col min="10502" max="10503" width="13.140625" customWidth="1"/>
    <col min="10504" max="10504" width="12.85546875" customWidth="1"/>
    <col min="10505" max="10505" width="14.42578125" customWidth="1"/>
    <col min="10753" max="10753" width="21.85546875" customWidth="1"/>
    <col min="10754" max="10756" width="13.140625" customWidth="1"/>
    <col min="10757" max="10757" width="12.5703125" customWidth="1"/>
    <col min="10758" max="10759" width="13.140625" customWidth="1"/>
    <col min="10760" max="10760" width="12.85546875" customWidth="1"/>
    <col min="10761" max="10761" width="14.42578125" customWidth="1"/>
    <col min="11009" max="11009" width="21.85546875" customWidth="1"/>
    <col min="11010" max="11012" width="13.140625" customWidth="1"/>
    <col min="11013" max="11013" width="12.5703125" customWidth="1"/>
    <col min="11014" max="11015" width="13.140625" customWidth="1"/>
    <col min="11016" max="11016" width="12.85546875" customWidth="1"/>
    <col min="11017" max="11017" width="14.42578125" customWidth="1"/>
    <col min="11265" max="11265" width="21.85546875" customWidth="1"/>
    <col min="11266" max="11268" width="13.140625" customWidth="1"/>
    <col min="11269" max="11269" width="12.5703125" customWidth="1"/>
    <col min="11270" max="11271" width="13.140625" customWidth="1"/>
    <col min="11272" max="11272" width="12.85546875" customWidth="1"/>
    <col min="11273" max="11273" width="14.42578125" customWidth="1"/>
    <col min="11521" max="11521" width="21.85546875" customWidth="1"/>
    <col min="11522" max="11524" width="13.140625" customWidth="1"/>
    <col min="11525" max="11525" width="12.5703125" customWidth="1"/>
    <col min="11526" max="11527" width="13.140625" customWidth="1"/>
    <col min="11528" max="11528" width="12.85546875" customWidth="1"/>
    <col min="11529" max="11529" width="14.42578125" customWidth="1"/>
    <col min="11777" max="11777" width="21.85546875" customWidth="1"/>
    <col min="11778" max="11780" width="13.140625" customWidth="1"/>
    <col min="11781" max="11781" width="12.5703125" customWidth="1"/>
    <col min="11782" max="11783" width="13.140625" customWidth="1"/>
    <col min="11784" max="11784" width="12.85546875" customWidth="1"/>
    <col min="11785" max="11785" width="14.42578125" customWidth="1"/>
    <col min="12033" max="12033" width="21.85546875" customWidth="1"/>
    <col min="12034" max="12036" width="13.140625" customWidth="1"/>
    <col min="12037" max="12037" width="12.5703125" customWidth="1"/>
    <col min="12038" max="12039" width="13.140625" customWidth="1"/>
    <col min="12040" max="12040" width="12.85546875" customWidth="1"/>
    <col min="12041" max="12041" width="14.42578125" customWidth="1"/>
    <col min="12289" max="12289" width="21.85546875" customWidth="1"/>
    <col min="12290" max="12292" width="13.140625" customWidth="1"/>
    <col min="12293" max="12293" width="12.5703125" customWidth="1"/>
    <col min="12294" max="12295" width="13.140625" customWidth="1"/>
    <col min="12296" max="12296" width="12.85546875" customWidth="1"/>
    <col min="12297" max="12297" width="14.42578125" customWidth="1"/>
    <col min="12545" max="12545" width="21.85546875" customWidth="1"/>
    <col min="12546" max="12548" width="13.140625" customWidth="1"/>
    <col min="12549" max="12549" width="12.5703125" customWidth="1"/>
    <col min="12550" max="12551" width="13.140625" customWidth="1"/>
    <col min="12552" max="12552" width="12.85546875" customWidth="1"/>
    <col min="12553" max="12553" width="14.42578125" customWidth="1"/>
    <col min="12801" max="12801" width="21.85546875" customWidth="1"/>
    <col min="12802" max="12804" width="13.140625" customWidth="1"/>
    <col min="12805" max="12805" width="12.5703125" customWidth="1"/>
    <col min="12806" max="12807" width="13.140625" customWidth="1"/>
    <col min="12808" max="12808" width="12.85546875" customWidth="1"/>
    <col min="12809" max="12809" width="14.42578125" customWidth="1"/>
    <col min="13057" max="13057" width="21.85546875" customWidth="1"/>
    <col min="13058" max="13060" width="13.140625" customWidth="1"/>
    <col min="13061" max="13061" width="12.5703125" customWidth="1"/>
    <col min="13062" max="13063" width="13.140625" customWidth="1"/>
    <col min="13064" max="13064" width="12.85546875" customWidth="1"/>
    <col min="13065" max="13065" width="14.42578125" customWidth="1"/>
    <col min="13313" max="13313" width="21.85546875" customWidth="1"/>
    <col min="13314" max="13316" width="13.140625" customWidth="1"/>
    <col min="13317" max="13317" width="12.5703125" customWidth="1"/>
    <col min="13318" max="13319" width="13.140625" customWidth="1"/>
    <col min="13320" max="13320" width="12.85546875" customWidth="1"/>
    <col min="13321" max="13321" width="14.42578125" customWidth="1"/>
    <col min="13569" max="13569" width="21.85546875" customWidth="1"/>
    <col min="13570" max="13572" width="13.140625" customWidth="1"/>
    <col min="13573" max="13573" width="12.5703125" customWidth="1"/>
    <col min="13574" max="13575" width="13.140625" customWidth="1"/>
    <col min="13576" max="13576" width="12.85546875" customWidth="1"/>
    <col min="13577" max="13577" width="14.42578125" customWidth="1"/>
    <col min="13825" max="13825" width="21.85546875" customWidth="1"/>
    <col min="13826" max="13828" width="13.140625" customWidth="1"/>
    <col min="13829" max="13829" width="12.5703125" customWidth="1"/>
    <col min="13830" max="13831" width="13.140625" customWidth="1"/>
    <col min="13832" max="13832" width="12.85546875" customWidth="1"/>
    <col min="13833" max="13833" width="14.42578125" customWidth="1"/>
    <col min="14081" max="14081" width="21.85546875" customWidth="1"/>
    <col min="14082" max="14084" width="13.140625" customWidth="1"/>
    <col min="14085" max="14085" width="12.5703125" customWidth="1"/>
    <col min="14086" max="14087" width="13.140625" customWidth="1"/>
    <col min="14088" max="14088" width="12.85546875" customWidth="1"/>
    <col min="14089" max="14089" width="14.42578125" customWidth="1"/>
    <col min="14337" max="14337" width="21.85546875" customWidth="1"/>
    <col min="14338" max="14340" width="13.140625" customWidth="1"/>
    <col min="14341" max="14341" width="12.5703125" customWidth="1"/>
    <col min="14342" max="14343" width="13.140625" customWidth="1"/>
    <col min="14344" max="14344" width="12.85546875" customWidth="1"/>
    <col min="14345" max="14345" width="14.42578125" customWidth="1"/>
    <col min="14593" max="14593" width="21.85546875" customWidth="1"/>
    <col min="14594" max="14596" width="13.140625" customWidth="1"/>
    <col min="14597" max="14597" width="12.5703125" customWidth="1"/>
    <col min="14598" max="14599" width="13.140625" customWidth="1"/>
    <col min="14600" max="14600" width="12.85546875" customWidth="1"/>
    <col min="14601" max="14601" width="14.42578125" customWidth="1"/>
    <col min="14849" max="14849" width="21.85546875" customWidth="1"/>
    <col min="14850" max="14852" width="13.140625" customWidth="1"/>
    <col min="14853" max="14853" width="12.5703125" customWidth="1"/>
    <col min="14854" max="14855" width="13.140625" customWidth="1"/>
    <col min="14856" max="14856" width="12.85546875" customWidth="1"/>
    <col min="14857" max="14857" width="14.42578125" customWidth="1"/>
    <col min="15105" max="15105" width="21.85546875" customWidth="1"/>
    <col min="15106" max="15108" width="13.140625" customWidth="1"/>
    <col min="15109" max="15109" width="12.5703125" customWidth="1"/>
    <col min="15110" max="15111" width="13.140625" customWidth="1"/>
    <col min="15112" max="15112" width="12.85546875" customWidth="1"/>
    <col min="15113" max="15113" width="14.42578125" customWidth="1"/>
    <col min="15361" max="15361" width="21.85546875" customWidth="1"/>
    <col min="15362" max="15364" width="13.140625" customWidth="1"/>
    <col min="15365" max="15365" width="12.5703125" customWidth="1"/>
    <col min="15366" max="15367" width="13.140625" customWidth="1"/>
    <col min="15368" max="15368" width="12.85546875" customWidth="1"/>
    <col min="15369" max="15369" width="14.42578125" customWidth="1"/>
    <col min="15617" max="15617" width="21.85546875" customWidth="1"/>
    <col min="15618" max="15620" width="13.140625" customWidth="1"/>
    <col min="15621" max="15621" width="12.5703125" customWidth="1"/>
    <col min="15622" max="15623" width="13.140625" customWidth="1"/>
    <col min="15624" max="15624" width="12.85546875" customWidth="1"/>
    <col min="15625" max="15625" width="14.42578125" customWidth="1"/>
    <col min="15873" max="15873" width="21.85546875" customWidth="1"/>
    <col min="15874" max="15876" width="13.140625" customWidth="1"/>
    <col min="15877" max="15877" width="12.5703125" customWidth="1"/>
    <col min="15878" max="15879" width="13.140625" customWidth="1"/>
    <col min="15880" max="15880" width="12.85546875" customWidth="1"/>
    <col min="15881" max="15881" width="14.42578125" customWidth="1"/>
    <col min="16129" max="16129" width="21.85546875" customWidth="1"/>
    <col min="16130" max="16132" width="13.140625" customWidth="1"/>
    <col min="16133" max="16133" width="12.5703125" customWidth="1"/>
    <col min="16134" max="16135" width="13.140625" customWidth="1"/>
    <col min="16136" max="16136" width="12.85546875" customWidth="1"/>
    <col min="16137" max="16137" width="14.42578125" customWidth="1"/>
  </cols>
  <sheetData>
    <row r="1" spans="1:9" ht="15" x14ac:dyDescent="0.25">
      <c r="A1" s="114" t="s">
        <v>140</v>
      </c>
      <c r="B1" s="115"/>
      <c r="C1" s="115"/>
      <c r="D1" s="115"/>
      <c r="E1" s="115"/>
      <c r="F1" s="115"/>
      <c r="G1" s="115"/>
      <c r="H1" s="115"/>
      <c r="I1" s="115"/>
    </row>
    <row r="2" spans="1:9" x14ac:dyDescent="0.2">
      <c r="A2" s="116"/>
      <c r="B2" s="247" t="s">
        <v>142</v>
      </c>
      <c r="C2" s="247"/>
      <c r="D2" s="247"/>
      <c r="E2" s="247"/>
      <c r="F2" s="247"/>
      <c r="G2" s="247"/>
      <c r="H2" s="247"/>
      <c r="I2" s="247"/>
    </row>
    <row r="3" spans="1:9" x14ac:dyDescent="0.2">
      <c r="A3" s="116"/>
      <c r="B3" s="132"/>
      <c r="C3" s="132"/>
      <c r="D3" s="132"/>
      <c r="E3" s="132"/>
      <c r="F3" s="132"/>
      <c r="G3" s="132"/>
      <c r="H3" s="132"/>
      <c r="I3" s="132"/>
    </row>
    <row r="4" spans="1:9" ht="38.25" x14ac:dyDescent="0.2">
      <c r="A4" s="117" t="s">
        <v>96</v>
      </c>
      <c r="B4" s="126" t="s">
        <v>45</v>
      </c>
      <c r="C4" s="126" t="s">
        <v>43</v>
      </c>
      <c r="D4" s="126" t="s">
        <v>97</v>
      </c>
      <c r="E4" s="127" t="s">
        <v>98</v>
      </c>
      <c r="F4" s="127" t="s">
        <v>99</v>
      </c>
      <c r="G4" s="126" t="s">
        <v>100</v>
      </c>
      <c r="H4" s="126" t="s">
        <v>48</v>
      </c>
      <c r="I4" s="126" t="s">
        <v>1</v>
      </c>
    </row>
    <row r="5" spans="1:9" x14ac:dyDescent="0.2">
      <c r="A5" s="118" t="s">
        <v>68</v>
      </c>
      <c r="B5" s="190">
        <v>1480</v>
      </c>
      <c r="C5" s="190">
        <v>238</v>
      </c>
      <c r="D5" s="190">
        <v>531</v>
      </c>
      <c r="E5" s="190">
        <v>318</v>
      </c>
      <c r="F5" s="190">
        <v>1176</v>
      </c>
      <c r="G5" s="190">
        <v>32</v>
      </c>
      <c r="H5" s="190">
        <v>117</v>
      </c>
      <c r="I5" s="11">
        <f>SUM(B5:H5)</f>
        <v>3892</v>
      </c>
    </row>
    <row r="6" spans="1:9" x14ac:dyDescent="0.2">
      <c r="A6" s="118" t="s">
        <v>69</v>
      </c>
      <c r="B6" s="235">
        <v>38</v>
      </c>
      <c r="C6" s="155">
        <v>6.1151079136690649</v>
      </c>
      <c r="D6" s="155">
        <v>13.643371017471736</v>
      </c>
      <c r="E6" s="155">
        <v>8.1706063720452207</v>
      </c>
      <c r="F6" s="155">
        <v>30.215827338129497</v>
      </c>
      <c r="G6" s="155">
        <v>0.8221993833504625</v>
      </c>
      <c r="H6" s="155">
        <v>3.0061664953751284</v>
      </c>
      <c r="I6" s="178">
        <f>SUM(B6:H6)</f>
        <v>99.973278520041106</v>
      </c>
    </row>
    <row r="7" spans="1:9" x14ac:dyDescent="0.2">
      <c r="A7" s="118"/>
      <c r="B7" s="155"/>
      <c r="C7" s="155"/>
      <c r="D7" s="155"/>
      <c r="E7" s="155"/>
      <c r="F7" s="155"/>
      <c r="G7" s="155"/>
      <c r="H7" s="155"/>
      <c r="I7" s="141"/>
    </row>
    <row r="8" spans="1:9" x14ac:dyDescent="0.2">
      <c r="A8" s="118" t="s">
        <v>70</v>
      </c>
      <c r="B8" s="191">
        <v>1450</v>
      </c>
      <c r="C8" s="191">
        <v>115</v>
      </c>
      <c r="D8" s="191">
        <v>408</v>
      </c>
      <c r="E8" s="191">
        <v>285</v>
      </c>
      <c r="F8" s="191">
        <v>1461</v>
      </c>
      <c r="G8" s="191">
        <v>86</v>
      </c>
      <c r="H8" s="191">
        <v>119</v>
      </c>
      <c r="I8" s="11">
        <f>SUM(B8:H8)</f>
        <v>3924</v>
      </c>
    </row>
    <row r="9" spans="1:9" x14ac:dyDescent="0.2">
      <c r="A9" s="118" t="s">
        <v>69</v>
      </c>
      <c r="B9" s="155">
        <v>36.952089704383283</v>
      </c>
      <c r="C9" s="155">
        <v>2.9306829765545364</v>
      </c>
      <c r="D9" s="155">
        <v>10.397553516819572</v>
      </c>
      <c r="E9" s="155">
        <v>7.2629969418960245</v>
      </c>
      <c r="F9" s="155">
        <v>37.232415902140673</v>
      </c>
      <c r="G9" s="155">
        <v>2.1916411824668707</v>
      </c>
      <c r="H9" s="155">
        <v>3.0326197757390418</v>
      </c>
      <c r="I9" s="178">
        <f>SUM(B9:H9)</f>
        <v>99.999999999999986</v>
      </c>
    </row>
    <row r="10" spans="1:9" x14ac:dyDescent="0.2">
      <c r="A10" s="118"/>
      <c r="B10" s="155"/>
      <c r="C10" s="155"/>
      <c r="D10" s="155"/>
      <c r="E10" s="155"/>
      <c r="F10" s="155"/>
      <c r="G10" s="155"/>
      <c r="H10" s="155"/>
      <c r="I10" s="141"/>
    </row>
    <row r="11" spans="1:9" x14ac:dyDescent="0.2">
      <c r="A11" s="118" t="s">
        <v>71</v>
      </c>
      <c r="B11" s="229">
        <v>679</v>
      </c>
      <c r="C11" s="229">
        <v>64</v>
      </c>
      <c r="D11" s="229">
        <v>151</v>
      </c>
      <c r="E11" s="229">
        <v>124</v>
      </c>
      <c r="F11" s="229">
        <v>492</v>
      </c>
      <c r="G11" s="229">
        <v>49</v>
      </c>
      <c r="H11" s="229">
        <v>41</v>
      </c>
      <c r="I11" s="11">
        <f>SUM(B11:H11)</f>
        <v>1600</v>
      </c>
    </row>
    <row r="12" spans="1:9" x14ac:dyDescent="0.2">
      <c r="A12" s="118" t="s">
        <v>69</v>
      </c>
      <c r="B12" s="155">
        <v>42.4375</v>
      </c>
      <c r="C12" s="155">
        <v>4</v>
      </c>
      <c r="D12" s="155">
        <v>9.4375</v>
      </c>
      <c r="E12" s="155">
        <v>7.75</v>
      </c>
      <c r="F12" s="155">
        <v>30.75</v>
      </c>
      <c r="G12" s="155">
        <v>3.0625</v>
      </c>
      <c r="H12" s="155">
        <v>2.5625</v>
      </c>
      <c r="I12" s="153">
        <f>SUM(B12:H12)</f>
        <v>100</v>
      </c>
    </row>
    <row r="13" spans="1:9" x14ac:dyDescent="0.2">
      <c r="A13" s="118"/>
      <c r="B13" s="155"/>
      <c r="C13" s="155"/>
      <c r="D13" s="155"/>
      <c r="E13" s="155"/>
      <c r="F13" s="155"/>
      <c r="G13" s="155"/>
      <c r="H13" s="155"/>
      <c r="I13" s="141"/>
    </row>
    <row r="14" spans="1:9" x14ac:dyDescent="0.2">
      <c r="A14" s="118" t="s">
        <v>72</v>
      </c>
      <c r="B14" s="141">
        <v>19</v>
      </c>
      <c r="C14" s="141">
        <v>0</v>
      </c>
      <c r="D14" s="141">
        <v>0</v>
      </c>
      <c r="E14" s="141">
        <v>5</v>
      </c>
      <c r="F14" s="141">
        <v>59</v>
      </c>
      <c r="G14" s="141">
        <v>0</v>
      </c>
      <c r="H14" s="141">
        <v>9</v>
      </c>
      <c r="I14" s="11">
        <f>SUM(B14:H14)</f>
        <v>92</v>
      </c>
    </row>
    <row r="15" spans="1:9" x14ac:dyDescent="0.2">
      <c r="A15" s="118" t="s">
        <v>69</v>
      </c>
      <c r="B15" s="155">
        <v>20.652173913043477</v>
      </c>
      <c r="C15" s="155">
        <v>0</v>
      </c>
      <c r="D15" s="155">
        <v>0</v>
      </c>
      <c r="E15" s="155">
        <v>5.4347826086956523</v>
      </c>
      <c r="F15" s="155">
        <v>64.130434782608688</v>
      </c>
      <c r="G15" s="155">
        <v>0</v>
      </c>
      <c r="H15" s="155">
        <v>9.7826086956521738</v>
      </c>
      <c r="I15" s="153">
        <f>SUM(B15:H15)</f>
        <v>99.999999999999986</v>
      </c>
    </row>
    <row r="16" spans="1:9" x14ac:dyDescent="0.2">
      <c r="A16" s="118"/>
      <c r="B16" s="155"/>
      <c r="C16" s="155"/>
      <c r="D16" s="155"/>
      <c r="E16" s="155"/>
      <c r="F16" s="155"/>
      <c r="G16" s="155"/>
      <c r="H16" s="155"/>
      <c r="I16" s="141"/>
    </row>
    <row r="17" spans="1:9" x14ac:dyDescent="0.2">
      <c r="A17" s="118" t="s">
        <v>73</v>
      </c>
      <c r="B17" s="229">
        <v>4</v>
      </c>
      <c r="C17" s="229">
        <v>1</v>
      </c>
      <c r="D17" s="229">
        <v>40</v>
      </c>
      <c r="E17" s="229">
        <v>6</v>
      </c>
      <c r="F17" s="229">
        <v>52</v>
      </c>
      <c r="G17" s="229">
        <v>3</v>
      </c>
      <c r="H17" s="229">
        <v>12</v>
      </c>
      <c r="I17" s="11">
        <f>SUM(B17:H17)</f>
        <v>118</v>
      </c>
    </row>
    <row r="18" spans="1:9" x14ac:dyDescent="0.2">
      <c r="A18" s="118" t="s">
        <v>69</v>
      </c>
      <c r="B18" s="155">
        <v>3.3898305084745761</v>
      </c>
      <c r="C18" s="155">
        <v>0.84745762711864403</v>
      </c>
      <c r="D18" s="155">
        <v>33.898305084745758</v>
      </c>
      <c r="E18" s="155">
        <v>5.0847457627118651</v>
      </c>
      <c r="F18" s="155">
        <v>44.067796610169488</v>
      </c>
      <c r="G18" s="155">
        <v>2.5423728813559325</v>
      </c>
      <c r="H18" s="155">
        <v>10.16949152542373</v>
      </c>
      <c r="I18" s="153">
        <f>SUM(B18:H18)</f>
        <v>99.999999999999972</v>
      </c>
    </row>
    <row r="19" spans="1:9" x14ac:dyDescent="0.2">
      <c r="A19" s="118"/>
      <c r="B19" s="155"/>
      <c r="C19" s="155"/>
      <c r="D19" s="155"/>
      <c r="E19" s="155"/>
      <c r="F19" s="155"/>
      <c r="G19" s="155"/>
      <c r="H19" s="155"/>
      <c r="I19" s="141"/>
    </row>
    <row r="20" spans="1:9" x14ac:dyDescent="0.2">
      <c r="A20" s="118" t="s">
        <v>74</v>
      </c>
      <c r="B20" s="229">
        <v>12</v>
      </c>
      <c r="C20" s="229">
        <v>0</v>
      </c>
      <c r="D20" s="229">
        <v>7</v>
      </c>
      <c r="E20" s="229">
        <v>2</v>
      </c>
      <c r="F20" s="229">
        <v>12</v>
      </c>
      <c r="G20" s="229">
        <v>0</v>
      </c>
      <c r="H20" s="229">
        <v>11</v>
      </c>
      <c r="I20" s="236">
        <f>SUM(B20:H20)</f>
        <v>44</v>
      </c>
    </row>
    <row r="21" spans="1:9" x14ac:dyDescent="0.2">
      <c r="A21" s="118" t="s">
        <v>69</v>
      </c>
      <c r="B21" s="155">
        <v>27.27272727272727</v>
      </c>
      <c r="C21" s="155">
        <v>0</v>
      </c>
      <c r="D21" s="155">
        <v>15.909090909090908</v>
      </c>
      <c r="E21" s="155">
        <v>4.5454545454545459</v>
      </c>
      <c r="F21" s="155">
        <v>27.27272727272727</v>
      </c>
      <c r="G21" s="155">
        <v>0</v>
      </c>
      <c r="H21" s="155">
        <v>25</v>
      </c>
      <c r="I21" s="153">
        <f>SUM(B21:H21)</f>
        <v>100</v>
      </c>
    </row>
    <row r="22" spans="1:9" x14ac:dyDescent="0.2">
      <c r="A22" s="118"/>
      <c r="B22" s="155"/>
      <c r="C22" s="155"/>
      <c r="D22" s="155"/>
      <c r="E22" s="155"/>
      <c r="F22" s="155"/>
      <c r="G22" s="155"/>
      <c r="H22" s="155"/>
      <c r="I22" s="141"/>
    </row>
    <row r="23" spans="1:9" x14ac:dyDescent="0.2">
      <c r="A23" s="118" t="s">
        <v>75</v>
      </c>
      <c r="B23" s="229">
        <v>2</v>
      </c>
      <c r="C23" s="229">
        <v>1</v>
      </c>
      <c r="D23" s="229">
        <v>0</v>
      </c>
      <c r="E23" s="229">
        <v>0</v>
      </c>
      <c r="F23" s="229">
        <v>0</v>
      </c>
      <c r="G23" s="229">
        <v>0</v>
      </c>
      <c r="H23" s="229">
        <v>0</v>
      </c>
      <c r="I23" s="11">
        <f>SUM(B23:H23)</f>
        <v>3</v>
      </c>
    </row>
    <row r="24" spans="1:9" x14ac:dyDescent="0.2">
      <c r="A24" s="118" t="s">
        <v>69</v>
      </c>
      <c r="B24" s="155">
        <v>66.666666666666657</v>
      </c>
      <c r="C24" s="155">
        <v>33.333333333333329</v>
      </c>
      <c r="D24" s="155">
        <v>0</v>
      </c>
      <c r="E24" s="155">
        <v>0</v>
      </c>
      <c r="F24" s="155">
        <v>0</v>
      </c>
      <c r="G24" s="155">
        <v>0</v>
      </c>
      <c r="H24" s="155">
        <v>0</v>
      </c>
      <c r="I24" s="153">
        <f>SUM(B24:H24)</f>
        <v>99.999999999999986</v>
      </c>
    </row>
    <row r="25" spans="1:9" x14ac:dyDescent="0.2">
      <c r="A25" s="118"/>
      <c r="B25" s="155"/>
      <c r="C25" s="155"/>
      <c r="D25" s="155"/>
      <c r="E25" s="155"/>
      <c r="F25" s="155"/>
      <c r="G25" s="155"/>
      <c r="H25" s="155"/>
      <c r="I25" s="141"/>
    </row>
    <row r="26" spans="1:9" x14ac:dyDescent="0.2">
      <c r="A26" s="118" t="s">
        <v>76</v>
      </c>
      <c r="B26" s="229">
        <v>5</v>
      </c>
      <c r="C26" s="229">
        <v>11</v>
      </c>
      <c r="D26" s="229">
        <v>15</v>
      </c>
      <c r="E26" s="229">
        <v>1</v>
      </c>
      <c r="F26" s="229">
        <v>1</v>
      </c>
      <c r="G26" s="229">
        <v>0</v>
      </c>
      <c r="H26" s="229">
        <v>4</v>
      </c>
      <c r="I26" s="11">
        <f>SUM(B26:H26)</f>
        <v>37</v>
      </c>
    </row>
    <row r="27" spans="1:9" x14ac:dyDescent="0.2">
      <c r="A27" s="118" t="s">
        <v>69</v>
      </c>
      <c r="B27" s="155">
        <v>13.513513513513514</v>
      </c>
      <c r="C27" s="155">
        <v>29.72972972972973</v>
      </c>
      <c r="D27" s="155">
        <v>40.54054054054054</v>
      </c>
      <c r="E27" s="155">
        <v>2.7027027027027026</v>
      </c>
      <c r="F27" s="155">
        <v>2.7027027027027026</v>
      </c>
      <c r="G27" s="155">
        <v>0</v>
      </c>
      <c r="H27" s="155">
        <v>10.810810810810811</v>
      </c>
      <c r="I27" s="153">
        <v>100</v>
      </c>
    </row>
    <row r="28" spans="1:9" x14ac:dyDescent="0.2">
      <c r="A28" s="118"/>
      <c r="B28" s="155"/>
      <c r="C28" s="155"/>
      <c r="D28" s="155"/>
      <c r="E28" s="155"/>
      <c r="F28" s="155"/>
      <c r="G28" s="155"/>
      <c r="H28" s="155"/>
      <c r="I28" s="141"/>
    </row>
    <row r="29" spans="1:9" x14ac:dyDescent="0.2">
      <c r="A29" s="118" t="s">
        <v>77</v>
      </c>
      <c r="B29" s="229">
        <v>21</v>
      </c>
      <c r="C29" s="229">
        <v>3</v>
      </c>
      <c r="D29" s="229">
        <v>6</v>
      </c>
      <c r="E29" s="229">
        <v>4</v>
      </c>
      <c r="F29" s="229">
        <v>0</v>
      </c>
      <c r="G29" s="229">
        <v>0</v>
      </c>
      <c r="H29" s="229">
        <v>42</v>
      </c>
      <c r="I29" s="11">
        <f>SUM(B29:H29)</f>
        <v>76</v>
      </c>
    </row>
    <row r="30" spans="1:9" x14ac:dyDescent="0.2">
      <c r="A30" s="118" t="s">
        <v>69</v>
      </c>
      <c r="B30" s="155">
        <v>27.631578947368425</v>
      </c>
      <c r="C30" s="155">
        <v>3.9473684210526314</v>
      </c>
      <c r="D30" s="155">
        <v>7.8947368421052628</v>
      </c>
      <c r="E30" s="155">
        <v>5.2631578947368416</v>
      </c>
      <c r="F30" s="155">
        <v>0</v>
      </c>
      <c r="G30" s="155">
        <v>0</v>
      </c>
      <c r="H30" s="155">
        <v>55.26315789473685</v>
      </c>
      <c r="I30" s="153">
        <f>SUM(B30:H30)</f>
        <v>100</v>
      </c>
    </row>
    <row r="31" spans="1:9" x14ac:dyDescent="0.2">
      <c r="A31" s="118"/>
      <c r="B31" s="229" t="s">
        <v>110</v>
      </c>
      <c r="C31" s="229"/>
      <c r="D31" s="229"/>
      <c r="E31" s="229"/>
      <c r="F31" s="229" t="s">
        <v>110</v>
      </c>
      <c r="G31" s="229"/>
      <c r="H31" s="229"/>
      <c r="I31" s="141"/>
    </row>
    <row r="32" spans="1:9" x14ac:dyDescent="0.2">
      <c r="A32" s="118" t="s">
        <v>78</v>
      </c>
      <c r="B32" s="229">
        <v>157</v>
      </c>
      <c r="C32" s="229">
        <v>44</v>
      </c>
      <c r="D32" s="229">
        <v>2</v>
      </c>
      <c r="E32" s="229">
        <v>36</v>
      </c>
      <c r="F32" s="229">
        <v>53</v>
      </c>
      <c r="G32" s="229">
        <v>0</v>
      </c>
      <c r="H32" s="229">
        <v>125</v>
      </c>
      <c r="I32" s="11">
        <f>SUM(B32:H32)</f>
        <v>417</v>
      </c>
    </row>
    <row r="33" spans="1:10" x14ac:dyDescent="0.2">
      <c r="A33" s="118" t="s">
        <v>69</v>
      </c>
      <c r="B33" s="155">
        <v>37.649880095923258</v>
      </c>
      <c r="C33" s="155">
        <v>10.551558752997602</v>
      </c>
      <c r="D33" s="155">
        <v>0.47961630695443641</v>
      </c>
      <c r="E33" s="155">
        <v>8.6330935251798557</v>
      </c>
      <c r="F33" s="155">
        <v>12.709832134292565</v>
      </c>
      <c r="G33" s="155">
        <v>0</v>
      </c>
      <c r="H33" s="155">
        <v>29.97601918465228</v>
      </c>
      <c r="I33" s="153">
        <f>SUM(B33:H33)</f>
        <v>100</v>
      </c>
    </row>
    <row r="34" spans="1:10" x14ac:dyDescent="0.2">
      <c r="A34" s="118"/>
      <c r="B34" s="155"/>
      <c r="C34" s="155"/>
      <c r="D34" s="155"/>
      <c r="E34" s="155"/>
      <c r="F34" s="155"/>
      <c r="G34" s="155"/>
      <c r="H34" s="155"/>
      <c r="I34" s="141"/>
    </row>
    <row r="35" spans="1:10" x14ac:dyDescent="0.2">
      <c r="A35" s="118" t="s">
        <v>79</v>
      </c>
      <c r="B35" s="229">
        <v>72</v>
      </c>
      <c r="C35" s="229">
        <v>313</v>
      </c>
      <c r="D35" s="229">
        <v>218</v>
      </c>
      <c r="E35" s="229">
        <v>77</v>
      </c>
      <c r="F35" s="229">
        <v>160</v>
      </c>
      <c r="G35" s="229">
        <v>0</v>
      </c>
      <c r="H35" s="229">
        <v>373</v>
      </c>
      <c r="I35" s="11">
        <f>SUM(B35:H35)</f>
        <v>1213</v>
      </c>
    </row>
    <row r="36" spans="1:10" x14ac:dyDescent="0.2">
      <c r="A36" s="118" t="s">
        <v>69</v>
      </c>
      <c r="B36" s="155">
        <v>5.9356966199505363</v>
      </c>
      <c r="C36" s="155">
        <v>25.803792250618301</v>
      </c>
      <c r="D36" s="155">
        <v>17.971970321516899</v>
      </c>
      <c r="E36" s="155">
        <v>6.3478977741137674</v>
      </c>
      <c r="F36" s="155">
        <v>13.190436933223411</v>
      </c>
      <c r="G36" s="155">
        <v>0</v>
      </c>
      <c r="H36" s="155">
        <v>30.750206100577081</v>
      </c>
      <c r="I36" s="153">
        <f>SUM(B36:H36)</f>
        <v>100</v>
      </c>
    </row>
    <row r="37" spans="1:10" x14ac:dyDescent="0.2">
      <c r="A37" s="118"/>
      <c r="B37" s="155"/>
      <c r="C37" s="155"/>
      <c r="D37" s="155"/>
      <c r="E37" s="155"/>
      <c r="F37" s="155"/>
      <c r="G37" s="155"/>
      <c r="H37" s="155"/>
      <c r="I37" s="141"/>
    </row>
    <row r="38" spans="1:10" x14ac:dyDescent="0.2">
      <c r="A38" s="118" t="s">
        <v>80</v>
      </c>
      <c r="B38" s="229">
        <v>2</v>
      </c>
      <c r="C38" s="229">
        <v>1</v>
      </c>
      <c r="D38" s="229">
        <v>179</v>
      </c>
      <c r="E38" s="229">
        <v>3</v>
      </c>
      <c r="F38" s="229">
        <v>0</v>
      </c>
      <c r="G38" s="229">
        <v>0</v>
      </c>
      <c r="H38" s="229">
        <v>2</v>
      </c>
      <c r="I38" s="11">
        <f>SUM(B38:H38)</f>
        <v>187</v>
      </c>
    </row>
    <row r="39" spans="1:10" x14ac:dyDescent="0.2">
      <c r="A39" s="118" t="s">
        <v>69</v>
      </c>
      <c r="B39" s="155">
        <v>1.0695187165775399</v>
      </c>
      <c r="C39" s="155">
        <v>0.53475935828876997</v>
      </c>
      <c r="D39" s="155">
        <v>95.721925133689851</v>
      </c>
      <c r="E39" s="155">
        <v>1.6042780748663104</v>
      </c>
      <c r="F39" s="155">
        <v>0</v>
      </c>
      <c r="G39" s="155">
        <v>0</v>
      </c>
      <c r="H39" s="155">
        <v>1.0695187165775399</v>
      </c>
      <c r="I39" s="153">
        <f>SUM(B39:H39)</f>
        <v>100.00000000000001</v>
      </c>
    </row>
    <row r="40" spans="1:10" x14ac:dyDescent="0.2">
      <c r="A40" s="118"/>
      <c r="B40" s="123"/>
      <c r="C40" s="123"/>
      <c r="D40" s="123"/>
      <c r="E40" s="123"/>
      <c r="F40" s="123"/>
      <c r="G40" s="123"/>
      <c r="H40" s="123"/>
      <c r="I40" s="119"/>
    </row>
    <row r="41" spans="1:10" x14ac:dyDescent="0.2">
      <c r="A41" s="117" t="s">
        <v>1</v>
      </c>
      <c r="B41" s="120">
        <f t="shared" ref="B41:H41" si="0">B38+B35+B32+B29+B26+B23+B20+B17+B14+B11+B8+B5</f>
        <v>3903</v>
      </c>
      <c r="C41" s="120">
        <f t="shared" si="0"/>
        <v>791</v>
      </c>
      <c r="D41" s="120">
        <f t="shared" si="0"/>
        <v>1557</v>
      </c>
      <c r="E41" s="120">
        <f t="shared" si="0"/>
        <v>861</v>
      </c>
      <c r="F41" s="120">
        <f t="shared" si="0"/>
        <v>3466</v>
      </c>
      <c r="G41" s="120">
        <f t="shared" si="0"/>
        <v>170</v>
      </c>
      <c r="H41" s="120">
        <f t="shared" si="0"/>
        <v>855</v>
      </c>
      <c r="I41" s="120">
        <f>SUM(B41:H41)</f>
        <v>11603</v>
      </c>
      <c r="J41" s="124"/>
    </row>
    <row r="42" spans="1:10" x14ac:dyDescent="0.2">
      <c r="A42" s="121" t="s">
        <v>66</v>
      </c>
      <c r="B42" s="122">
        <f>B41/I41*100</f>
        <v>33.637852279582866</v>
      </c>
      <c r="C42" s="122">
        <f>C41/I41*100</f>
        <v>6.8172024476428508</v>
      </c>
      <c r="D42" s="122">
        <f>D41/I41*100</f>
        <v>13.418943376712919</v>
      </c>
      <c r="E42" s="122">
        <f>E41/I41*100</f>
        <v>7.4204946996466434</v>
      </c>
      <c r="F42" s="122">
        <f>F41/I41*100</f>
        <v>29.871584934930624</v>
      </c>
      <c r="G42" s="122">
        <f>G41/I41*100</f>
        <v>1.4651383262949238</v>
      </c>
      <c r="H42" s="122">
        <f>H41/I41*100</f>
        <v>7.3687839351891755</v>
      </c>
      <c r="I42" s="122">
        <f>SUM(B42:H42)</f>
        <v>99.999999999999986</v>
      </c>
      <c r="J42" s="124"/>
    </row>
    <row r="43" spans="1:10" s="1" customFormat="1" x14ac:dyDescent="0.2">
      <c r="A43" s="1" t="s">
        <v>81</v>
      </c>
      <c r="B43" s="81"/>
      <c r="C43" s="81"/>
      <c r="D43" s="81"/>
      <c r="E43" s="128"/>
    </row>
    <row r="44" spans="1:10" x14ac:dyDescent="0.2">
      <c r="A44" s="1" t="s">
        <v>107</v>
      </c>
    </row>
  </sheetData>
  <mergeCells count="1">
    <mergeCell ref="B2:I2"/>
  </mergeCells>
  <pageMargins left="0.98425196850393704" right="0.70866141732283472" top="0.51181102362204722" bottom="0.39370078740157483" header="0.31496062992125984" footer="0.39370078740157483"/>
  <pageSetup paperSize="9" scale="90" orientation="landscape" r:id="rId1"/>
  <headerFooter>
    <oddFooter>&amp;C&amp;"Times New Roman,Italic"&amp;9FBoS Release No.100/2022, Provisional Visitor Arrivals August 2022,  Page 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T1</vt:lpstr>
      <vt:lpstr>T2</vt:lpstr>
      <vt:lpstr>T3</vt:lpstr>
      <vt:lpstr>T4</vt:lpstr>
      <vt:lpstr>T5</vt:lpstr>
      <vt:lpstr>T6</vt:lpstr>
      <vt:lpstr>'T6'!ExternalData_2</vt:lpstr>
      <vt:lpstr>'T6'!ExternalData_3</vt:lpstr>
      <vt:lpstr>'T2'!Print_Area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migration news release</dc:title>
  <dc:creator>fiji bureau of statistics</dc:creator>
  <cp:lastModifiedBy>Amitesh Prasad</cp:lastModifiedBy>
  <cp:lastPrinted>2022-09-13T23:06:24Z</cp:lastPrinted>
  <dcterms:created xsi:type="dcterms:W3CDTF">1997-04-24T02:31:41Z</dcterms:created>
  <dcterms:modified xsi:type="dcterms:W3CDTF">2022-09-19T03:18:51Z</dcterms:modified>
</cp:coreProperties>
</file>