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675" yWindow="105" windowWidth="25155" windowHeight="12105"/>
  </bookViews>
  <sheets>
    <sheet name="Item" sheetId="1" r:id="rId1"/>
    <sheet name="字段说明" sheetId="2" r:id="rId2"/>
    <sheet name="对照" sheetId="3" state="hidden" r:id="rId3"/>
    <sheet name="技能书" sheetId="4" state="hidden" r:id="rId4"/>
    <sheet name="Sheet1" sheetId="5" r:id="rId5"/>
    <sheet name="对照表" sheetId="6" r:id="rId6"/>
  </sheets>
  <externalReferences>
    <externalReference r:id="rId7"/>
  </externalReferences>
  <definedNames>
    <definedName name="_xlnm._FilterDatabase" localSheetId="0" hidden="1">Item!$A$2:$AO$1220</definedName>
    <definedName name="_xlnm._FilterDatabase" localSheetId="3" hidden="1">技能书!$A$1:$K$151</definedName>
    <definedName name="宝石属性对照">对照!$B$4:$D$14</definedName>
    <definedName name="触发类型">#REF!</definedName>
    <definedName name="攻击类型">#REF!</definedName>
    <definedName name="技能ICON">#REF!</definedName>
    <definedName name="技能分组">#REF!</definedName>
    <definedName name="技能来源">#REF!</definedName>
    <definedName name="技能类型">#REF!</definedName>
    <definedName name="技能列表">[1]索引!#REF!</definedName>
    <definedName name="技能书对照">技能书!$A:$J</definedName>
    <definedName name="技能形状">#REF!</definedName>
    <definedName name="卡牌天赋">技能书!$A$107:$B$151</definedName>
    <definedName name="目标类型">#REF!</definedName>
    <definedName name="拍卖行类型">字段说明!#REF!</definedName>
    <definedName name="拍卖行类型对照">字段说明!#REF!</definedName>
    <definedName name="拍卖行类型名">字段说明!#REF!</definedName>
    <definedName name="是否">#REF!</definedName>
    <definedName name="天赋类型">#REF!</definedName>
    <definedName name="消耗单位">#REF!</definedName>
    <definedName name="消耗类型">#REF!</definedName>
    <definedName name="小类ID">Sheet1!#REF!</definedName>
    <definedName name="小类对照">字段说明!#REF!</definedName>
    <definedName name="小类型ID">Sheet1!#REF!</definedName>
    <definedName name="颜色">#REF!</definedName>
    <definedName name="佣兵卡牌天赋">技能书!$A$107:$J$151</definedName>
    <definedName name="优先攻击">#REF!</definedName>
    <definedName name="职业">#REF!</definedName>
  </definedNames>
  <calcPr calcId="125725"/>
</workbook>
</file>

<file path=xl/calcChain.xml><?xml version="1.0" encoding="utf-8"?>
<calcChain xmlns="http://schemas.openxmlformats.org/spreadsheetml/2006/main">
  <c r="Q666" i="1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665"/>
  <c r="B694"/>
  <c r="A550"/>
  <c r="A551" s="1"/>
  <c r="A552" s="1"/>
  <c r="A553" s="1"/>
  <c r="A554" s="1"/>
  <c r="A544"/>
  <c r="A545" s="1"/>
  <c r="A546" s="1"/>
  <c r="A547" s="1"/>
  <c r="A548" s="1"/>
  <c r="A538"/>
  <c r="A539" s="1"/>
  <c r="A540" s="1"/>
  <c r="A541" s="1"/>
  <c r="A542" s="1"/>
  <c r="A532"/>
  <c r="A533"/>
  <c r="A534" s="1"/>
  <c r="A535" s="1"/>
  <c r="A536" s="1"/>
  <c r="A526"/>
  <c r="A527"/>
  <c r="A528" s="1"/>
  <c r="A529" s="1"/>
  <c r="A530" s="1"/>
  <c r="A520"/>
  <c r="A521" s="1"/>
  <c r="A522" s="1"/>
  <c r="A523" s="1"/>
  <c r="A524" s="1"/>
  <c r="A514"/>
  <c r="A515" s="1"/>
  <c r="A516" s="1"/>
  <c r="A517" s="1"/>
  <c r="A518" s="1"/>
  <c r="A508"/>
  <c r="A509" s="1"/>
  <c r="A510" s="1"/>
  <c r="A511" s="1"/>
  <c r="A512" s="1"/>
  <c r="A502"/>
  <c r="A503" s="1"/>
  <c r="A504" s="1"/>
  <c r="A505" s="1"/>
  <c r="A506" s="1"/>
  <c r="A496"/>
  <c r="A497" s="1"/>
  <c r="A498" s="1"/>
  <c r="A499" s="1"/>
  <c r="A500" s="1"/>
  <c r="A490"/>
  <c r="A491" s="1"/>
  <c r="A492" s="1"/>
  <c r="A493"/>
  <c r="A494" s="1"/>
  <c r="A484"/>
  <c r="A485"/>
  <c r="A486" s="1"/>
  <c r="A487" s="1"/>
  <c r="A488" s="1"/>
  <c r="A478"/>
  <c r="A479"/>
  <c r="A480" s="1"/>
  <c r="A481" s="1"/>
  <c r="A482" s="1"/>
  <c r="A472"/>
  <c r="A473" s="1"/>
  <c r="A474" s="1"/>
  <c r="A475" s="1"/>
  <c r="A476" s="1"/>
  <c r="A466"/>
  <c r="A467" s="1"/>
  <c r="A468" s="1"/>
  <c r="A469" s="1"/>
  <c r="A470" s="1"/>
  <c r="A460"/>
  <c r="A461" s="1"/>
  <c r="A462" s="1"/>
  <c r="A463" s="1"/>
  <c r="A464" s="1"/>
  <c r="A454"/>
  <c r="A455" s="1"/>
  <c r="A456" s="1"/>
  <c r="A457" s="1"/>
  <c r="A458" s="1"/>
  <c r="A448"/>
  <c r="A449" s="1"/>
  <c r="A450" s="1"/>
  <c r="A451" s="1"/>
  <c r="A452" s="1"/>
  <c r="A442"/>
  <c r="A443"/>
  <c r="A444" s="1"/>
  <c r="A445" s="1"/>
  <c r="A446" s="1"/>
  <c r="A436"/>
  <c r="A437"/>
  <c r="A438" s="1"/>
  <c r="A439" s="1"/>
  <c r="A440" s="1"/>
  <c r="A431"/>
  <c r="A432"/>
  <c r="A433" s="1"/>
  <c r="A434" s="1"/>
  <c r="A426"/>
  <c r="A427" s="1"/>
  <c r="A428" s="1"/>
  <c r="A429" s="1"/>
  <c r="A421"/>
  <c r="A422"/>
  <c r="A423" s="1"/>
  <c r="A424" s="1"/>
  <c r="A416"/>
  <c r="A417" s="1"/>
  <c r="A418" s="1"/>
  <c r="A419" s="1"/>
  <c r="A411"/>
  <c r="A412"/>
  <c r="A413" s="1"/>
  <c r="A414" s="1"/>
  <c r="A395"/>
  <c r="A396" s="1"/>
  <c r="A397" s="1"/>
  <c r="A391"/>
  <c r="A392" s="1"/>
  <c r="A393" s="1"/>
  <c r="A385"/>
  <c r="J160"/>
  <c r="J166"/>
  <c r="J172" s="1"/>
  <c r="J178" s="1"/>
  <c r="J184" s="1"/>
  <c r="J190" s="1"/>
  <c r="J196" s="1"/>
  <c r="J202" s="1"/>
  <c r="J208" s="1"/>
  <c r="J214" s="1"/>
  <c r="J220" s="1"/>
  <c r="J226" s="1"/>
  <c r="J232" s="1"/>
  <c r="J238" s="1"/>
  <c r="J161"/>
  <c r="J167" s="1"/>
  <c r="J173" s="1"/>
  <c r="J179" s="1"/>
  <c r="J185" s="1"/>
  <c r="J191" s="1"/>
  <c r="J197" s="1"/>
  <c r="J203" s="1"/>
  <c r="J209" s="1"/>
  <c r="J215" s="1"/>
  <c r="J221" s="1"/>
  <c r="J227" s="1"/>
  <c r="J233" s="1"/>
  <c r="J239" s="1"/>
  <c r="J162"/>
  <c r="J168" s="1"/>
  <c r="J174" s="1"/>
  <c r="J180" s="1"/>
  <c r="J186" s="1"/>
  <c r="J192" s="1"/>
  <c r="J198" s="1"/>
  <c r="J204" s="1"/>
  <c r="J210" s="1"/>
  <c r="J216" s="1"/>
  <c r="J222" s="1"/>
  <c r="J228" s="1"/>
  <c r="J234" s="1"/>
  <c r="J240" s="1"/>
  <c r="J163"/>
  <c r="J169" s="1"/>
  <c r="J175" s="1"/>
  <c r="J181" s="1"/>
  <c r="J187" s="1"/>
  <c r="J193" s="1"/>
  <c r="J199" s="1"/>
  <c r="J205" s="1"/>
  <c r="J211" s="1"/>
  <c r="J217" s="1"/>
  <c r="J223" s="1"/>
  <c r="J229" s="1"/>
  <c r="J235" s="1"/>
  <c r="J241" s="1"/>
  <c r="H151" i="4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D14" i="3"/>
  <c r="D13"/>
  <c r="D12"/>
  <c r="D11"/>
  <c r="F7"/>
  <c r="F8" s="1"/>
  <c r="F9" s="1"/>
  <c r="F10" s="1"/>
  <c r="F11" s="1"/>
  <c r="F12" s="1"/>
  <c r="F13" s="1"/>
  <c r="F14" s="1"/>
  <c r="F5"/>
  <c r="L798" i="1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J159"/>
  <c r="J165" s="1"/>
  <c r="J171" s="1"/>
  <c r="J177" s="1"/>
  <c r="J183" s="1"/>
  <c r="J189" s="1"/>
  <c r="J195" s="1"/>
  <c r="J201" s="1"/>
  <c r="J207" s="1"/>
  <c r="J213" s="1"/>
  <c r="J219" s="1"/>
  <c r="J225" s="1"/>
  <c r="J231" s="1"/>
  <c r="J237" s="1"/>
  <c r="J243" s="1"/>
  <c r="J158"/>
  <c r="J164" s="1"/>
  <c r="J170" s="1"/>
  <c r="J176" s="1"/>
  <c r="J182" s="1"/>
  <c r="J188" s="1"/>
  <c r="J194" s="1"/>
  <c r="J200" s="1"/>
  <c r="J206" s="1"/>
  <c r="J212" s="1"/>
  <c r="J218" s="1"/>
  <c r="J224" s="1"/>
  <c r="J230" s="1"/>
  <c r="J236" s="1"/>
  <c r="J242" s="1"/>
  <c r="I75"/>
  <c r="I81"/>
  <c r="I87" s="1"/>
  <c r="I93" s="1"/>
  <c r="I99"/>
  <c r="I105" s="1"/>
  <c r="I111" s="1"/>
  <c r="I117" s="1"/>
  <c r="I123" s="1"/>
  <c r="I129" s="1"/>
  <c r="I135" s="1"/>
  <c r="I141" s="1"/>
  <c r="I147" s="1"/>
  <c r="I153" s="1"/>
  <c r="I159" s="1"/>
  <c r="I165" s="1"/>
  <c r="I171" s="1"/>
  <c r="I177" s="1"/>
  <c r="I183" s="1"/>
  <c r="I189" s="1"/>
  <c r="I195" s="1"/>
  <c r="I201" s="1"/>
  <c r="I207" s="1"/>
  <c r="I213" s="1"/>
  <c r="I219" s="1"/>
  <c r="I225" s="1"/>
  <c r="I231" s="1"/>
  <c r="I237" s="1"/>
  <c r="I243" s="1"/>
  <c r="G75"/>
  <c r="G81" s="1"/>
  <c r="G87" s="1"/>
  <c r="G93" s="1"/>
  <c r="G99"/>
  <c r="G105" s="1"/>
  <c r="G111" s="1"/>
  <c r="G117" s="1"/>
  <c r="G123" s="1"/>
  <c r="G129" s="1"/>
  <c r="G135" s="1"/>
  <c r="G141" s="1"/>
  <c r="G147" s="1"/>
  <c r="G153" s="1"/>
  <c r="G159" s="1"/>
  <c r="F75"/>
  <c r="F81" s="1"/>
  <c r="F87" s="1"/>
  <c r="F93" s="1"/>
  <c r="F99" s="1"/>
  <c r="F105" s="1"/>
  <c r="F111" s="1"/>
  <c r="F117" s="1"/>
  <c r="F123" s="1"/>
  <c r="F129" s="1"/>
  <c r="F135" s="1"/>
  <c r="F141" s="1"/>
  <c r="F147" s="1"/>
  <c r="F153" s="1"/>
  <c r="F159" s="1"/>
  <c r="F165" s="1"/>
  <c r="F171" s="1"/>
  <c r="F177" s="1"/>
  <c r="F183" s="1"/>
  <c r="F189" s="1"/>
  <c r="F195" s="1"/>
  <c r="F201" s="1"/>
  <c r="F207" s="1"/>
  <c r="F213" s="1"/>
  <c r="F219" s="1"/>
  <c r="F225" s="1"/>
  <c r="F231" s="1"/>
  <c r="F237" s="1"/>
  <c r="F243" s="1"/>
  <c r="E75"/>
  <c r="E81" s="1"/>
  <c r="E87" s="1"/>
  <c r="E93" s="1"/>
  <c r="E99" s="1"/>
  <c r="E105" s="1"/>
  <c r="E111" s="1"/>
  <c r="E117" s="1"/>
  <c r="E123" s="1"/>
  <c r="E129" s="1"/>
  <c r="E135" s="1"/>
  <c r="E141" s="1"/>
  <c r="E147" s="1"/>
  <c r="E153" s="1"/>
  <c r="E159" s="1"/>
  <c r="E165" s="1"/>
  <c r="E171" s="1"/>
  <c r="E177" s="1"/>
  <c r="E183" s="1"/>
  <c r="E189" s="1"/>
  <c r="E195" s="1"/>
  <c r="E201" s="1"/>
  <c r="E207" s="1"/>
  <c r="E213" s="1"/>
  <c r="E219" s="1"/>
  <c r="E225" s="1"/>
  <c r="E231" s="1"/>
  <c r="E237" s="1"/>
  <c r="E243" s="1"/>
  <c r="D75"/>
  <c r="D81" s="1"/>
  <c r="D87" s="1"/>
  <c r="D93" s="1"/>
  <c r="D99" s="1"/>
  <c r="D105" s="1"/>
  <c r="D111" s="1"/>
  <c r="D117" s="1"/>
  <c r="D123" s="1"/>
  <c r="D129" s="1"/>
  <c r="D135" s="1"/>
  <c r="D141" s="1"/>
  <c r="D147" s="1"/>
  <c r="D153" s="1"/>
  <c r="D159" s="1"/>
  <c r="D165" s="1"/>
  <c r="D171" s="1"/>
  <c r="D177" s="1"/>
  <c r="D183" s="1"/>
  <c r="D189" s="1"/>
  <c r="D195" s="1"/>
  <c r="D201" s="1"/>
  <c r="D207" s="1"/>
  <c r="D213" s="1"/>
  <c r="D219" s="1"/>
  <c r="D225" s="1"/>
  <c r="D231" s="1"/>
  <c r="D237" s="1"/>
  <c r="D243" s="1"/>
  <c r="C75"/>
  <c r="C81"/>
  <c r="C87" s="1"/>
  <c r="C93" s="1"/>
  <c r="C99" s="1"/>
  <c r="C105" s="1"/>
  <c r="C111" s="1"/>
  <c r="C117" s="1"/>
  <c r="C123" s="1"/>
  <c r="C135"/>
  <c r="C141" s="1"/>
  <c r="C147" s="1"/>
  <c r="C153" s="1"/>
  <c r="C159" s="1"/>
  <c r="C165" s="1"/>
  <c r="C171" s="1"/>
  <c r="C177" s="1"/>
  <c r="C183" s="1"/>
  <c r="C195"/>
  <c r="C201" s="1"/>
  <c r="C207" s="1"/>
  <c r="C213" s="1"/>
  <c r="C219" s="1"/>
  <c r="C225" s="1"/>
  <c r="C231" s="1"/>
  <c r="C237" s="1"/>
  <c r="C243" s="1"/>
  <c r="I74"/>
  <c r="I80"/>
  <c r="I86" s="1"/>
  <c r="I92"/>
  <c r="I98" s="1"/>
  <c r="I104" s="1"/>
  <c r="I110" s="1"/>
  <c r="I116" s="1"/>
  <c r="I122" s="1"/>
  <c r="I128" s="1"/>
  <c r="I134" s="1"/>
  <c r="I140" s="1"/>
  <c r="I146" s="1"/>
  <c r="I152" s="1"/>
  <c r="I158" s="1"/>
  <c r="I164" s="1"/>
  <c r="I170" s="1"/>
  <c r="I176" s="1"/>
  <c r="I182" s="1"/>
  <c r="I188" s="1"/>
  <c r="I194" s="1"/>
  <c r="I200" s="1"/>
  <c r="I206" s="1"/>
  <c r="I212" s="1"/>
  <c r="I218" s="1"/>
  <c r="I224" s="1"/>
  <c r="I230" s="1"/>
  <c r="I236" s="1"/>
  <c r="I242" s="1"/>
  <c r="G74"/>
  <c r="G80"/>
  <c r="G86" s="1"/>
  <c r="G92" s="1"/>
  <c r="G98" s="1"/>
  <c r="G104" s="1"/>
  <c r="G110" s="1"/>
  <c r="G116" s="1"/>
  <c r="G122" s="1"/>
  <c r="G128" s="1"/>
  <c r="G134" s="1"/>
  <c r="G140" s="1"/>
  <c r="G146" s="1"/>
  <c r="G152" s="1"/>
  <c r="G158" s="1"/>
  <c r="F74"/>
  <c r="F80" s="1"/>
  <c r="F86"/>
  <c r="F92" s="1"/>
  <c r="F98" s="1"/>
  <c r="F104" s="1"/>
  <c r="F110" s="1"/>
  <c r="F116" s="1"/>
  <c r="F122" s="1"/>
  <c r="F128" s="1"/>
  <c r="F134" s="1"/>
  <c r="F140" s="1"/>
  <c r="F146" s="1"/>
  <c r="F152" s="1"/>
  <c r="F158" s="1"/>
  <c r="F164" s="1"/>
  <c r="F170" s="1"/>
  <c r="F176" s="1"/>
  <c r="F182" s="1"/>
  <c r="F188" s="1"/>
  <c r="F194" s="1"/>
  <c r="F200" s="1"/>
  <c r="F206" s="1"/>
  <c r="F212" s="1"/>
  <c r="F218" s="1"/>
  <c r="F224" s="1"/>
  <c r="F230" s="1"/>
  <c r="F236" s="1"/>
  <c r="F242" s="1"/>
  <c r="E74"/>
  <c r="E80"/>
  <c r="E86"/>
  <c r="E92" s="1"/>
  <c r="E98" s="1"/>
  <c r="E104" s="1"/>
  <c r="E110" s="1"/>
  <c r="E116" s="1"/>
  <c r="E122" s="1"/>
  <c r="E128" s="1"/>
  <c r="E134" s="1"/>
  <c r="E140" s="1"/>
  <c r="E146" s="1"/>
  <c r="E152" s="1"/>
  <c r="E158" s="1"/>
  <c r="E164" s="1"/>
  <c r="E170" s="1"/>
  <c r="E176" s="1"/>
  <c r="E182" s="1"/>
  <c r="E188" s="1"/>
  <c r="E194" s="1"/>
  <c r="E200" s="1"/>
  <c r="E206" s="1"/>
  <c r="E212" s="1"/>
  <c r="E218" s="1"/>
  <c r="E224" s="1"/>
  <c r="E230" s="1"/>
  <c r="E236" s="1"/>
  <c r="E242" s="1"/>
  <c r="D74"/>
  <c r="D80" s="1"/>
  <c r="D86" s="1"/>
  <c r="D92" s="1"/>
  <c r="D98" s="1"/>
  <c r="D104" s="1"/>
  <c r="D110" s="1"/>
  <c r="D116" s="1"/>
  <c r="D122" s="1"/>
  <c r="D128" s="1"/>
  <c r="D134" s="1"/>
  <c r="D140" s="1"/>
  <c r="D146" s="1"/>
  <c r="D152" s="1"/>
  <c r="D158" s="1"/>
  <c r="D164" s="1"/>
  <c r="D170" s="1"/>
  <c r="D176" s="1"/>
  <c r="D182" s="1"/>
  <c r="D188" s="1"/>
  <c r="D194" s="1"/>
  <c r="D200" s="1"/>
  <c r="D206" s="1"/>
  <c r="D212" s="1"/>
  <c r="D218" s="1"/>
  <c r="D224" s="1"/>
  <c r="D230" s="1"/>
  <c r="D236" s="1"/>
  <c r="D242" s="1"/>
  <c r="C74"/>
  <c r="C80" s="1"/>
  <c r="C86" s="1"/>
  <c r="C92"/>
  <c r="C98" s="1"/>
  <c r="C104" s="1"/>
  <c r="C110" s="1"/>
  <c r="C116" s="1"/>
  <c r="C122" s="1"/>
  <c r="C134"/>
  <c r="C140" s="1"/>
  <c r="C146"/>
  <c r="C152" s="1"/>
  <c r="C158" s="1"/>
  <c r="C164" s="1"/>
  <c r="C170" s="1"/>
  <c r="C176" s="1"/>
  <c r="C182" s="1"/>
  <c r="C194"/>
  <c r="C200"/>
  <c r="C206" s="1"/>
  <c r="C212" s="1"/>
  <c r="C218" s="1"/>
  <c r="C224" s="1"/>
  <c r="C230" s="1"/>
  <c r="C236" s="1"/>
  <c r="C242" s="1"/>
  <c r="O73"/>
  <c r="O79" s="1"/>
  <c r="O85" s="1"/>
  <c r="O91" s="1"/>
  <c r="O97" s="1"/>
  <c r="O103" s="1"/>
  <c r="O109" s="1"/>
  <c r="O115" s="1"/>
  <c r="O121" s="1"/>
  <c r="O127" s="1"/>
  <c r="O133" s="1"/>
  <c r="O139" s="1"/>
  <c r="O145" s="1"/>
  <c r="O151" s="1"/>
  <c r="O157" s="1"/>
  <c r="I73"/>
  <c r="I79"/>
  <c r="I85" s="1"/>
  <c r="I91" s="1"/>
  <c r="I97" s="1"/>
  <c r="I103" s="1"/>
  <c r="I109"/>
  <c r="I115" s="1"/>
  <c r="I121" s="1"/>
  <c r="I127" s="1"/>
  <c r="I133" s="1"/>
  <c r="I139" s="1"/>
  <c r="I145" s="1"/>
  <c r="I151" s="1"/>
  <c r="I157" s="1"/>
  <c r="I163" s="1"/>
  <c r="I169" s="1"/>
  <c r="I175" s="1"/>
  <c r="I181" s="1"/>
  <c r="I187" s="1"/>
  <c r="I193" s="1"/>
  <c r="I199" s="1"/>
  <c r="I205" s="1"/>
  <c r="I211" s="1"/>
  <c r="I217" s="1"/>
  <c r="I223" s="1"/>
  <c r="I229" s="1"/>
  <c r="I235" s="1"/>
  <c r="I241" s="1"/>
  <c r="G73"/>
  <c r="G79"/>
  <c r="G85" s="1"/>
  <c r="G91" s="1"/>
  <c r="G97"/>
  <c r="G103" s="1"/>
  <c r="G109" s="1"/>
  <c r="G115" s="1"/>
  <c r="G121" s="1"/>
  <c r="G127" s="1"/>
  <c r="G133" s="1"/>
  <c r="G139" s="1"/>
  <c r="G145" s="1"/>
  <c r="G151" s="1"/>
  <c r="G157" s="1"/>
  <c r="F73"/>
  <c r="F79" s="1"/>
  <c r="F85" s="1"/>
  <c r="F91" s="1"/>
  <c r="F97" s="1"/>
  <c r="F103" s="1"/>
  <c r="F109" s="1"/>
  <c r="F115" s="1"/>
  <c r="F121" s="1"/>
  <c r="F127" s="1"/>
  <c r="F133" s="1"/>
  <c r="F139" s="1"/>
  <c r="F145" s="1"/>
  <c r="F151" s="1"/>
  <c r="F157" s="1"/>
  <c r="F163" s="1"/>
  <c r="F169" s="1"/>
  <c r="F175" s="1"/>
  <c r="F181" s="1"/>
  <c r="F187" s="1"/>
  <c r="F193" s="1"/>
  <c r="F199" s="1"/>
  <c r="F205" s="1"/>
  <c r="F211" s="1"/>
  <c r="F217" s="1"/>
  <c r="F223" s="1"/>
  <c r="F229" s="1"/>
  <c r="F235" s="1"/>
  <c r="F241" s="1"/>
  <c r="E73"/>
  <c r="E79" s="1"/>
  <c r="E85" s="1"/>
  <c r="E91" s="1"/>
  <c r="E97" s="1"/>
  <c r="E103" s="1"/>
  <c r="E109" s="1"/>
  <c r="E115" s="1"/>
  <c r="E121" s="1"/>
  <c r="E127" s="1"/>
  <c r="E133" s="1"/>
  <c r="E139" s="1"/>
  <c r="E145" s="1"/>
  <c r="E151" s="1"/>
  <c r="E157" s="1"/>
  <c r="E163" s="1"/>
  <c r="E169" s="1"/>
  <c r="E175" s="1"/>
  <c r="E181" s="1"/>
  <c r="E187" s="1"/>
  <c r="E193" s="1"/>
  <c r="E199" s="1"/>
  <c r="E205" s="1"/>
  <c r="E211" s="1"/>
  <c r="E217" s="1"/>
  <c r="E223" s="1"/>
  <c r="E229" s="1"/>
  <c r="E235" s="1"/>
  <c r="E241" s="1"/>
  <c r="D73"/>
  <c r="D79" s="1"/>
  <c r="D85" s="1"/>
  <c r="D91" s="1"/>
  <c r="D97" s="1"/>
  <c r="D103" s="1"/>
  <c r="D109" s="1"/>
  <c r="D115" s="1"/>
  <c r="D121" s="1"/>
  <c r="D127" s="1"/>
  <c r="D133" s="1"/>
  <c r="D139" s="1"/>
  <c r="D145" s="1"/>
  <c r="D151" s="1"/>
  <c r="D157" s="1"/>
  <c r="D163" s="1"/>
  <c r="D169" s="1"/>
  <c r="D175" s="1"/>
  <c r="D181" s="1"/>
  <c r="D187" s="1"/>
  <c r="D193" s="1"/>
  <c r="D199" s="1"/>
  <c r="D205" s="1"/>
  <c r="D211" s="1"/>
  <c r="D217" s="1"/>
  <c r="D223" s="1"/>
  <c r="D229" s="1"/>
  <c r="D235" s="1"/>
  <c r="D241" s="1"/>
  <c r="C73"/>
  <c r="C79" s="1"/>
  <c r="C85" s="1"/>
  <c r="C91" s="1"/>
  <c r="C97" s="1"/>
  <c r="C103" s="1"/>
  <c r="C109" s="1"/>
  <c r="C115" s="1"/>
  <c r="C121" s="1"/>
  <c r="C133"/>
  <c r="C139" s="1"/>
  <c r="C145" s="1"/>
  <c r="C151" s="1"/>
  <c r="C157" s="1"/>
  <c r="C163" s="1"/>
  <c r="C169" s="1"/>
  <c r="C175" s="1"/>
  <c r="C181" s="1"/>
  <c r="C193"/>
  <c r="C199"/>
  <c r="C205" s="1"/>
  <c r="C211" s="1"/>
  <c r="C217"/>
  <c r="C223" s="1"/>
  <c r="C229" s="1"/>
  <c r="C235" s="1"/>
  <c r="C241" s="1"/>
  <c r="O72"/>
  <c r="O78" s="1"/>
  <c r="O84" s="1"/>
  <c r="O90" s="1"/>
  <c r="O96" s="1"/>
  <c r="O102" s="1"/>
  <c r="O108" s="1"/>
  <c r="O114" s="1"/>
  <c r="O120" s="1"/>
  <c r="O126" s="1"/>
  <c r="O132" s="1"/>
  <c r="O138" s="1"/>
  <c r="O144" s="1"/>
  <c r="O150" s="1"/>
  <c r="O156" s="1"/>
  <c r="I72"/>
  <c r="I78"/>
  <c r="I84" s="1"/>
  <c r="I90" s="1"/>
  <c r="I96" s="1"/>
  <c r="I102" s="1"/>
  <c r="I108" s="1"/>
  <c r="I114" s="1"/>
  <c r="I120" s="1"/>
  <c r="I126" s="1"/>
  <c r="I132" s="1"/>
  <c r="I138" s="1"/>
  <c r="I144" s="1"/>
  <c r="I150" s="1"/>
  <c r="I156" s="1"/>
  <c r="I162" s="1"/>
  <c r="I168" s="1"/>
  <c r="I174" s="1"/>
  <c r="I180" s="1"/>
  <c r="I186" s="1"/>
  <c r="I192" s="1"/>
  <c r="I198" s="1"/>
  <c r="I204" s="1"/>
  <c r="I210" s="1"/>
  <c r="I216" s="1"/>
  <c r="I222" s="1"/>
  <c r="I228" s="1"/>
  <c r="I234" s="1"/>
  <c r="I240" s="1"/>
  <c r="G72"/>
  <c r="G78" s="1"/>
  <c r="G84" s="1"/>
  <c r="G90" s="1"/>
  <c r="G96" s="1"/>
  <c r="G102" s="1"/>
  <c r="G108" s="1"/>
  <c r="G114" s="1"/>
  <c r="G120" s="1"/>
  <c r="G126" s="1"/>
  <c r="G132" s="1"/>
  <c r="G138" s="1"/>
  <c r="G144" s="1"/>
  <c r="G150" s="1"/>
  <c r="G156" s="1"/>
  <c r="F72"/>
  <c r="F78" s="1"/>
  <c r="F84" s="1"/>
  <c r="F90" s="1"/>
  <c r="F96" s="1"/>
  <c r="F102"/>
  <c r="F108" s="1"/>
  <c r="F114" s="1"/>
  <c r="F120" s="1"/>
  <c r="F126" s="1"/>
  <c r="F132" s="1"/>
  <c r="F138" s="1"/>
  <c r="F144" s="1"/>
  <c r="F150" s="1"/>
  <c r="F156" s="1"/>
  <c r="F162" s="1"/>
  <c r="F168" s="1"/>
  <c r="F174" s="1"/>
  <c r="F180" s="1"/>
  <c r="F186" s="1"/>
  <c r="F192" s="1"/>
  <c r="F198" s="1"/>
  <c r="F204" s="1"/>
  <c r="F210" s="1"/>
  <c r="F216" s="1"/>
  <c r="F222" s="1"/>
  <c r="F228" s="1"/>
  <c r="F234" s="1"/>
  <c r="F240" s="1"/>
  <c r="E72"/>
  <c r="E78" s="1"/>
  <c r="E84" s="1"/>
  <c r="E90" s="1"/>
  <c r="E96" s="1"/>
  <c r="E102" s="1"/>
  <c r="E108" s="1"/>
  <c r="E114" s="1"/>
  <c r="E120" s="1"/>
  <c r="E126" s="1"/>
  <c r="E132" s="1"/>
  <c r="E138" s="1"/>
  <c r="E144" s="1"/>
  <c r="E150" s="1"/>
  <c r="E156" s="1"/>
  <c r="E162" s="1"/>
  <c r="E168" s="1"/>
  <c r="E174" s="1"/>
  <c r="E180" s="1"/>
  <c r="E186" s="1"/>
  <c r="E192" s="1"/>
  <c r="E198" s="1"/>
  <c r="E204" s="1"/>
  <c r="E210" s="1"/>
  <c r="E216" s="1"/>
  <c r="E222" s="1"/>
  <c r="E228" s="1"/>
  <c r="E234" s="1"/>
  <c r="E240" s="1"/>
  <c r="D72"/>
  <c r="D78" s="1"/>
  <c r="D84" s="1"/>
  <c r="D90" s="1"/>
  <c r="D96" s="1"/>
  <c r="D102" s="1"/>
  <c r="D108" s="1"/>
  <c r="D114" s="1"/>
  <c r="D120" s="1"/>
  <c r="D126" s="1"/>
  <c r="D132" s="1"/>
  <c r="D138" s="1"/>
  <c r="D144" s="1"/>
  <c r="D150" s="1"/>
  <c r="D156" s="1"/>
  <c r="D162" s="1"/>
  <c r="D168" s="1"/>
  <c r="D174" s="1"/>
  <c r="D180" s="1"/>
  <c r="D186" s="1"/>
  <c r="D192" s="1"/>
  <c r="D198" s="1"/>
  <c r="D204" s="1"/>
  <c r="D210" s="1"/>
  <c r="D216" s="1"/>
  <c r="D222" s="1"/>
  <c r="D228" s="1"/>
  <c r="D234" s="1"/>
  <c r="D240" s="1"/>
  <c r="C72"/>
  <c r="C78"/>
  <c r="C84" s="1"/>
  <c r="C90" s="1"/>
  <c r="C96" s="1"/>
  <c r="C102" s="1"/>
  <c r="C108"/>
  <c r="C114" s="1"/>
  <c r="C120" s="1"/>
  <c r="C132"/>
  <c r="C138" s="1"/>
  <c r="C144" s="1"/>
  <c r="C150" s="1"/>
  <c r="C156" s="1"/>
  <c r="C162" s="1"/>
  <c r="C168" s="1"/>
  <c r="C174" s="1"/>
  <c r="C180" s="1"/>
  <c r="C192"/>
  <c r="C198" s="1"/>
  <c r="C204" s="1"/>
  <c r="C210" s="1"/>
  <c r="C216"/>
  <c r="C222" s="1"/>
  <c r="C228" s="1"/>
  <c r="C234" s="1"/>
  <c r="C240" s="1"/>
  <c r="O71"/>
  <c r="O77"/>
  <c r="O83" s="1"/>
  <c r="O89" s="1"/>
  <c r="O95" s="1"/>
  <c r="O101" s="1"/>
  <c r="O107" s="1"/>
  <c r="O113" s="1"/>
  <c r="O119" s="1"/>
  <c r="O125" s="1"/>
  <c r="O131" s="1"/>
  <c r="O137" s="1"/>
  <c r="O143" s="1"/>
  <c r="O149" s="1"/>
  <c r="O155" s="1"/>
  <c r="I71"/>
  <c r="I77" s="1"/>
  <c r="I83" s="1"/>
  <c r="I89" s="1"/>
  <c r="I95" s="1"/>
  <c r="I101" s="1"/>
  <c r="I107" s="1"/>
  <c r="I113" s="1"/>
  <c r="I119" s="1"/>
  <c r="I125" s="1"/>
  <c r="I131" s="1"/>
  <c r="I137" s="1"/>
  <c r="I143" s="1"/>
  <c r="I149" s="1"/>
  <c r="I155" s="1"/>
  <c r="I161" s="1"/>
  <c r="I167" s="1"/>
  <c r="I173" s="1"/>
  <c r="I179" s="1"/>
  <c r="I185" s="1"/>
  <c r="I191" s="1"/>
  <c r="I197" s="1"/>
  <c r="I203" s="1"/>
  <c r="I209" s="1"/>
  <c r="I215" s="1"/>
  <c r="I221" s="1"/>
  <c r="I227" s="1"/>
  <c r="I233" s="1"/>
  <c r="I239" s="1"/>
  <c r="G71"/>
  <c r="G77" s="1"/>
  <c r="G83" s="1"/>
  <c r="G89" s="1"/>
  <c r="G95" s="1"/>
  <c r="G101" s="1"/>
  <c r="G107" s="1"/>
  <c r="G113" s="1"/>
  <c r="G119" s="1"/>
  <c r="G125" s="1"/>
  <c r="G131" s="1"/>
  <c r="G137" s="1"/>
  <c r="G143" s="1"/>
  <c r="G149" s="1"/>
  <c r="G155" s="1"/>
  <c r="F71"/>
  <c r="F77" s="1"/>
  <c r="F83" s="1"/>
  <c r="F89" s="1"/>
  <c r="F95" s="1"/>
  <c r="F101" s="1"/>
  <c r="F107" s="1"/>
  <c r="F113" s="1"/>
  <c r="F119" s="1"/>
  <c r="F125" s="1"/>
  <c r="F131" s="1"/>
  <c r="F137" s="1"/>
  <c r="F143" s="1"/>
  <c r="F149" s="1"/>
  <c r="F155" s="1"/>
  <c r="F161" s="1"/>
  <c r="F167" s="1"/>
  <c r="F173" s="1"/>
  <c r="F179" s="1"/>
  <c r="F185" s="1"/>
  <c r="F191" s="1"/>
  <c r="F197" s="1"/>
  <c r="F203" s="1"/>
  <c r="F209" s="1"/>
  <c r="F215" s="1"/>
  <c r="F221" s="1"/>
  <c r="F227" s="1"/>
  <c r="F233" s="1"/>
  <c r="F239" s="1"/>
  <c r="E71"/>
  <c r="E77" s="1"/>
  <c r="E83" s="1"/>
  <c r="E89" s="1"/>
  <c r="E95" s="1"/>
  <c r="E101" s="1"/>
  <c r="E107" s="1"/>
  <c r="E113" s="1"/>
  <c r="E119" s="1"/>
  <c r="E125" s="1"/>
  <c r="E131" s="1"/>
  <c r="E137" s="1"/>
  <c r="E143" s="1"/>
  <c r="E149" s="1"/>
  <c r="E155" s="1"/>
  <c r="E161" s="1"/>
  <c r="E167" s="1"/>
  <c r="E173" s="1"/>
  <c r="E179" s="1"/>
  <c r="E185" s="1"/>
  <c r="E191" s="1"/>
  <c r="E197" s="1"/>
  <c r="E203" s="1"/>
  <c r="E209" s="1"/>
  <c r="E215" s="1"/>
  <c r="E221" s="1"/>
  <c r="E227" s="1"/>
  <c r="E233" s="1"/>
  <c r="E239" s="1"/>
  <c r="D71"/>
  <c r="D77"/>
  <c r="D83" s="1"/>
  <c r="D89" s="1"/>
  <c r="D95" s="1"/>
  <c r="D101" s="1"/>
  <c r="D107" s="1"/>
  <c r="D113" s="1"/>
  <c r="D119" s="1"/>
  <c r="D125" s="1"/>
  <c r="D131" s="1"/>
  <c r="D137" s="1"/>
  <c r="D143" s="1"/>
  <c r="D149" s="1"/>
  <c r="D155" s="1"/>
  <c r="D161" s="1"/>
  <c r="D167" s="1"/>
  <c r="D173" s="1"/>
  <c r="D179" s="1"/>
  <c r="D185" s="1"/>
  <c r="D191" s="1"/>
  <c r="D197" s="1"/>
  <c r="D203" s="1"/>
  <c r="D209" s="1"/>
  <c r="D215" s="1"/>
  <c r="D221" s="1"/>
  <c r="D227" s="1"/>
  <c r="D233" s="1"/>
  <c r="D239" s="1"/>
  <c r="C71"/>
  <c r="C77"/>
  <c r="C83" s="1"/>
  <c r="C89" s="1"/>
  <c r="C95" s="1"/>
  <c r="C101" s="1"/>
  <c r="C107" s="1"/>
  <c r="C113" s="1"/>
  <c r="C119" s="1"/>
  <c r="C131"/>
  <c r="C137"/>
  <c r="C143" s="1"/>
  <c r="C149" s="1"/>
  <c r="C155" s="1"/>
  <c r="C161" s="1"/>
  <c r="C167" s="1"/>
  <c r="C173" s="1"/>
  <c r="C179" s="1"/>
  <c r="C191"/>
  <c r="C197" s="1"/>
  <c r="C203" s="1"/>
  <c r="C209" s="1"/>
  <c r="C215" s="1"/>
  <c r="C221" s="1"/>
  <c r="C227" s="1"/>
  <c r="C233" s="1"/>
  <c r="C239" s="1"/>
  <c r="O70"/>
  <c r="O76"/>
  <c r="O82" s="1"/>
  <c r="O88" s="1"/>
  <c r="O94" s="1"/>
  <c r="O100" s="1"/>
  <c r="O106" s="1"/>
  <c r="O112" s="1"/>
  <c r="O118" s="1"/>
  <c r="O124" s="1"/>
  <c r="O130" s="1"/>
  <c r="O136" s="1"/>
  <c r="O142" s="1"/>
  <c r="O148" s="1"/>
  <c r="O154" s="1"/>
  <c r="I70"/>
  <c r="I76" s="1"/>
  <c r="I82"/>
  <c r="I88" s="1"/>
  <c r="I94" s="1"/>
  <c r="I100" s="1"/>
  <c r="I106" s="1"/>
  <c r="I112" s="1"/>
  <c r="I118" s="1"/>
  <c r="I124" s="1"/>
  <c r="I130" s="1"/>
  <c r="I136" s="1"/>
  <c r="I142" s="1"/>
  <c r="I148" s="1"/>
  <c r="I154" s="1"/>
  <c r="I160" s="1"/>
  <c r="I166" s="1"/>
  <c r="I172" s="1"/>
  <c r="I178" s="1"/>
  <c r="I184" s="1"/>
  <c r="I190" s="1"/>
  <c r="I196" s="1"/>
  <c r="I202" s="1"/>
  <c r="I208" s="1"/>
  <c r="I214" s="1"/>
  <c r="I220" s="1"/>
  <c r="I226" s="1"/>
  <c r="I232" s="1"/>
  <c r="I238" s="1"/>
  <c r="G70"/>
  <c r="G76" s="1"/>
  <c r="G82" s="1"/>
  <c r="G88" s="1"/>
  <c r="G94" s="1"/>
  <c r="G100" s="1"/>
  <c r="G106" s="1"/>
  <c r="G112" s="1"/>
  <c r="G118" s="1"/>
  <c r="G124" s="1"/>
  <c r="G130" s="1"/>
  <c r="G136" s="1"/>
  <c r="G142" s="1"/>
  <c r="G148" s="1"/>
  <c r="G154" s="1"/>
  <c r="F70"/>
  <c r="F76"/>
  <c r="F82" s="1"/>
  <c r="F88" s="1"/>
  <c r="F94" s="1"/>
  <c r="F100" s="1"/>
  <c r="F106" s="1"/>
  <c r="F112" s="1"/>
  <c r="F118" s="1"/>
  <c r="F124" s="1"/>
  <c r="F130" s="1"/>
  <c r="F136" s="1"/>
  <c r="F142" s="1"/>
  <c r="F148" s="1"/>
  <c r="F154" s="1"/>
  <c r="F160" s="1"/>
  <c r="F166" s="1"/>
  <c r="F172" s="1"/>
  <c r="F178" s="1"/>
  <c r="F184" s="1"/>
  <c r="F190" s="1"/>
  <c r="F196" s="1"/>
  <c r="F202" s="1"/>
  <c r="F208" s="1"/>
  <c r="F214" s="1"/>
  <c r="F220" s="1"/>
  <c r="F226" s="1"/>
  <c r="F232" s="1"/>
  <c r="F238" s="1"/>
  <c r="E70"/>
  <c r="E76"/>
  <c r="E82" s="1"/>
  <c r="E88" s="1"/>
  <c r="E94" s="1"/>
  <c r="E100" s="1"/>
  <c r="E106"/>
  <c r="E112" s="1"/>
  <c r="E118" s="1"/>
  <c r="E124" s="1"/>
  <c r="E130" s="1"/>
  <c r="E136" s="1"/>
  <c r="E142" s="1"/>
  <c r="E148" s="1"/>
  <c r="E154" s="1"/>
  <c r="E160" s="1"/>
  <c r="E166" s="1"/>
  <c r="E172" s="1"/>
  <c r="E178" s="1"/>
  <c r="E184" s="1"/>
  <c r="E190" s="1"/>
  <c r="E196" s="1"/>
  <c r="E202" s="1"/>
  <c r="E208" s="1"/>
  <c r="E214" s="1"/>
  <c r="E220" s="1"/>
  <c r="E226" s="1"/>
  <c r="E232" s="1"/>
  <c r="E238" s="1"/>
  <c r="D70"/>
  <c r="D76"/>
  <c r="D82" s="1"/>
  <c r="D88" s="1"/>
  <c r="D94" s="1"/>
  <c r="D100" s="1"/>
  <c r="D106" s="1"/>
  <c r="D112" s="1"/>
  <c r="D118" s="1"/>
  <c r="D124" s="1"/>
  <c r="D130" s="1"/>
  <c r="D136" s="1"/>
  <c r="D142" s="1"/>
  <c r="D148" s="1"/>
  <c r="D154" s="1"/>
  <c r="D160" s="1"/>
  <c r="D166" s="1"/>
  <c r="D172" s="1"/>
  <c r="D178" s="1"/>
  <c r="D184" s="1"/>
  <c r="D190" s="1"/>
  <c r="D196" s="1"/>
  <c r="D202" s="1"/>
  <c r="D208" s="1"/>
  <c r="D214" s="1"/>
  <c r="D220" s="1"/>
  <c r="D226" s="1"/>
  <c r="D232" s="1"/>
  <c r="D238" s="1"/>
  <c r="C70"/>
  <c r="C76" s="1"/>
  <c r="C82" s="1"/>
  <c r="C88" s="1"/>
  <c r="C94" s="1"/>
  <c r="C100" s="1"/>
  <c r="C106" s="1"/>
  <c r="C112" s="1"/>
  <c r="C118" s="1"/>
  <c r="C130"/>
  <c r="C136"/>
  <c r="C142" s="1"/>
  <c r="C148" s="1"/>
  <c r="C154" s="1"/>
  <c r="C160" s="1"/>
  <c r="C166" s="1"/>
  <c r="C172" s="1"/>
  <c r="C178" s="1"/>
  <c r="C190"/>
  <c r="C196" s="1"/>
  <c r="C202"/>
  <c r="C208" s="1"/>
  <c r="C214" s="1"/>
  <c r="C220" s="1"/>
  <c r="C226" s="1"/>
  <c r="C232" s="1"/>
  <c r="C238" s="1"/>
</calcChain>
</file>

<file path=xl/comments1.xml><?xml version="1.0" encoding="utf-8"?>
<comments xmlns="http://schemas.openxmlformats.org/spreadsheetml/2006/main">
  <authors>
    <author>张泽明</author>
    <author>罗浩</author>
    <author>zhanghb</author>
    <author>作者</author>
  </authors>
  <commentList>
    <comment ref="A3" authorId="0">
      <text>
        <r>
          <rPr>
            <sz val="9"/>
            <color indexed="81"/>
            <rFont val="宋体"/>
            <family val="3"/>
            <charset val="134"/>
          </rPr>
          <t>张泽明:
请勿超过65535
1~19为货币</t>
        </r>
      </text>
    </comment>
    <comment ref="H3" authorId="1">
      <text>
        <r>
          <rPr>
            <sz val="9"/>
            <color indexed="81"/>
            <rFont val="宋体"/>
            <family val="3"/>
            <charset val="134"/>
          </rPr>
          <t xml:space="preserve">罗浩:
</t>
        </r>
      </text>
    </comment>
    <comment ref="I3" authorId="1">
      <text>
        <r>
          <rPr>
            <sz val="9"/>
            <color indexed="81"/>
            <rFont val="宋体"/>
            <family val="3"/>
            <charset val="134"/>
          </rPr>
          <t>罗浩:
0非绑定
1、使用绑定
2、获得绑定</t>
        </r>
      </text>
    </comment>
    <comment ref="K3" authorId="1">
      <text>
        <r>
          <rPr>
            <sz val="9"/>
            <color indexed="81"/>
            <rFont val="宋体"/>
            <family val="3"/>
            <charset val="134"/>
          </rPr>
          <t>罗浩:
碎片合成</t>
        </r>
      </text>
    </comment>
    <comment ref="M3" authorId="1">
      <text>
        <r>
          <rPr>
            <sz val="9"/>
            <color indexed="81"/>
            <rFont val="宋体"/>
            <family val="3"/>
            <charset val="134"/>
          </rPr>
          <t>罗浩:
逗号分隔多个物品ID，后面对应相应物品的数量</t>
        </r>
      </text>
    </comment>
    <comment ref="AA3" authorId="0">
      <text>
        <r>
          <rPr>
            <sz val="9"/>
            <color indexed="81"/>
            <rFont val="宋体"/>
            <family val="3"/>
            <charset val="134"/>
          </rPr>
          <t>张泽明:
0、不可批量使用
1、可以批量使用</t>
        </r>
      </text>
    </comment>
    <comment ref="AN3" authorId="2">
      <text>
        <r>
          <rPr>
            <sz val="9"/>
            <color indexed="81"/>
            <rFont val="宋体"/>
            <family val="3"/>
            <charset val="134"/>
          </rPr>
          <t>zhanghb:
1:道(T)
2:儒(DPS)
3:释(奶)</t>
        </r>
      </text>
    </comment>
    <comment ref="AO3" authorId="2">
      <text>
        <r>
          <rPr>
            <sz val="9"/>
            <color indexed="81"/>
            <rFont val="宋体"/>
            <family val="3"/>
            <charset val="134"/>
          </rPr>
          <t>zhanghb:
1：攻击
2：防御
3：血量</t>
        </r>
      </text>
    </comment>
    <comment ref="AQ3" authorId="3">
      <text>
        <r>
          <rPr>
            <b/>
            <sz val="9"/>
            <color indexed="81"/>
            <rFont val="宋体"/>
            <family val="3"/>
            <charset val="134"/>
          </rPr>
          <t>作者
type,id|type,id
1副本 id copyid
2商店 id,storeid,productID
3锁妖塔
4阵图
5世界BOSS
6九疑鼎
7衙门悬赏
8天梯
9论剑台
10 酒馆
11 心法抢夺
12 修仙
13 每日任务
14 签到
15 成就
无ID填0</t>
        </r>
      </text>
    </comment>
    <comment ref="A7" authorId="0">
      <text>
        <r>
          <rPr>
            <sz val="9"/>
            <color indexed="81"/>
            <rFont val="宋体"/>
            <family val="3"/>
            <charset val="134"/>
          </rPr>
          <t>张泽明:
如要更改货币ID，注意把parameter一起修改</t>
        </r>
      </text>
    </comment>
    <comment ref="B16" authorId="0">
      <text>
        <r>
          <rPr>
            <sz val="9"/>
            <color indexed="81"/>
            <rFont val="宋体"/>
            <family val="3"/>
            <charset val="134"/>
          </rPr>
          <t>张泽明:
锁妖塔修炼点数</t>
        </r>
      </text>
    </comment>
    <comment ref="B47" authorId="0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散仙进阶道具</t>
        </r>
      </text>
    </comment>
    <comment ref="B48" authorId="0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散仙升星道具</t>
        </r>
      </text>
    </comment>
    <comment ref="A555" authorId="0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宋体"/>
            <family val="3"/>
            <charset val="134"/>
          </rPr>
          <t>开头的为技能</t>
        </r>
      </text>
    </comment>
    <comment ref="A731" authorId="0">
      <text>
        <r>
          <rPr>
            <sz val="9"/>
            <color indexed="81"/>
            <rFont val="宋体"/>
            <family val="3"/>
            <charset val="134"/>
          </rPr>
          <t>张泽明:
1级阵灵</t>
        </r>
      </text>
    </comment>
    <comment ref="A748" authorId="0">
      <text>
        <r>
          <rPr>
            <sz val="9"/>
            <color indexed="81"/>
            <rFont val="宋体"/>
            <family val="3"/>
            <charset val="134"/>
          </rPr>
          <t>张泽明:
2级阵灵</t>
        </r>
      </text>
    </comment>
    <comment ref="A765" authorId="0">
      <text>
        <r>
          <rPr>
            <sz val="9"/>
            <color indexed="81"/>
            <rFont val="宋体"/>
            <family val="3"/>
            <charset val="134"/>
          </rPr>
          <t>张泽明:
3级阵灵</t>
        </r>
      </text>
    </comment>
    <comment ref="A782" authorId="0">
      <text>
        <r>
          <rPr>
            <sz val="9"/>
            <color indexed="81"/>
            <rFont val="宋体"/>
            <family val="3"/>
            <charset val="134"/>
          </rPr>
          <t>张泽明:
4级阵灵</t>
        </r>
      </text>
    </comment>
    <comment ref="A799" authorId="0">
      <text>
        <r>
          <rPr>
            <sz val="9"/>
            <color indexed="81"/>
            <rFont val="宋体"/>
            <family val="3"/>
            <charset val="134"/>
          </rPr>
          <t>张泽明:
5级阵灵</t>
        </r>
      </text>
    </comment>
  </commentList>
</comments>
</file>

<file path=xl/sharedStrings.xml><?xml version="1.0" encoding="utf-8"?>
<sst xmlns="http://schemas.openxmlformats.org/spreadsheetml/2006/main" count="4302" uniqueCount="2092">
  <si>
    <t>id</t>
  </si>
  <si>
    <t>name</t>
  </si>
  <si>
    <t>icon</t>
  </si>
  <si>
    <t>type</t>
  </si>
  <si>
    <t>subtype</t>
  </si>
  <si>
    <t>needlevel</t>
  </si>
  <si>
    <t>itemlevel</t>
  </si>
  <si>
    <t>color</t>
  </si>
  <si>
    <t xml:space="preserve">bind </t>
  </si>
  <si>
    <t>maxnum</t>
  </si>
  <si>
    <t>demand</t>
  </si>
  <si>
    <t>composition</t>
  </si>
  <si>
    <t>takeapartID</t>
  </si>
  <si>
    <t>takeapartNum</t>
  </si>
  <si>
    <t>Model</t>
  </si>
  <si>
    <t>modelEffect</t>
  </si>
  <si>
    <t>description</t>
  </si>
  <si>
    <t>desc2</t>
  </si>
  <si>
    <t>desc3</t>
  </si>
  <si>
    <t>desc4</t>
  </si>
  <si>
    <t>script</t>
  </si>
  <si>
    <t>suiteid</t>
  </si>
  <si>
    <t>suitepos</t>
  </si>
  <si>
    <t>sellprice</t>
  </si>
  <si>
    <t>activetime</t>
  </si>
  <si>
    <t>usetype</t>
  </si>
  <si>
    <t>batch</t>
  </si>
  <si>
    <t>cd</t>
  </si>
  <si>
    <t>shellgroup</t>
  </si>
  <si>
    <t>shellcd</t>
  </si>
  <si>
    <t>p1</t>
  </si>
  <si>
    <t>p2</t>
  </si>
  <si>
    <t>p3</t>
  </si>
  <si>
    <t>p4</t>
  </si>
  <si>
    <t>p5</t>
  </si>
  <si>
    <t>p6</t>
  </si>
  <si>
    <t>dropicon</t>
  </si>
  <si>
    <t>dropsound</t>
  </si>
  <si>
    <t>battlemode</t>
  </si>
  <si>
    <t>occuadvice</t>
  </si>
  <si>
    <t>occurate</t>
  </si>
  <si>
    <t>fateName</t>
  </si>
  <si>
    <t>UINT32</t>
  </si>
  <si>
    <t>STRING</t>
  </si>
  <si>
    <t>UINT16</t>
  </si>
  <si>
    <t>UINT8</t>
  </si>
  <si>
    <t>BOOL</t>
  </si>
  <si>
    <t>道具ID</t>
  </si>
  <si>
    <t>道具名称</t>
  </si>
  <si>
    <t>道具图标</t>
  </si>
  <si>
    <t>道具大类</t>
  </si>
  <si>
    <t>道具小类</t>
  </si>
  <si>
    <t>道具使用等级</t>
  </si>
  <si>
    <t>物品等级</t>
  </si>
  <si>
    <t>道具品质（初始品质）</t>
  </si>
  <si>
    <t>是否绑定</t>
  </si>
  <si>
    <t>最大可堆叠数量</t>
  </si>
  <si>
    <t>合成所需数量</t>
  </si>
  <si>
    <t>合成产物</t>
  </si>
  <si>
    <t>分解产物ID</t>
  </si>
  <si>
    <t>分解产物数量</t>
  </si>
  <si>
    <t>道具连接</t>
  </si>
  <si>
    <t>模型特效(对应Model表)</t>
  </si>
  <si>
    <t>道具描述</t>
  </si>
  <si>
    <t>描述辅助</t>
  </si>
  <si>
    <t>来源</t>
  </si>
  <si>
    <t>作用</t>
  </si>
  <si>
    <t>使用后触发的脚本ID</t>
  </si>
  <si>
    <t>套装ID</t>
  </si>
  <si>
    <t>套装位置</t>
  </si>
  <si>
    <t>出售价格</t>
  </si>
  <si>
    <t>有效时间</t>
  </si>
  <si>
    <t>使用后是否消耗</t>
  </si>
  <si>
    <t>是否批量使用</t>
  </si>
  <si>
    <t>冷却时间(秒)</t>
  </si>
  <si>
    <t>冷却组</t>
  </si>
  <si>
    <t>组冷却时间</t>
  </si>
  <si>
    <t>参数1</t>
  </si>
  <si>
    <t>参数2</t>
  </si>
  <si>
    <t>参数3</t>
  </si>
  <si>
    <t>参数4</t>
  </si>
  <si>
    <t>参数5</t>
  </si>
  <si>
    <t>参数6</t>
  </si>
  <si>
    <t>道具掉落图标</t>
  </si>
  <si>
    <t>道具掉落时的音效</t>
  </si>
  <si>
    <t>装备外观</t>
  </si>
  <si>
    <t>推荐职业</t>
  </si>
  <si>
    <t>职业加成</t>
  </si>
  <si>
    <t>装备缘分名称</t>
  </si>
  <si>
    <t>client</t>
  </si>
  <si>
    <t>仙石</t>
  </si>
  <si>
    <t>Item/Qian</t>
  </si>
  <si>
    <t>金币</t>
  </si>
  <si>
    <t>银币</t>
  </si>
  <si>
    <t>荣誉</t>
  </si>
  <si>
    <t>声望</t>
  </si>
  <si>
    <t>体力</t>
  </si>
  <si>
    <t>精力</t>
  </si>
  <si>
    <t>玄晶</t>
  </si>
  <si>
    <t>魔晶</t>
  </si>
  <si>
    <t>仙魂</t>
  </si>
  <si>
    <t>经验</t>
  </si>
  <si>
    <t>仙玉</t>
  </si>
  <si>
    <t>元气</t>
  </si>
  <si>
    <t>帮贡</t>
  </si>
  <si>
    <t>刷新令</t>
  </si>
  <si>
    <t/>
  </si>
  <si>
    <t>还阳丹</t>
  </si>
  <si>
    <t>原地满血复活</t>
  </si>
  <si>
    <t>桂酒</t>
  </si>
  <si>
    <t>获得少量经验</t>
  </si>
  <si>
    <t>获得中量经验</t>
  </si>
  <si>
    <t>获得大量经验</t>
  </si>
  <si>
    <t>进阶石</t>
  </si>
  <si>
    <t>古籍</t>
  </si>
  <si>
    <t>升级技能用的秘籍</t>
  </si>
  <si>
    <t>修仙风餐</t>
  </si>
  <si>
    <t>修仙台普通互动时的奖励</t>
  </si>
  <si>
    <t>修仙露饮</t>
  </si>
  <si>
    <t>修仙台特殊互动时的奖励</t>
  </si>
  <si>
    <t>保护符</t>
  </si>
  <si>
    <t>真元丹</t>
  </si>
  <si>
    <t>Clothe/TianXian/Boots_1</t>
  </si>
  <si>
    <t>太乙青灵箭</t>
  </si>
  <si>
    <t>玉清针</t>
  </si>
  <si>
    <t>宙光盘</t>
  </si>
  <si>
    <t>昊天镜</t>
  </si>
  <si>
    <t>墨阳炫镜</t>
  </si>
  <si>
    <t>黑煞落魂砂</t>
  </si>
  <si>
    <t>天魔化血刀</t>
  </si>
  <si>
    <t>法华金刚轮</t>
  </si>
  <si>
    <t>三阴灭阳弹</t>
  </si>
  <si>
    <t>血影神光</t>
  </si>
  <si>
    <t>锁仙屏</t>
  </si>
  <si>
    <t>白骨丧门箭</t>
  </si>
  <si>
    <t>软红砂</t>
  </si>
  <si>
    <t>玄女针</t>
  </si>
  <si>
    <t>天蝉灵叶</t>
  </si>
  <si>
    <t>天遁镜</t>
  </si>
  <si>
    <t>五火神雷</t>
  </si>
  <si>
    <t>神农宝鼎</t>
  </si>
  <si>
    <t>天芒神梭</t>
  </si>
  <si>
    <t>紫金双龙环</t>
  </si>
  <si>
    <t>两界牌</t>
  </si>
  <si>
    <t>七宝金幢</t>
  </si>
  <si>
    <t>璇光尺碎片</t>
  </si>
  <si>
    <t>太乙青灵箭碎片</t>
  </si>
  <si>
    <t>玉清针碎片</t>
  </si>
  <si>
    <t>宙光盘碎片</t>
  </si>
  <si>
    <t>弥尘幡碎片</t>
  </si>
  <si>
    <t>昊天镜碎片</t>
  </si>
  <si>
    <t>墨阳炫镜碎片</t>
  </si>
  <si>
    <t>灭魔弹月弩碎片</t>
  </si>
  <si>
    <t>黑煞落魂砂碎片</t>
  </si>
  <si>
    <t>三棱戮魔刺碎片</t>
  </si>
  <si>
    <t>天魔化血刀碎片</t>
  </si>
  <si>
    <t>法华金刚轮碎片</t>
  </si>
  <si>
    <t>落魂钟碎片</t>
  </si>
  <si>
    <t>散花玉心灯碎片</t>
  </si>
  <si>
    <t>如意金连环碎片</t>
  </si>
  <si>
    <t>三阴灭阳弹碎片</t>
  </si>
  <si>
    <t>白骨锁心锤碎片</t>
  </si>
  <si>
    <t>血影神光碎片</t>
  </si>
  <si>
    <t>锁仙屏碎片</t>
  </si>
  <si>
    <t>百毒金蚕蛊碎片</t>
  </si>
  <si>
    <t>元磁神雷碎片</t>
  </si>
  <si>
    <t>白骨丧门箭碎片</t>
  </si>
  <si>
    <t>伏魔天书碎片</t>
  </si>
  <si>
    <t>乾天火灵珠碎片</t>
  </si>
  <si>
    <t>软红砂碎片</t>
  </si>
  <si>
    <t>铁壁仙盾碎片</t>
  </si>
  <si>
    <t>摄心铃碎片</t>
  </si>
  <si>
    <t>玄女针碎片</t>
  </si>
  <si>
    <t>太乙五烟罗碎片</t>
  </si>
  <si>
    <t>天蝉灵叶碎片</t>
  </si>
  <si>
    <t>太皓戈碎片</t>
  </si>
  <si>
    <t>天遁镜碎片</t>
  </si>
  <si>
    <t>万年温玉碎片</t>
  </si>
  <si>
    <t>伽蓝宝瓶碎片</t>
  </si>
  <si>
    <t>紫云仙障碎片</t>
  </si>
  <si>
    <t>五火神雷碎片</t>
  </si>
  <si>
    <t>渡厄仙衣碎片</t>
  </si>
  <si>
    <t>神农宝鼎碎片</t>
  </si>
  <si>
    <t>天芒神梭碎片</t>
  </si>
  <si>
    <t>六阳神火鉴碎片</t>
  </si>
  <si>
    <t>贝叶灵符碎片</t>
  </si>
  <si>
    <t>女娲神石碎片</t>
  </si>
  <si>
    <t>紫金双龙环碎片</t>
  </si>
  <si>
    <t>两界牌碎片</t>
  </si>
  <si>
    <t>九星莲蓬碎片</t>
  </si>
  <si>
    <t>碧岚仙衣碎片</t>
  </si>
  <si>
    <t>吸星神簪碎片</t>
  </si>
  <si>
    <t>七宝金幢碎片</t>
  </si>
  <si>
    <t>长生诀</t>
  </si>
  <si>
    <t>破军诀</t>
  </si>
  <si>
    <t>紫府心法</t>
  </si>
  <si>
    <t>七煞诀</t>
  </si>
  <si>
    <t>锻骨术</t>
  </si>
  <si>
    <t>玄天移行诀</t>
  </si>
  <si>
    <t>须弥心法</t>
  </si>
  <si>
    <t>霸气决</t>
  </si>
  <si>
    <t>天罡气诀</t>
  </si>
  <si>
    <t>九幽缚心诀</t>
  </si>
  <si>
    <t>辟魔真言</t>
  </si>
  <si>
    <t>清心咒</t>
  </si>
  <si>
    <t>七煞真经</t>
  </si>
  <si>
    <t>玄冥心诀</t>
  </si>
  <si>
    <t>坎离化身术</t>
  </si>
  <si>
    <t>合沙奇术</t>
  </si>
  <si>
    <t>六合须弥</t>
  </si>
  <si>
    <t>兜率星宿决</t>
  </si>
  <si>
    <t>戮魔决</t>
  </si>
  <si>
    <t>冲虚真解</t>
  </si>
  <si>
    <t>无量心经</t>
  </si>
  <si>
    <t>归龙剑诀</t>
  </si>
  <si>
    <t>天一神策</t>
  </si>
  <si>
    <t>罗刹诀</t>
  </si>
  <si>
    <t>乾坤秘录</t>
  </si>
  <si>
    <t>三相化生</t>
  </si>
  <si>
    <t>大玄天章</t>
  </si>
  <si>
    <t>三元心法</t>
  </si>
  <si>
    <t>天魔遁法</t>
  </si>
  <si>
    <t>灵神双分术</t>
  </si>
  <si>
    <t>般若心经</t>
  </si>
  <si>
    <t>灵神诀</t>
  </si>
  <si>
    <t>金刚龙禅</t>
  </si>
  <si>
    <t>炼魔剑诀</t>
  </si>
  <si>
    <t>无相心经</t>
  </si>
  <si>
    <t>晓月禅师</t>
  </si>
  <si>
    <t>秦朗</t>
  </si>
  <si>
    <t>毛太</t>
  </si>
  <si>
    <t>张亮</t>
  </si>
  <si>
    <t>杨花</t>
  </si>
  <si>
    <t>智通</t>
  </si>
  <si>
    <t>柳燕娘</t>
  </si>
  <si>
    <t>薛蟒</t>
  </si>
  <si>
    <t>毕真真</t>
  </si>
  <si>
    <t>花奇</t>
  </si>
  <si>
    <t>许祥鹅</t>
  </si>
  <si>
    <t>申若兰</t>
  </si>
  <si>
    <t>红花姥姥</t>
  </si>
  <si>
    <t>庄易</t>
  </si>
  <si>
    <t>可一子</t>
  </si>
  <si>
    <t>辛凌霄</t>
  </si>
  <si>
    <t>卫仙客</t>
  </si>
  <si>
    <t>悟修</t>
  </si>
  <si>
    <t>俞德</t>
  </si>
  <si>
    <t>周云从</t>
  </si>
  <si>
    <t>商风子</t>
  </si>
  <si>
    <t>元觉禅师</t>
  </si>
  <si>
    <t>佟元奇</t>
  </si>
  <si>
    <t>许元通</t>
  </si>
  <si>
    <t>吴元智</t>
  </si>
  <si>
    <t>岳雯</t>
  </si>
  <si>
    <t>林寒</t>
  </si>
  <si>
    <t>诸葛警我</t>
  </si>
  <si>
    <t>申屠宏</t>
  </si>
  <si>
    <t>癞姑</t>
  </si>
  <si>
    <t>易静</t>
  </si>
  <si>
    <t>秦紫玲</t>
  </si>
  <si>
    <t>邓八姑</t>
  </si>
  <si>
    <t>伽因</t>
  </si>
  <si>
    <t>崔盈</t>
  </si>
  <si>
    <t>烈火祖师</t>
  </si>
  <si>
    <t>史南溪</t>
  </si>
  <si>
    <t>杨烧</t>
  </si>
  <si>
    <t>李宁</t>
  </si>
  <si>
    <t>周淳</t>
  </si>
  <si>
    <t>齐金蝉</t>
  </si>
  <si>
    <t>阮征</t>
  </si>
  <si>
    <t>石生</t>
  </si>
  <si>
    <t>白谷逸</t>
  </si>
  <si>
    <t>朱梅</t>
  </si>
  <si>
    <t>笑和尚</t>
  </si>
  <si>
    <t>孙南</t>
  </si>
  <si>
    <t>凌雪鸿</t>
  </si>
  <si>
    <t>餐霞大师</t>
  </si>
  <si>
    <t>朱文</t>
  </si>
  <si>
    <t>醉道人</t>
  </si>
  <si>
    <t>凌浑</t>
  </si>
  <si>
    <t>乙休</t>
  </si>
  <si>
    <t>余英男</t>
  </si>
  <si>
    <t>严人英</t>
  </si>
  <si>
    <t>李英琼</t>
  </si>
  <si>
    <t>玄真子</t>
  </si>
  <si>
    <t>齐漱溟</t>
  </si>
  <si>
    <t>苦行头陀</t>
  </si>
  <si>
    <t>齐灵云</t>
  </si>
  <si>
    <t>周轻云</t>
  </si>
  <si>
    <t>韩仙子</t>
  </si>
  <si>
    <t>尸毗老祖</t>
  </si>
  <si>
    <t>赤杖真人</t>
  </si>
  <si>
    <t>轩辕法王</t>
  </si>
  <si>
    <t>青龙之灵</t>
  </si>
  <si>
    <t>白虎之灵</t>
  </si>
  <si>
    <t>朱雀之灵</t>
  </si>
  <si>
    <t>玄武之灵</t>
  </si>
  <si>
    <t>壬癸水灵</t>
  </si>
  <si>
    <t>甲乙木灵</t>
  </si>
  <si>
    <t>庚辛金灵</t>
  </si>
  <si>
    <t>丙丁火灵</t>
  </si>
  <si>
    <t>戌己土灵</t>
  </si>
  <si>
    <t>离火之灵</t>
  </si>
  <si>
    <t>坎水之灵</t>
  </si>
  <si>
    <t>坤土之灵</t>
  </si>
  <si>
    <t>艮山之灵</t>
  </si>
  <si>
    <t>兑泽之灵</t>
  </si>
  <si>
    <t>乾天之灵</t>
  </si>
  <si>
    <t>震木之灵</t>
  </si>
  <si>
    <t>巽风之灵</t>
  </si>
  <si>
    <t>所有道具的卓越属性，幸运，追加，绑定全部在掉落时决定</t>
  </si>
  <si>
    <t>部位名称</t>
  </si>
  <si>
    <t>ID</t>
  </si>
  <si>
    <t>道具品质</t>
  </si>
  <si>
    <t>道具的ID</t>
  </si>
  <si>
    <t>装备</t>
  </si>
  <si>
    <t>武器</t>
  </si>
  <si>
    <t>白色</t>
  </si>
  <si>
    <t>Name</t>
  </si>
  <si>
    <t>道具显示的名称</t>
  </si>
  <si>
    <t>胸甲</t>
  </si>
  <si>
    <t>绿色</t>
  </si>
  <si>
    <t>Type</t>
  </si>
  <si>
    <t>头盔</t>
  </si>
  <si>
    <t>蓝色</t>
  </si>
  <si>
    <t>SubType</t>
  </si>
  <si>
    <t>腿甲</t>
  </si>
  <si>
    <t>紫色</t>
  </si>
  <si>
    <t>UseLevel</t>
  </si>
  <si>
    <t>戒指</t>
  </si>
  <si>
    <t>金色</t>
  </si>
  <si>
    <t>ItmeLevel</t>
  </si>
  <si>
    <t>道具的物品等级，只有显示用</t>
  </si>
  <si>
    <t>项链</t>
  </si>
  <si>
    <t>红色</t>
  </si>
  <si>
    <t>Quality</t>
  </si>
  <si>
    <t>道具的初始品质，优先级最低，</t>
  </si>
  <si>
    <t>Description</t>
  </si>
  <si>
    <t>道具的描述</t>
  </si>
  <si>
    <t>装备碎片</t>
  </si>
  <si>
    <t>武器碎片</t>
  </si>
  <si>
    <t>Desc2</t>
  </si>
  <si>
    <t>用于道具的辅助描述</t>
  </si>
  <si>
    <t>胸甲碎片</t>
  </si>
  <si>
    <t>Desc3</t>
  </si>
  <si>
    <t>道具来源字段</t>
  </si>
  <si>
    <t>头盔碎片</t>
  </si>
  <si>
    <t>Desc4</t>
  </si>
  <si>
    <t>道具作用字段</t>
  </si>
  <si>
    <t>腿甲碎片</t>
  </si>
  <si>
    <t>Script</t>
  </si>
  <si>
    <t>脚本类脚本使用后所调用的脚本</t>
  </si>
  <si>
    <t>戒指碎片</t>
  </si>
  <si>
    <t>Stack</t>
  </si>
  <si>
    <t>道具的最大堆叠数量，1为不可堆叠</t>
  </si>
  <si>
    <t>项链碎片</t>
  </si>
  <si>
    <t>Job</t>
  </si>
  <si>
    <t>职业要求</t>
  </si>
  <si>
    <t>使用或者装备道具的职业需求</t>
  </si>
  <si>
    <t>NeedStr</t>
  </si>
  <si>
    <t>力量要求</t>
  </si>
  <si>
    <t>穿戴/使用道具所需要的属性</t>
  </si>
  <si>
    <t>NeedDex</t>
  </si>
  <si>
    <t>敏捷要求</t>
  </si>
  <si>
    <t>使用类道具</t>
  </si>
  <si>
    <t>体力道具</t>
  </si>
  <si>
    <t>增加体力25点</t>
  </si>
  <si>
    <t>NeedInt</t>
  </si>
  <si>
    <t>智力要求</t>
  </si>
  <si>
    <t>精力道具</t>
  </si>
  <si>
    <t>增加精力10点</t>
  </si>
  <si>
    <t>NeedVit</t>
  </si>
  <si>
    <t>体力要求</t>
  </si>
  <si>
    <t>复活</t>
  </si>
  <si>
    <t>SuiteID</t>
  </si>
  <si>
    <t>当装备为套装时生效，调用ItemSuit表，增加套装属性</t>
  </si>
  <si>
    <t>宝箱</t>
  </si>
  <si>
    <t>SuitePos</t>
  </si>
  <si>
    <t>当装备为套装时生效，生效的位置</t>
  </si>
  <si>
    <t>功能类道具</t>
  </si>
  <si>
    <t>经验道具</t>
  </si>
  <si>
    <t>SellPrice</t>
  </si>
  <si>
    <t>道具直接卖店的价格</t>
  </si>
  <si>
    <t>ItemTime</t>
  </si>
  <si>
    <t>使用配置表ItemTime</t>
  </si>
  <si>
    <t>升星道具</t>
  </si>
  <si>
    <t>法宝强化道具</t>
  </si>
  <si>
    <t>经脉道具</t>
  </si>
  <si>
    <t>Destroy</t>
  </si>
  <si>
    <t>是否可丢弃</t>
  </si>
  <si>
    <t>道具是否能够丢弃</t>
  </si>
  <si>
    <t>酒馆抽奖所需道具</t>
  </si>
  <si>
    <t>Use</t>
  </si>
  <si>
    <t>使用后道具是否消失</t>
  </si>
  <si>
    <t>法宝</t>
  </si>
  <si>
    <t>主动法宝</t>
  </si>
  <si>
    <t>Batch</t>
  </si>
  <si>
    <t>是否能够批量使用</t>
  </si>
  <si>
    <t>被动法宝</t>
  </si>
  <si>
    <t>CD</t>
  </si>
  <si>
    <t>使用后间隔多少时间才能够继续使用</t>
  </si>
  <si>
    <t>法宝碎片</t>
  </si>
  <si>
    <t>主动法宝碎片</t>
  </si>
  <si>
    <t>ShellGroup</t>
  </si>
  <si>
    <t>道具使用后，同冷却组的道具同时进入冷却时间</t>
  </si>
  <si>
    <t>被动法宝碎片</t>
  </si>
  <si>
    <t>ShellCD</t>
  </si>
  <si>
    <t>心法</t>
  </si>
  <si>
    <t>P1</t>
  </si>
  <si>
    <t>当Type为1,2,3,4时，读取ItemEquip</t>
  </si>
  <si>
    <t>P2</t>
  </si>
  <si>
    <t>当Type为5时,参数1，参数2表示增加的值，（属性需要有百分比形式的）</t>
  </si>
  <si>
    <t>心法碎片</t>
  </si>
  <si>
    <t>P3</t>
  </si>
  <si>
    <t>当Type为6时，参数1表示恢复的属性，参数2表示增加的值，参数3表示恢复间隔，参数4表示持续时间，参数5表示恢复总量</t>
  </si>
  <si>
    <t>P4</t>
  </si>
  <si>
    <t>当Type为7时，参数1表示提高的属性，参数2表示提高属性的值。</t>
  </si>
  <si>
    <t>P5</t>
  </si>
  <si>
    <t>当Type为8，9，10，11，12时，P1-P6无意义</t>
  </si>
  <si>
    <t>P6</t>
  </si>
  <si>
    <t>武将</t>
  </si>
  <si>
    <t>Icon</t>
  </si>
  <si>
    <t>道具显示的图标</t>
  </si>
  <si>
    <t>DropIcon</t>
  </si>
  <si>
    <t>道具掉落在地上时候的图标</t>
  </si>
  <si>
    <t>武将碎片</t>
  </si>
  <si>
    <t>DropSound</t>
  </si>
  <si>
    <t>货币</t>
  </si>
  <si>
    <t>职业</t>
  </si>
  <si>
    <t>副手</t>
  </si>
  <si>
    <t>战士</t>
  </si>
  <si>
    <t>单/双</t>
  </si>
  <si>
    <t>单/盾</t>
  </si>
  <si>
    <t>法师</t>
  </si>
  <si>
    <t>盾</t>
  </si>
  <si>
    <t>弓</t>
  </si>
  <si>
    <t>单</t>
  </si>
  <si>
    <t>箭袋</t>
  </si>
  <si>
    <t>阵灵</t>
  </si>
  <si>
    <t>阵元</t>
  </si>
  <si>
    <t>待定</t>
  </si>
  <si>
    <t>宝石等级</t>
  </si>
  <si>
    <t>属性</t>
  </si>
  <si>
    <t>耐力</t>
  </si>
  <si>
    <t>价格</t>
  </si>
  <si>
    <t>魔纹构装类型ID</t>
  </si>
  <si>
    <t>魔化武器I</t>
  </si>
  <si>
    <t>魔化武器II</t>
  </si>
  <si>
    <t>魔化武器III</t>
  </si>
  <si>
    <t>耐力I</t>
  </si>
  <si>
    <t>耐力II</t>
  </si>
  <si>
    <t>耐力III</t>
  </si>
  <si>
    <t>宝物类型</t>
  </si>
  <si>
    <t>力量I</t>
  </si>
  <si>
    <t>力量II</t>
  </si>
  <si>
    <t>力量III</t>
  </si>
  <si>
    <t>力量之光</t>
  </si>
  <si>
    <t>金之诗人竖琴</t>
  </si>
  <si>
    <t>敏捷I</t>
  </si>
  <si>
    <t>敏捷II</t>
  </si>
  <si>
    <t>敏捷III</t>
  </si>
  <si>
    <t>敏捷之光</t>
  </si>
  <si>
    <t>金之秘法之球</t>
  </si>
  <si>
    <t>智力I</t>
  </si>
  <si>
    <t>智力II</t>
  </si>
  <si>
    <t>智力III</t>
  </si>
  <si>
    <t>智力之光</t>
  </si>
  <si>
    <t>金之统御徽章</t>
  </si>
  <si>
    <t>精神I</t>
  </si>
  <si>
    <t>精神II</t>
  </si>
  <si>
    <t>精神III</t>
  </si>
  <si>
    <t>金之元素之印</t>
  </si>
  <si>
    <t>魔力I</t>
  </si>
  <si>
    <t>魔力II</t>
  </si>
  <si>
    <t>魔力III</t>
  </si>
  <si>
    <t>活力之球</t>
  </si>
  <si>
    <t>护盾术I</t>
  </si>
  <si>
    <t>护盾术II</t>
  </si>
  <si>
    <t>护盾术III</t>
  </si>
  <si>
    <t>生命护盾</t>
  </si>
  <si>
    <t>生命护符</t>
  </si>
  <si>
    <t>防护混乱</t>
  </si>
  <si>
    <t>龙之血</t>
  </si>
  <si>
    <t>次等酸液</t>
  </si>
  <si>
    <t>战斗号角</t>
  </si>
  <si>
    <t>次等寒冷</t>
  </si>
  <si>
    <t>望远镜</t>
  </si>
  <si>
    <t>次等火焰</t>
  </si>
  <si>
    <t>意志护符</t>
  </si>
  <si>
    <t>次等闪电</t>
  </si>
  <si>
    <t>暗影斗篷</t>
  </si>
  <si>
    <t>防护箭矢</t>
  </si>
  <si>
    <t>灵巧徽章</t>
  </si>
  <si>
    <t>生命I</t>
  </si>
  <si>
    <t>生命II</t>
  </si>
  <si>
    <t>冰霜之旗</t>
  </si>
  <si>
    <t>迅捷术I</t>
  </si>
  <si>
    <t>迅捷术II</t>
  </si>
  <si>
    <t>火焰之盾</t>
  </si>
  <si>
    <t>防护魔法伤害</t>
  </si>
  <si>
    <t>邪恶纹身</t>
  </si>
  <si>
    <t>次级火焰护盾</t>
  </si>
  <si>
    <t>冰之精华</t>
  </si>
  <si>
    <t>朦胧术</t>
  </si>
  <si>
    <t>魔力护符</t>
  </si>
  <si>
    <t>浮空术</t>
  </si>
  <si>
    <t>胜利之旗</t>
  </si>
  <si>
    <t>次级法术抵抗</t>
  </si>
  <si>
    <t>水之精华</t>
  </si>
  <si>
    <t>鹰眼术</t>
  </si>
  <si>
    <t>生命树之叶</t>
  </si>
  <si>
    <t>灯神护符</t>
  </si>
  <si>
    <t>暴怒羽饰</t>
  </si>
  <si>
    <t>恶狼之牙</t>
  </si>
  <si>
    <t>庇护之旗</t>
  </si>
  <si>
    <t>吟游诗人竖琴</t>
  </si>
  <si>
    <t>列名</t>
  </si>
  <si>
    <t>注释</t>
  </si>
  <si>
    <t>使用等级</t>
  </si>
  <si>
    <t>装备使用等级</t>
  </si>
  <si>
    <t>区分道具内置等级
0表示无要求
宝石：等级
魔纹构装：表示等阶要求</t>
  </si>
  <si>
    <t>道具功能描述</t>
  </si>
  <si>
    <t>描述道具的使用方法和功能。</t>
  </si>
  <si>
    <t>脚本名</t>
  </si>
  <si>
    <t>只有可被使用的道具需要填写相对应的脚本名称</t>
  </si>
  <si>
    <t>道具背景描述</t>
  </si>
  <si>
    <t>描述道具所涉及的背景介绍或故事。</t>
  </si>
  <si>
    <t>详见『道具分类』sheet</t>
  </si>
  <si>
    <t>拍卖行类型名</t>
  </si>
  <si>
    <t>拍卖行类型</t>
  </si>
  <si>
    <t>堆叠数量</t>
  </si>
  <si>
    <t>不可堆叠 0或1,
可堆叠的道具直接填写堆叠数量，最大不超过9999</t>
  </si>
  <si>
    <t>使用次数</t>
  </si>
  <si>
    <t>0不可使用
1≦计使用次数上限</t>
  </si>
  <si>
    <t>种族要求</t>
  </si>
  <si>
    <t>无需求 0
人类 1
兽人 2
亡灵 3</t>
  </si>
  <si>
    <t>无需求 0
战士 1
法师 2
游侠 3</t>
  </si>
  <si>
    <t>白色 1
绿色 2
蓝色 3
紫色 4
橙色 5
红色 6(仅装备套装)
道具品质主要在生成时确定，生成不填时取此列的值
影响道具Icon的边框和Hint底图的颜色</t>
  </si>
  <si>
    <t xml:space="preserve">游戏币为单位
0为不能出售
</t>
  </si>
  <si>
    <t>出售价格为0时判断是否可以被丢弃</t>
  </si>
  <si>
    <t>拍卖行最低价</t>
  </si>
  <si>
    <t>金币为单位，交易所最低价</t>
  </si>
  <si>
    <t>是否使用消耗</t>
  </si>
  <si>
    <t>常数
腰带类：可使用道具空位属性</t>
  </si>
  <si>
    <t>宝石类：增加属性PropValue</t>
  </si>
  <si>
    <t>触发任务：任务ID</t>
  </si>
  <si>
    <t>礼盒：礼盒ID</t>
  </si>
  <si>
    <t>恢复药水：数值
混合药水：血数值</t>
  </si>
  <si>
    <t>圣水、水晶：BUFFID</t>
  </si>
  <si>
    <t>魔纹构装根据属性分组，实现同属性互斥</t>
  </si>
  <si>
    <t>技能书：对应技能ID</t>
  </si>
  <si>
    <t>VIP体验卡：VIP等级</t>
  </si>
  <si>
    <t>符石包：0随机 1力量 2冒险 3魔法</t>
  </si>
  <si>
    <t xml:space="preserve">宝石类：增加属性值
</t>
  </si>
  <si>
    <t>恢复药水：恢复上限万分比
混合药水：血万分比</t>
  </si>
  <si>
    <t xml:space="preserve">圣水：BUFF持续回合
水晶：BUFF持续时间
</t>
  </si>
  <si>
    <t>VIP体验卡：持续时间，分钟</t>
  </si>
  <si>
    <t>符石包：使用后获得数量</t>
  </si>
  <si>
    <t>宝石类：下一级配方ID</t>
  </si>
  <si>
    <t>混合药水：蓝数值</t>
  </si>
  <si>
    <t>圣水：BUFF间隔回合</t>
  </si>
  <si>
    <t>混合药水：蓝万分比</t>
  </si>
  <si>
    <t>圣水：成功率万分比</t>
  </si>
  <si>
    <t>圣水：BUFF目标
0自身
1己方全体
3己方佣兵
5己方英雄</t>
  </si>
  <si>
    <t>圣水：CTB变化</t>
  </si>
  <si>
    <t>名称</t>
  </si>
  <si>
    <t>阶数</t>
  </si>
  <si>
    <t>类型</t>
  </si>
  <si>
    <t>种族</t>
  </si>
  <si>
    <t>品质</t>
  </si>
  <si>
    <t>物品描述</t>
  </si>
  <si>
    <t>技能描述</t>
  </si>
  <si>
    <t>魔法飞弹</t>
  </si>
  <si>
    <t>技能</t>
  </si>
  <si>
    <t>对&lt;font color='#3cc4fd'&gt;单体&lt;/font&gt;造成&lt;font color='#3cc4fd'&gt;51.07%+26点&lt;/font&gt;基础魔法伤害,连续2次.</t>
  </si>
  <si>
    <t>圣光射线</t>
  </si>
  <si>
    <t>对&lt;font color='#3cc4fd'&gt;单体&lt;/font&gt;造成&lt;font color='#3cc4fd'&gt;86%+43点&lt;/font&gt;神圣魔法伤害,对不死系额外造成25%神圣魔法伤害</t>
  </si>
  <si>
    <t>寒冰箭</t>
  </si>
  <si>
    <t>对&lt;font color='#3cc4fd'&gt;单体&lt;/font&gt;造成&lt;font color='#3cc4fd'&gt;91.38%+46点&lt;/font&gt;水系魔法伤害,有&lt;font color='#3cc4fd'&gt;20%概率&lt;/font&gt;释放迟缓(主动性降低20%),持续2回合</t>
  </si>
  <si>
    <t>暗影箭</t>
  </si>
  <si>
    <t>对&lt;font color='#3cc4fd'&gt;单体&lt;/font&gt;造成&lt;font color='#3cc4fd'&gt;86%+43点&lt;/font&gt;黑暗魔法伤害,有&lt;font color='#3cc4fd'&gt;20%概率&lt;/font&gt;释放虚弱(攻击降低20%),持续2回合</t>
  </si>
  <si>
    <t>酸箭</t>
  </si>
  <si>
    <t>对&lt;font color='#3cc4fd'&gt;单体&lt;/font&gt;造成&lt;font color='#3cc4fd'&gt;85.47%+43点&lt;/font&gt;魔法伤害,有&lt;font color='#3cc4fd'&gt;22%概率&lt;/font&gt;释放中毒(每次行动前受到20%黑暗伤害),持续2回合</t>
  </si>
  <si>
    <t>火焰箭</t>
  </si>
  <si>
    <t>对&lt;font color='#3cc4fd'&gt;单体&lt;/font&gt;造成&lt;font color='#3cc4fd'&gt;112.88%+57点&lt;/font&gt;火系魔法伤害.</t>
  </si>
  <si>
    <t>迟钝术</t>
  </si>
  <si>
    <t>对&lt;font color='#3cc4fd'&gt;单体&lt;/font&gt;造成&lt;font color='#3cc4fd'&gt;91.16%+46点&lt;/font&gt;魔法伤害,有&lt;font color='#3cc4fd'&gt;20%概率&lt;/font&gt;释放迟缓(主动性降低20%),持续2回合</t>
  </si>
  <si>
    <t>迅捷术</t>
  </si>
  <si>
    <t>有&lt;font color='#3cc4fd'&gt;100%概率&lt;/font&gt;释放迅捷(主动性增加20%),持续6回合</t>
  </si>
  <si>
    <t>虚弱射线</t>
  </si>
  <si>
    <t>对&lt;font color='#3cc4fd'&gt;单体&lt;/font&gt;造成&lt;font color='#3cc4fd'&gt;68.37%+35点&lt;/font&gt;黑暗魔法伤害,有&lt;font color='#3cc4fd'&gt;30%概率&lt;/font&gt;释放虚弱(攻击降低20%),持续2回合</t>
  </si>
  <si>
    <t>火墙</t>
  </si>
  <si>
    <t>对&lt;font color='#3cc4fd'&gt;横排&lt;/font&gt;造成&lt;font color='#3cc4fd'&gt;42.55%+22点&lt;/font&gt;火系魔法伤害</t>
  </si>
  <si>
    <t>燃烧之手</t>
  </si>
  <si>
    <t>对&lt;font color='#3cc4fd'&gt;竖排目标&lt;/font&gt;造成&lt;font color='#3cc4fd'&gt;63.7%+32点&lt;/font&gt;火系魔法伤害,同时释放燃烧(每次行动前受到12%火系伤害),持续2回合</t>
  </si>
  <si>
    <t>致盲术</t>
  </si>
  <si>
    <t>对&lt;font color='#3cc4fd'&gt;单体&lt;/font&gt;造成&lt;font color='#3cc4fd'&gt;92.45%+47点&lt;/font&gt;魔法伤害,有&lt;font color='#3cc4fd'&gt;21.5%概率&lt;/font&gt;释放致盲(命中率降低15%),持续2回合</t>
  </si>
  <si>
    <t>食尸鬼之触</t>
  </si>
  <si>
    <t>对&lt;font color='#3cc4fd'&gt;目标及周围&lt;/font&gt;造成&lt;font color='#3cc4fd'&gt;42.83%+22点&lt;/font&gt;黑暗魔法伤害,有&lt;font color='#3cc4fd'&gt;13.97%概率&lt;/font&gt;释放麻痹(无法使用非魔法类技能),持续2回合</t>
  </si>
  <si>
    <t>生命之矢</t>
  </si>
  <si>
    <t>对&lt;font color='#3cc4fd'&gt;单体&lt;/font&gt;造成&lt;font color='#3cc4fd'&gt;115.57%+59点&lt;/font&gt;神圣魔法伤害</t>
  </si>
  <si>
    <t>电爆法球</t>
  </si>
  <si>
    <t>对&lt;font color='#3cc4fd'&gt;四格目标&lt;/font&gt;造成&lt;font color='#3cc4fd'&gt;42.83%+22点&lt;/font&gt;自然魔法伤害,有&lt;font color='#3cc4fd'&gt;13.27%概率&lt;/font&gt;释放麻痹(无法使用非魔法类技能),持续2回合</t>
  </si>
  <si>
    <t>烈焰爆</t>
  </si>
  <si>
    <t>对&lt;font color='#3cc4fd'&gt;单体&lt;/font&gt;造成&lt;font color='#3cc4fd'&gt;121.35%+61点&lt;/font&gt;火系魔法伤害</t>
  </si>
  <si>
    <t>疲劳射线</t>
  </si>
  <si>
    <t>对&lt;font color='#3cc4fd'&gt;单体&lt;/font&gt;造成&lt;font color='#3cc4fd'&gt;98%+50点&lt;/font&gt;魔法伤害,释放疲劳(敏捷降低50点),持续2回合</t>
  </si>
  <si>
    <t>负能量波纹</t>
  </si>
  <si>
    <t>对亡灵系回复释放者&lt;font color='#3cc4fd'&gt;27.71%+14点&lt;/font&gt;攻击的生命</t>
  </si>
  <si>
    <t>毁灭烈焰</t>
  </si>
  <si>
    <t>对&lt;font color='#3cc4fd'&gt;横排&lt;/font&gt;造成&lt;font color='#3cc4fd'&gt;51.45%+26点&lt;/font&gt;火系魔法伤害</t>
  </si>
  <si>
    <t>和平主义</t>
  </si>
  <si>
    <t>主动天赋</t>
  </si>
  <si>
    <t>有&lt;font color='#3cc4fd'&gt;100%概率&lt;/font&gt;释放和平主义(增加生命上限50%,降低攻击30%),持续6回合,并对自身回复生命,效果为生命上限的30%</t>
  </si>
  <si>
    <t>狂战士</t>
  </si>
  <si>
    <t>有&lt;font color='#3cc4fd'&gt;100%概率&lt;/font&gt;释放狂战士(增加暴击率30%、暴击伤害30%,减少所有物理防御),持续6回合</t>
  </si>
  <si>
    <t>粉碎地面</t>
  </si>
  <si>
    <t>对&lt;font color='#3cc4fd'&gt;四格目标&lt;/font&gt;造成&lt;font color='#3cc4fd'&gt;51.55%+26点&lt;/font&gt;自然魔法伤害</t>
  </si>
  <si>
    <t>雷霆闪电</t>
  </si>
  <si>
    <t>对&lt;font color='#3cc4fd'&gt;单体&lt;/font&gt;造成&lt;font color='#3cc4fd'&gt;78.63%+40点&lt;/font&gt;自然魔法伤害,延缓目标下次行动时间30%,有&lt;font color='#3cc4fd'&gt;23%概率&lt;/font&gt;释放麻痹(无法使用非魔法类技能),持续2回合</t>
  </si>
  <si>
    <t>冰墙</t>
  </si>
  <si>
    <t>对&lt;font color='#3cc4fd'&gt;横排&lt;/font&gt;造成&lt;font color='#3cc4fd'&gt;48.93%+25点&lt;/font&gt;水系魔法伤害,有&lt;font color='#3cc4fd'&gt;16.1%概率&lt;/font&gt;释放迟缓(主动性降低20%),持续2回合</t>
  </si>
  <si>
    <t>鼓舞术</t>
  </si>
  <si>
    <t>对我方&lt;font color='#3cc4fd'&gt;2个目标&lt;/font&gt;释放鼓舞(士气增加20),效果持续4回合</t>
  </si>
  <si>
    <t>沉默诅咒</t>
  </si>
  <si>
    <t>对&lt;font color='#3cc4fd'&gt;横排&lt;/font&gt;造成&lt;font color='#3cc4fd'&gt;30.58%+16点&lt;/font&gt;黑暗魔法伤害,有&lt;font color='#3cc4fd'&gt;24.15%概率&lt;/font&gt;释放沉默(无法使用魔法类技能),持续1回合</t>
  </si>
  <si>
    <t>吸血鬼之触</t>
  </si>
  <si>
    <t>对&lt;font color='#3cc4fd'&gt;单体&lt;/font&gt;造成&lt;font color='#3cc4fd'&gt;85.18%+43点&lt;/font&gt;黑暗魔法伤害,将伤害的23%回复自己的生命.</t>
  </si>
  <si>
    <t>次级攻城槌</t>
  </si>
  <si>
    <t>对&lt;font color='#3cc4fd'&gt;目标及周围&lt;/font&gt;造成&lt;font color='#3cc4fd'&gt;51.55%+26点&lt;/font&gt;自然魔法伤害</t>
  </si>
  <si>
    <t>火球术</t>
  </si>
  <si>
    <t>对&lt;font color='#3cc4fd'&gt;四格目标&lt;/font&gt;造成&lt;font color='#3cc4fd'&gt;51.55%+26点&lt;/font&gt;火系魔法伤害</t>
  </si>
  <si>
    <t>冰雹术</t>
  </si>
  <si>
    <t>对&lt;font color='#3cc4fd'&gt;四格目标&lt;/font&gt;造成&lt;font color='#3cc4fd'&gt;51.55%+26点&lt;/font&gt;水系魔法伤害</t>
  </si>
  <si>
    <t>群体迟钝</t>
  </si>
  <si>
    <t>对&lt;font color='#3cc4fd'&gt;全体&lt;/font&gt;造成&lt;font color='#3cc4fd'&gt;32.02%+17点&lt;/font&gt;魔法伤害,有&lt;font color='#3cc4fd'&gt;100%概率&lt;/font&gt;释放迟缓(主动性降低20%),持续2回合</t>
  </si>
  <si>
    <t>枯竭射线</t>
  </si>
  <si>
    <t>对&lt;font color='#3cc4fd'&gt;单体&lt;/font&gt;造成&lt;font color='#3cc4fd'&gt;104.84%+53点&lt;/font&gt;黑暗魔法伤害</t>
  </si>
  <si>
    <t>白骨之矛</t>
  </si>
  <si>
    <t>对&lt;font color='#3cc4fd'&gt;竖排目标&lt;/font&gt;造成&lt;font color='#3cc4fd'&gt;68.15%+35点&lt;/font&gt;黑暗魔法伤害,有&lt;font color='#3cc4fd'&gt;23%概率&lt;/font&gt;释放疯狂(随机攻击场中的一个人),持续2回合</t>
  </si>
  <si>
    <t>秘法飞弹</t>
  </si>
  <si>
    <t>对&lt;font color='#3cc4fd'&gt;单体&lt;/font&gt;造成&lt;font color='#3cc4fd'&gt;54.9%+28点&lt;/font&gt;基础魔法伤害,连续2次.</t>
  </si>
  <si>
    <t>冰霜之矛</t>
  </si>
  <si>
    <t>对&lt;font color='#3cc4fd'&gt;单体&lt;/font&gt;造成&lt;font color='#3cc4fd'&gt;98.23%+50点&lt;/font&gt;水系魔法伤害,有&lt;font color='#3cc4fd'&gt;10.75%概率&lt;/font&gt;释放冻结(每次行动前受到20%水系伤害),持续1回合</t>
  </si>
  <si>
    <t>蚀骨箭</t>
  </si>
  <si>
    <t>对&lt;font color='#3cc4fd'&gt;单体&lt;/font&gt;造成&lt;font color='#3cc4fd'&gt;92.45%+47点&lt;/font&gt;黑暗魔法伤害,有&lt;font color='#3cc4fd'&gt;21.5%概率&lt;/font&gt;释放虚弱(攻击降低20%),持续2回合</t>
  </si>
  <si>
    <t>腐蚀箭</t>
  </si>
  <si>
    <t>对&lt;font color='#3cc4fd'&gt;单体&lt;/font&gt;造成&lt;font color='#3cc4fd'&gt;91.88%+47点&lt;/font&gt;魔法伤害,有&lt;font color='#3cc4fd'&gt;23.65%概率&lt;/font&gt;释放中毒(每次行动前受到20%黑暗伤害),持续2回合</t>
  </si>
  <si>
    <t>衰老射线</t>
  </si>
  <si>
    <t>对&lt;font color='#3cc4fd'&gt;单体&lt;/font&gt;造成&lt;font color='#3cc4fd'&gt;73.5%+37点&lt;/font&gt;黑暗魔法伤害,有&lt;font color='#3cc4fd'&gt;32.25%概率&lt;/font&gt;释放虚弱(攻击降低20%),持续2回合</t>
  </si>
  <si>
    <t>重击</t>
  </si>
  <si>
    <t>对&lt;font color='#3cc4fd'&gt;单体&lt;/font&gt;造成&lt;font color='#3cc4fd'&gt;81.6%+41点&lt;/font&gt;物理伤害,有&lt;font color='#3cc4fd'&gt;15%概率&lt;/font&gt;释放眩晕(无法行动),持续1回合</t>
  </si>
  <si>
    <t>顺劈</t>
  </si>
  <si>
    <t>对&lt;font color='#3cc4fd'&gt;单体&lt;/font&gt;造成&lt;font color='#3cc4fd'&gt;96%+48点&lt;/font&gt;物理伤害</t>
  </si>
  <si>
    <t>奋力一击</t>
  </si>
  <si>
    <t>对&lt;font color='#3cc4fd'&gt;单体&lt;/font&gt;造成&lt;font color='#3cc4fd'&gt;81.6%+41点&lt;/font&gt;物理伤害,有&lt;font color='#3cc4fd'&gt;20%概率延缓目标下一回合20%的出手时间.</t>
  </si>
  <si>
    <t>要害打击</t>
  </si>
  <si>
    <t>对&lt;font color='#3cc4fd'&gt;单体&lt;/font&gt;造成&lt;font color='#3cc4fd'&gt;86.4%+44点&lt;/font&gt;物理伤害有7%概率无视对方防御.</t>
  </si>
  <si>
    <t>连击</t>
  </si>
  <si>
    <t>对&lt;font color='#3cc4fd'&gt;单体&lt;/font&gt;造成&lt;font color='#3cc4fd'&gt;50.4%+26点&lt;/font&gt;物理伤害,连续2次</t>
  </si>
  <si>
    <t>破甲攻击</t>
  </si>
  <si>
    <t>对&lt;font color='#3cc4fd'&gt;单体&lt;/font&gt;造成&lt;font color='#3cc4fd'&gt;76.8%+39点&lt;/font&gt;物理伤害,有&lt;font color='#3cc4fd'&gt;20%概率&lt;/font&gt;释放破甲(物理防御降低20%),持续2回合</t>
  </si>
  <si>
    <t>重斩</t>
  </si>
  <si>
    <t>对&lt;font color='#3cc4fd'&gt;单体&lt;/font&gt;造成&lt;font color='#3cc4fd'&gt;105.6%+53点&lt;/font&gt;物理伤害</t>
  </si>
  <si>
    <t>吸血攻击</t>
  </si>
  <si>
    <t>对&lt;font color='#3cc4fd'&gt;单体&lt;/font&gt;造成&lt;font color='#3cc4fd'&gt;67.2%+34点&lt;/font&gt;物理伤害吸取其中20%成为自己的生命.</t>
  </si>
  <si>
    <t>混乱打击</t>
  </si>
  <si>
    <t>对&lt;font color='#3cc4fd'&gt;单体&lt;/font&gt;造成&lt;font color='#3cc4fd'&gt;76.8%+39点&lt;/font&gt;物理伤害,有&lt;font color='#3cc4fd'&gt;8%概率&lt;/font&gt;释放麻痹,虚弱,迟缓,持续2回合</t>
  </si>
  <si>
    <t>横斩</t>
  </si>
  <si>
    <t>对&lt;font color='#3cc4fd'&gt;横排&lt;/font&gt;造成&lt;font color='#3cc4fd'&gt;35.96%+18点&lt;/font&gt;物理伤害</t>
  </si>
  <si>
    <t>刺击</t>
  </si>
  <si>
    <t>对&lt;font color='#3cc4fd'&gt;竖排目标&lt;/font&gt;造成&lt;font color='#3cc4fd'&gt;52.92%+27点&lt;/font&gt;物理伤害</t>
  </si>
  <si>
    <t>挥击</t>
  </si>
  <si>
    <t>对&lt;font color='#3cc4fd'&gt;横排&lt;/font&gt;造成&lt;font color='#3cc4fd'&gt;38.35%+20点&lt;/font&gt;物理伤害</t>
  </si>
  <si>
    <t>生命之盾</t>
  </si>
  <si>
    <t>吸收玩家生命上限15%+1000点的伤害！</t>
  </si>
  <si>
    <t>猛击</t>
  </si>
  <si>
    <t>对&lt;font color='#3cc4fd'&gt;单体&lt;/font&gt;造成&lt;font color='#3cc4fd'&gt;87.72%+45点&lt;/font&gt;物理伤害,有&lt;font color='#3cc4fd'&gt;10.75%概率&lt;/font&gt;释放眩晕(无法行动),持续1回合</t>
  </si>
  <si>
    <t>奋勇打击</t>
  </si>
  <si>
    <t>对&lt;font color='#3cc4fd'&gt;单体&lt;/font&gt;造成&lt;font color='#3cc4fd'&gt;87.72%+45点&lt;/font&gt;物理伤害,有&lt;font color='#3cc4fd'&gt;21.5%概率延缓目标下一回合20%的出手时间.</t>
  </si>
  <si>
    <t>弱点打击</t>
  </si>
  <si>
    <t>对&lt;font color='#3cc4fd'&gt;单体&lt;/font&gt;造成&lt;font color='#3cc4fd'&gt;92.88%+47点&lt;/font&gt;物理伤害有7%概率无视对方防御.</t>
  </si>
  <si>
    <t>连斩</t>
  </si>
  <si>
    <t>对&lt;font color='#3cc4fd'&gt;单体&lt;/font&gt;造成&lt;font color='#3cc4fd'&gt;54.18%+28点&lt;/font&gt;物理伤害,连续2次</t>
  </si>
  <si>
    <t>巨人打击</t>
  </si>
  <si>
    <t>对&lt;font color='#3cc4fd'&gt;单体&lt;/font&gt;造成&lt;font color='#3cc4fd'&gt;82.56%+42点&lt;/font&gt;物理伤害,有&lt;font color='#3cc4fd'&gt;8.6%概率&lt;/font&gt;释放麻痹,虚弱,迟缓,持续2回合</t>
  </si>
  <si>
    <t>疯狂打击</t>
  </si>
  <si>
    <t>对&lt;font color='#3cc4fd'&gt;单体&lt;/font&gt;造成&lt;font color='#3cc4fd'&gt;56%+29点&lt;/font&gt;物理伤害,共3次,免疫一切负面状态,受到伤害加深20%,无法行动，持续1轮。</t>
  </si>
  <si>
    <t>寒霜射击</t>
  </si>
  <si>
    <t>对&lt;font color='#3cc4fd'&gt;单体&lt;/font&gt;造成&lt;font color='#3cc4fd'&gt;83.2%+42点&lt;/font&gt;物理伤害,有&lt;font color='#3cc4fd'&gt;20%概率&lt;/font&gt;释放迟缓(主动性降低20%),持续2回合</t>
  </si>
  <si>
    <t>致命一箭</t>
  </si>
  <si>
    <t>对&lt;font color='#3cc4fd'&gt;单体&lt;/font&gt;造成&lt;font color='#3cc4fd'&gt;83.2%+42点&lt;/font&gt;物理伤害,附加50%暴击率.</t>
  </si>
  <si>
    <t>流星矢</t>
  </si>
  <si>
    <t>对&lt;font color='#3cc4fd'&gt;单体&lt;/font&gt;造成&lt;font color='#3cc4fd'&gt;52%+26点&lt;/font&gt;物理伤害,连续2次.有20%概率追加1次攻击</t>
  </si>
  <si>
    <t>破甲箭</t>
  </si>
  <si>
    <t>对&lt;font color='#3cc4fd'&gt;单体&lt;/font&gt;造成&lt;font color='#3cc4fd'&gt;83.2%+42点&lt;/font&gt;物理伤害,有&lt;font color='#3cc4fd'&gt;20%概率&lt;/font&gt;释放破甲(物理防御降低20%),持续2回合</t>
  </si>
  <si>
    <t>烈焰箭</t>
  </si>
  <si>
    <t>对&lt;font color='#3cc4fd'&gt;单体&lt;/font&gt;造成&lt;font color='#3cc4fd'&gt;104%+52点&lt;/font&gt;物理伤害</t>
  </si>
  <si>
    <t>剧毒射击</t>
  </si>
  <si>
    <t>对&lt;font color='#3cc4fd'&gt;单体&lt;/font&gt;造成&lt;font color='#3cc4fd'&gt;83.2%+42点&lt;/font&gt;物理伤害,有&lt;font color='#3cc4fd'&gt;20%概率&lt;/font&gt;释放中毒(每次行动前受到20%物理伤害),持续2回合</t>
  </si>
  <si>
    <t>稳定射击</t>
  </si>
  <si>
    <t>对&lt;font color='#3cc4fd'&gt;单体&lt;/font&gt;造成&lt;font color='#3cc4fd'&gt;93.6%+47点&lt;/font&gt;物理伤害,附加50%命中率.</t>
  </si>
  <si>
    <t>三重箭</t>
  </si>
  <si>
    <t>连续3次射击,对随机目标造成&lt;font color='#3cc4fd'&gt;39.51%+20点&lt;/font&gt;物理伤害.</t>
  </si>
  <si>
    <t>闪避射击</t>
  </si>
  <si>
    <t>对&lt;font color='#3cc4fd'&gt;单体&lt;/font&gt;造成&lt;font color='#3cc4fd'&gt;100%&lt;/font&gt;物理伤害,攻击敌方同时对自己释放闪烁(闪避率增加10%,并减少自己双防400点),持续到下次行动前</t>
  </si>
  <si>
    <t>三重射击</t>
  </si>
  <si>
    <t>连续3次射击,对随机目标造成&lt;font color='#3cc4fd'&gt;44.38%+23点&lt;/font&gt;物理伤害.</t>
  </si>
  <si>
    <t>齐射</t>
  </si>
  <si>
    <t>对&lt;font color='#3cc4fd'&gt;横排&lt;/font&gt;造成&lt;font color='#3cc4fd'&gt;38.95%+20点&lt;/font&gt;物理伤害</t>
  </si>
  <si>
    <t>爆裂射击</t>
  </si>
  <si>
    <t>对&lt;font color='#3cc4fd'&gt;目标及周围&lt;/font&gt;造成&lt;font color='#3cc4fd'&gt;63.11%+32点&lt;/font&gt;物理伤害</t>
  </si>
  <si>
    <t>冰冻射击</t>
  </si>
  <si>
    <t>对&lt;font color='#3cc4fd'&gt;单体&lt;/font&gt;造成&lt;font color='#3cc4fd'&gt;89.44%+45点&lt;/font&gt;物理伤害,有&lt;font color='#3cc4fd'&gt;10%概率&lt;/font&gt;释放冻结(无法行动),持续1回合</t>
  </si>
  <si>
    <t>穿刺一箭</t>
  </si>
  <si>
    <t>对&lt;font color='#3cc4fd'&gt;单体&lt;/font&gt;造成&lt;font color='#3cc4fd'&gt;89.44%+45点&lt;/font&gt;物理伤害,有&lt;font color='#3cc4fd'&gt;10.75%概率&lt;/font&gt;释放重伤(受到伤害提高20%),持续1回合,附加0%暴击率.</t>
  </si>
  <si>
    <t>必杀一箭</t>
  </si>
  <si>
    <t>蝰蟒射击</t>
  </si>
  <si>
    <t>对&lt;font color='#3cc4fd'&gt;单体&lt;/font&gt;造成&lt;font color='#3cc4fd'&gt;89.44%+45点&lt;/font&gt;物理伤害,有&lt;font color='#3cc4fd'&gt;21.5%概率&lt;/font&gt;释放中毒(每次行动前受到20%物理伤害),持续2回合</t>
  </si>
  <si>
    <t>穿刺打击</t>
  </si>
  <si>
    <t>连续斩击</t>
  </si>
  <si>
    <t>对&lt;font color='#3cc4fd'&gt;单体&lt;/font&gt;造成&lt;font color='#3cc4fd'&gt;48%+24点&lt;/font&gt;物理伤害,连续3次</t>
  </si>
  <si>
    <t>眩晕打击</t>
  </si>
  <si>
    <t>对&lt;font color='#3cc4fd'&gt;单体&lt;/font&gt;造成&lt;font color='#3cc4fd'&gt;115.2%+58点&lt;/font&gt;物理伤害,有&lt;font color='#3cc4fd'&gt;30%概率&lt;/font&gt;释放眩晕(无法行动),持续2回合</t>
  </si>
  <si>
    <t>突击</t>
  </si>
  <si>
    <t>对&lt;font color='#3cc4fd'&gt;竖排目标&lt;/font&gt;造成&lt;font color='#3cc4fd'&gt;100.62%+51点&lt;/font&gt;物理伤害</t>
  </si>
  <si>
    <t>咆哮打击</t>
  </si>
  <si>
    <t>对我方全体释放咆哮(增加10%攻击),持续3回合,并对&lt;font color='#3cc4fd'&gt;单体&lt;/font&gt;造成&lt;font color='#3cc4fd'&gt;108.36%+55点&lt;/font&gt;物理伤害</t>
  </si>
  <si>
    <t>战争践踏</t>
  </si>
  <si>
    <t>对&lt;font color='#3cc4fd'&gt;横排&lt;/font&gt;造成&lt;font color='#3cc4fd'&gt;57.8%+30点&lt;/font&gt;物理伤害,有&lt;font color='#3cc4fd'&gt;15.05%概率&lt;/font&gt;释放眩晕(无法行动),持续2回合</t>
  </si>
  <si>
    <t>致残一击</t>
  </si>
  <si>
    <t>对&lt;font color='#3cc4fd'&gt;单体&lt;/font&gt;造成&lt;font color='#3cc4fd'&gt;115.2%+58点&lt;/font&gt;物理伤害,有&lt;font color='#3cc4fd'&gt;20%概率&lt;/font&gt;释放迟缓(主动性降低20%),持续2回合</t>
  </si>
  <si>
    <t>顺势斩</t>
  </si>
  <si>
    <t>对&lt;font color='#3cc4fd'&gt;单体&lt;/font&gt;造成&lt;font color='#3cc4fd'&gt;41.28%+21点&lt;/font&gt;物理伤害,连续3次,增加30%暴击率.</t>
  </si>
  <si>
    <t>裂地斩</t>
  </si>
  <si>
    <t>对&lt;font color='#3cc4fd'&gt;目标及周围&lt;/font&gt;造成&lt;font color='#3cc4fd'&gt;52.64%+27点&lt;/font&gt;物理伤害,有&lt;font color='#3cc4fd'&gt;19.5%概率&lt;/font&gt;释放迟缓(主动性降低20%),持续2回合</t>
  </si>
  <si>
    <t>弧月斩</t>
  </si>
  <si>
    <t>对&lt;font color='#3cc4fd'&gt;横排&lt;/font&gt;造成&lt;font color='#3cc4fd'&gt;72.24%+37点&lt;/font&gt;物理伤害</t>
  </si>
  <si>
    <t>邪恶打击</t>
  </si>
  <si>
    <t>对&lt;font color='#3cc4fd'&gt;横排&lt;/font&gt;造成&lt;font color='#3cc4fd'&gt;50.57%+26点&lt;/font&gt;物理伤害,有&lt;font color='#3cc4fd'&gt;13%概率&lt;/font&gt;释放麻痹,虚弱,迟缓,持续2回合</t>
  </si>
  <si>
    <t>淬毒箭矢</t>
  </si>
  <si>
    <t>对&lt;font color='#3cc4fd'&gt;单体&lt;/font&gt;造成&lt;font color='#3cc4fd'&gt;109.2%+55点&lt;/font&gt;物理伤害,有&lt;font color='#3cc4fd'&gt;100%概率&lt;/font&gt;释放中毒(每次行动前受到32%物理伤害),持续2回合</t>
  </si>
  <si>
    <t>连续射击</t>
  </si>
  <si>
    <t>对&lt;font color='#3cc4fd'&gt;单体&lt;/font&gt;造成&lt;font color='#3cc4fd'&gt;78%+39点&lt;/font&gt;物理伤害,连续2次</t>
  </si>
  <si>
    <t>贯穿箭矢</t>
  </si>
  <si>
    <t>对&lt;font color='#3cc4fd'&gt;竖排目标&lt;/font&gt;造成&lt;font color='#3cc4fd'&gt;81.76%+42点&lt;/font&gt;物理伤害,有20%概率无视对方防御.</t>
  </si>
  <si>
    <t>重弩</t>
  </si>
  <si>
    <t>对&lt;font color='#3cc4fd'&gt;单体&lt;/font&gt;造成&lt;font color='#3cc4fd'&gt;124.8%+63点&lt;/font&gt;物理伤害,有&lt;font color='#3cc4fd'&gt;26%概率&lt;/font&gt;释放眩晕(无法行动),持续2回合</t>
  </si>
  <si>
    <t>野兽之心</t>
  </si>
  <si>
    <t>对&lt;font color='#3cc4fd'&gt;单体&lt;/font&gt;造成&lt;font color='#3cc4fd'&gt;41.6%+21点&lt;/font&gt;物理伤害,暴击概率提高50%,连续3次</t>
  </si>
  <si>
    <t>噬魂箭</t>
  </si>
  <si>
    <t>对&lt;font color='#3cc4fd'&gt;竖排目标&lt;/font&gt;造成&lt;font color='#3cc4fd'&gt;81.12%+41点&lt;/font&gt;物理伤害,有&lt;font color='#3cc4fd'&gt;15%概率&lt;/font&gt;释放疯狂(随机攻击场中的一个人),持续2回合</t>
  </si>
  <si>
    <t>乱射</t>
  </si>
  <si>
    <t>对目标造成&lt;font color='#3cc4fd'&gt;52%+26点&lt;/font&gt;物理伤害,随机2-4次.</t>
  </si>
  <si>
    <t>甲胄</t>
  </si>
  <si>
    <t>被动天赋</t>
  </si>
  <si>
    <t>物理防御增加&lt;font color='#3cc4fd'&gt;100点&lt;/font&gt;</t>
  </si>
  <si>
    <t>护佑</t>
  </si>
  <si>
    <t>护佑后排概率增加&lt;font color='#3cc4fd'&gt;16%&lt;/font&gt;</t>
  </si>
  <si>
    <t>耐力增加&lt;font color='#3cc4fd'&gt;10点&lt;/font&gt;</t>
  </si>
  <si>
    <t>骨骼硬化</t>
  </si>
  <si>
    <t>物理防御增加&lt;font color='#3cc4fd'&gt;120点&lt;/font&gt;</t>
  </si>
  <si>
    <t>警戒之墙</t>
  </si>
  <si>
    <t>受到伤害减少12%，反击几率跳高20%</t>
  </si>
  <si>
    <t>专注射击</t>
  </si>
  <si>
    <t>状态触发概率增加&lt;font color='#3cc4fd'&gt;5%&lt;/font&gt;</t>
  </si>
  <si>
    <t>皮甲</t>
  </si>
  <si>
    <t>物理防御增加&lt;font color='#3cc4fd'&gt;40点&lt;/font&gt;,魔法防御增加&lt;font color='#3cc4fd'&gt;40点&lt;/font&gt;</t>
  </si>
  <si>
    <t>百步穿杨</t>
  </si>
  <si>
    <t>物理暴击率增加&lt;font color='#3cc4fd'&gt;2%&lt;/font&gt;,命中率增加&lt;font color='#3cc4fd'&gt;2%&lt;/font&gt;</t>
  </si>
  <si>
    <t>致命猎手</t>
  </si>
  <si>
    <t>极限反击</t>
  </si>
  <si>
    <t>闪避后有30%几率对目标进行反击！(未实现，现在只有反击后的伤害)</t>
  </si>
  <si>
    <t>法师护甲</t>
  </si>
  <si>
    <t>魔法防御增加&lt;font color='#3cc4fd'&gt;100点&lt;/font&gt;</t>
  </si>
  <si>
    <t>睿智</t>
  </si>
  <si>
    <t>智力增加&lt;font color='#3cc4fd'&gt;10点&lt;/font&gt;</t>
  </si>
  <si>
    <t>幽灵</t>
  </si>
  <si>
    <t>物理伤害减免2%&lt;/font&gt;</t>
  </si>
  <si>
    <t>佣兵卡牌天赋</t>
  </si>
  <si>
    <t>愤怒</t>
  </si>
  <si>
    <t>卡牌天赋</t>
  </si>
  <si>
    <t>攻击时怒气获得增加&lt;font color='#3cc4fd'&gt;2点&lt;/font&gt;</t>
  </si>
  <si>
    <t>物理防御增加&lt;font color='#3cc4fd'&gt;150点&lt;/font&gt;</t>
  </si>
  <si>
    <t>物理防御增加&lt;font color='#3cc4fd'&gt;50点&lt;/font&gt;,魔法防御增加&lt;font color='#3cc4fd'&gt;50点&lt;/font&gt;</t>
  </si>
  <si>
    <t>魔法防御增加&lt;font color='#3cc4fd'&gt;80点&lt;/font&gt;,物理防御增加&lt;font color='#3cc4fd'&gt;20点&lt;/font&gt;</t>
  </si>
  <si>
    <t>灵巧</t>
  </si>
  <si>
    <t>命中增加&lt;font color='#3cc4fd'&gt;60点&lt;/font&gt;,闪避增加&lt;font color='#3cc4fd'&gt;60点&lt;/font&gt;</t>
  </si>
  <si>
    <t>神术护盾</t>
  </si>
  <si>
    <t>魔法防御增加&lt;font color='#3cc4fd'&gt;50点&lt;/font&gt;,物理防御增加&lt;font color='#3cc4fd'&gt;50点&lt;/font&gt;</t>
  </si>
  <si>
    <t>生命上限增加&lt;font color='#3cc4fd'&gt;4%&lt;/font&gt;</t>
  </si>
  <si>
    <t>物理伤害减免&lt;font color='#3cc4fd'&gt;2%&lt;/font&gt;</t>
  </si>
  <si>
    <t>战斗意志</t>
  </si>
  <si>
    <t>被攻击时有&lt;font color='#3cc4fd'&gt;10%&lt;/font&gt;概率使下一次攻击伤害增加&lt;font color='#3cc4fd'&gt;10%&lt;/font&gt;</t>
  </si>
  <si>
    <t>暴怒</t>
  </si>
  <si>
    <t>物理暴击增加&lt;font color='#3cc4fd'&gt;60点&lt;/font&gt;,暴击伤害增加&lt;font color='#3cc4fd'&gt;6%&lt;/font&gt;</t>
  </si>
  <si>
    <t>法术默发</t>
  </si>
  <si>
    <t>有&lt;font color='#3cc4fd'&gt;20%&lt;/font&gt;几率抵抗沉默！</t>
  </si>
  <si>
    <t>反击</t>
  </si>
  <si>
    <t>提高反击几率&lt;font color='#3cc4fd'&gt;2%&lt;/font&gt;</t>
  </si>
  <si>
    <t>状态触发概率增加&lt;font color='#3cc4fd'&gt;10%&lt;/font&gt;</t>
  </si>
  <si>
    <t>虔诚</t>
  </si>
  <si>
    <t>治疗类技能效果增加&lt;font color='#3cc4fd'&gt;3%&lt;/font&gt;</t>
  </si>
  <si>
    <t>冷静</t>
  </si>
  <si>
    <t>有&lt;font color='#3cc4fd'&gt;4%&lt;/font&gt;的概率抵抗负面状态!</t>
  </si>
  <si>
    <t>生命祝福</t>
  </si>
  <si>
    <t>每次行动恢复&lt;font color='#3cc4fd'&gt;2%&lt;/font&gt;生命</t>
  </si>
  <si>
    <t>智力增加&lt;font color='#3cc4fd'&gt;30点&lt;/font&gt;</t>
  </si>
  <si>
    <t>力量</t>
  </si>
  <si>
    <t>力量增加&lt;font color='#3cc4fd'&gt;30点&lt;/font&gt;</t>
  </si>
  <si>
    <t>敏捷</t>
  </si>
  <si>
    <t>敏捷增加&lt;font color='#3cc4fd'&gt;30点&lt;/font&gt;</t>
  </si>
  <si>
    <t>耐力增加&lt;font color='#3cc4fd'&gt;30点&lt;/font&gt;</t>
  </si>
  <si>
    <t>石像</t>
  </si>
  <si>
    <t>受到物理伤害降低&lt;font color='#3cc4fd'&gt;8%&lt;/font&gt;!,受到魔法伤害提高0%！（未实现）</t>
  </si>
  <si>
    <t>异化</t>
  </si>
  <si>
    <t>受到魔法伤害降低&lt;font color='#3cc4fd'&gt;8%&lt;/font&gt;！,受到物理伤害提高0%！（未实现）</t>
  </si>
  <si>
    <t>钻石皮肤</t>
  </si>
  <si>
    <t>受到魔法伤害降低&lt;font color='#3cc4fd'&gt;8%&lt;/font&gt;！</t>
  </si>
  <si>
    <t>高级幽灵</t>
  </si>
  <si>
    <t>受到物理伤害降低&lt;font color='#3cc4fd'&gt;8%&lt;/font&gt;!</t>
  </si>
  <si>
    <t>生命礼赞</t>
  </si>
  <si>
    <t>每次行动恢复&lt;font color='#3cc4fd'&gt;5%&lt;/font&gt;生命</t>
  </si>
  <si>
    <t>野性</t>
  </si>
  <si>
    <t>入场时，全队伤害提高&lt;font color='#3cc4fd'&gt;1%&lt;/font&gt;,效果持续3回合</t>
  </si>
  <si>
    <t>高级反击</t>
  </si>
  <si>
    <t>提高反击几率&lt;font color='#3cc4fd'&gt;4%&lt;/font&gt;</t>
  </si>
  <si>
    <t>幸运</t>
  </si>
  <si>
    <t>命中率增加&lt;font color='#3cc4fd'&gt;2%&lt;/font&gt;,闪避率增加&lt;font color='#3cc4fd'&gt;2%&lt;/font&gt;,物理暴击率增加&lt;font color='#3cc4fd'&gt;2%&lt;/font&gt;,法术豁免率增加&lt;font color='#3cc4fd'&gt;2%&lt;/font&gt;</t>
  </si>
  <si>
    <t>坦克</t>
  </si>
  <si>
    <t>伤害降低&lt;font color='#3cc4fd'&gt;0%&lt;/font&gt;（未实现）,所受到物理伤害降低&lt;font color='#3cc4fd'&gt;15%&lt;/font&gt;,所受到魔法伤害降低&lt;font color='#3cc4fd'&gt;15%&lt;/font&gt;</t>
  </si>
  <si>
    <t>龙族血统</t>
  </si>
  <si>
    <t>增加生命上限&lt;font color='#3cc4fd'&gt;300点&lt;/font&gt;。,增加物理防御&lt;font color='#3cc4fd'&gt;300点&lt;/font&gt;。,增加魔法防御&lt;font color='#3cc4fd'&gt;300点&lt;/font&gt;。</t>
  </si>
  <si>
    <t>高级护佑</t>
  </si>
  <si>
    <t>护佑后排概率增加&lt;font color='#3cc4fd'&gt;20%&lt;/font&gt;</t>
  </si>
  <si>
    <t>吸血天性</t>
  </si>
  <si>
    <t>攻击中附加&lt;font color='#3cc4fd'&gt;2%&lt;/font&gt;吸血！</t>
  </si>
  <si>
    <t>复数打击</t>
  </si>
  <si>
    <t>未实现</t>
  </si>
  <si>
    <t>自然祝福</t>
  </si>
  <si>
    <t>被攻击时恢复&lt;font color='#3cc4fd'&gt;10%&lt;/font&gt;伤害的生命</t>
  </si>
  <si>
    <t>火焰护盾</t>
  </si>
  <si>
    <t>火焰抗性提高&lt;font color='#3cc4fd'&gt;8%&lt;/font&gt;,反弹伤害增加&lt;font color='#3cc4fd'&gt;8%&lt;/font&gt;</t>
  </si>
  <si>
    <t>坚定意志</t>
  </si>
  <si>
    <t>有&lt;font color='#3cc4fd'&gt;10&lt;/font&gt;%概率抵抗所有负面状态！,法术豁免率增加&lt;font color='#3cc4fd'&gt;2%&lt;/font&gt;</t>
  </si>
  <si>
    <t>折射</t>
  </si>
  <si>
    <t>术士血脉</t>
  </si>
  <si>
    <t>魔法伤害增加&lt;font color='#3cc4fd'&gt;8%&lt;/font&gt;,法术穿透提高&lt;font color='#3cc4fd'&gt;2%&lt;/font&gt;</t>
  </si>
  <si>
    <t>物理伤害提高&lt;font color='#3cc4fd'&gt;15%&lt;/font&gt;,受到伤害增加0%（未实现）,免疫精神控制</t>
  </si>
  <si>
    <t>恐惧之王</t>
  </si>
  <si>
    <t>敌方所有单位陷于恐惧之中，攻击下降10-20%，每回合行动时有概率恐惧，攻击任意目标（未实现）</t>
  </si>
  <si>
    <t>不屈</t>
  </si>
  <si>
    <t>受到致命打击不会死亡，生命最少减少至1，持续1回合，触发之后，该天赋在一场战斗中不再触发（未实现）</t>
  </si>
  <si>
    <t>佣兵死亡时有&lt;font color='#3cc4fd'&gt;10%&lt;/font&gt;概率复活,并回复自身&lt;font color='#3cc4fd'&gt;30%&lt;/font&gt;生命</t>
  </si>
  <si>
    <t>灵蕴</t>
    <phoneticPr fontId="18" type="noConversion"/>
  </si>
  <si>
    <t>蜀山玉</t>
    <phoneticPr fontId="18" type="noConversion"/>
  </si>
  <si>
    <t>灵蕴</t>
    <phoneticPr fontId="18" type="noConversion"/>
  </si>
  <si>
    <t>升品道具</t>
    <phoneticPr fontId="18" type="noConversion"/>
  </si>
  <si>
    <t>技能</t>
    <phoneticPr fontId="18" type="noConversion"/>
  </si>
  <si>
    <t>技能碎片</t>
    <phoneticPr fontId="18" type="noConversion"/>
  </si>
  <si>
    <t>中级升品石</t>
  </si>
  <si>
    <t>高级升品石</t>
  </si>
  <si>
    <t>极品升品石</t>
  </si>
  <si>
    <t>中级装备升品道具</t>
  </si>
  <si>
    <t>高级装备升品道具</t>
  </si>
  <si>
    <t>顶级装备升品道具</t>
  </si>
  <si>
    <t>仙玉</t>
    <phoneticPr fontId="18" type="noConversion"/>
  </si>
  <si>
    <t>洗髓丹</t>
    <phoneticPr fontId="18" type="noConversion"/>
  </si>
  <si>
    <t>混沌元胎</t>
    <phoneticPr fontId="18" type="noConversion"/>
  </si>
  <si>
    <t>五行真金</t>
    <phoneticPr fontId="18" type="noConversion"/>
  </si>
  <si>
    <t>五行精金</t>
    <phoneticPr fontId="18" type="noConversion"/>
  </si>
  <si>
    <t>太乙真金</t>
    <phoneticPr fontId="18" type="noConversion"/>
  </si>
  <si>
    <t>太乙精金</t>
    <phoneticPr fontId="18" type="noConversion"/>
  </si>
  <si>
    <t>初级经验丹-废弃</t>
    <phoneticPr fontId="18" type="noConversion"/>
  </si>
  <si>
    <t>中级经验丹-废弃</t>
    <phoneticPr fontId="18" type="noConversion"/>
  </si>
  <si>
    <t>高级经验丹-废弃</t>
    <phoneticPr fontId="18" type="noConversion"/>
  </si>
  <si>
    <t>至尊福袋</t>
    <phoneticPr fontId="18" type="noConversion"/>
  </si>
  <si>
    <t>长生诀残片1</t>
    <phoneticPr fontId="18" type="noConversion"/>
  </si>
  <si>
    <t>长生诀残片2</t>
    <phoneticPr fontId="18" type="noConversion"/>
  </si>
  <si>
    <t>长生诀残片3</t>
    <phoneticPr fontId="18" type="noConversion"/>
  </si>
  <si>
    <t>破军诀残片1</t>
    <phoneticPr fontId="18" type="noConversion"/>
  </si>
  <si>
    <t>紫府心法残片1</t>
    <phoneticPr fontId="18" type="noConversion"/>
  </si>
  <si>
    <t>七煞诀残片1</t>
    <phoneticPr fontId="18" type="noConversion"/>
  </si>
  <si>
    <t>锻骨术残片1</t>
    <phoneticPr fontId="18" type="noConversion"/>
  </si>
  <si>
    <t>玄天移行诀残片1</t>
    <phoneticPr fontId="18" type="noConversion"/>
  </si>
  <si>
    <t>须弥心法残片1</t>
    <phoneticPr fontId="18" type="noConversion"/>
  </si>
  <si>
    <t>霸气决残片1</t>
    <phoneticPr fontId="18" type="noConversion"/>
  </si>
  <si>
    <t>天罡气诀残片1</t>
    <phoneticPr fontId="18" type="noConversion"/>
  </si>
  <si>
    <t>九幽缚心诀残片1</t>
    <phoneticPr fontId="18" type="noConversion"/>
  </si>
  <si>
    <t>辟魔真言残片1</t>
    <phoneticPr fontId="18" type="noConversion"/>
  </si>
  <si>
    <t>清心咒残片1</t>
    <phoneticPr fontId="18" type="noConversion"/>
  </si>
  <si>
    <t>七煞真经残片1</t>
    <phoneticPr fontId="18" type="noConversion"/>
  </si>
  <si>
    <t>玄冥心诀残片1</t>
    <phoneticPr fontId="18" type="noConversion"/>
  </si>
  <si>
    <t>坎离化身术残片1</t>
    <phoneticPr fontId="18" type="noConversion"/>
  </si>
  <si>
    <t>合沙奇术残片1</t>
    <phoneticPr fontId="18" type="noConversion"/>
  </si>
  <si>
    <t>六合须弥残片1</t>
    <phoneticPr fontId="18" type="noConversion"/>
  </si>
  <si>
    <t>兜率星宿决残片1</t>
    <phoneticPr fontId="18" type="noConversion"/>
  </si>
  <si>
    <t>戮魔决残片1</t>
    <phoneticPr fontId="18" type="noConversion"/>
  </si>
  <si>
    <t>冲虚真解残片1</t>
    <phoneticPr fontId="18" type="noConversion"/>
  </si>
  <si>
    <t>无量心经残片1</t>
    <phoneticPr fontId="18" type="noConversion"/>
  </si>
  <si>
    <t>归龙剑诀残片1</t>
    <phoneticPr fontId="18" type="noConversion"/>
  </si>
  <si>
    <t>天一神策残片1</t>
    <phoneticPr fontId="18" type="noConversion"/>
  </si>
  <si>
    <t>罗刹诀残片1</t>
    <phoneticPr fontId="18" type="noConversion"/>
  </si>
  <si>
    <t>乾坤秘录残片1</t>
    <phoneticPr fontId="18" type="noConversion"/>
  </si>
  <si>
    <t>三相化生残片1</t>
    <phoneticPr fontId="18" type="noConversion"/>
  </si>
  <si>
    <t>大玄天章残片1</t>
    <phoneticPr fontId="18" type="noConversion"/>
  </si>
  <si>
    <t>三元心法残片1</t>
    <phoneticPr fontId="18" type="noConversion"/>
  </si>
  <si>
    <t>天魔遁法残片1</t>
    <phoneticPr fontId="18" type="noConversion"/>
  </si>
  <si>
    <t>灵神双分术残片1</t>
    <phoneticPr fontId="18" type="noConversion"/>
  </si>
  <si>
    <t>般若心经残片1</t>
    <phoneticPr fontId="18" type="noConversion"/>
  </si>
  <si>
    <t>灵神诀残片1</t>
    <phoneticPr fontId="18" type="noConversion"/>
  </si>
  <si>
    <t>金刚龙禅残片1</t>
    <phoneticPr fontId="18" type="noConversion"/>
  </si>
  <si>
    <t>炼魔剑诀残片1</t>
    <phoneticPr fontId="18" type="noConversion"/>
  </si>
  <si>
    <t>无相心经残片1</t>
    <phoneticPr fontId="18" type="noConversion"/>
  </si>
  <si>
    <t>无相心经残片2</t>
  </si>
  <si>
    <t>无相心经残片3</t>
  </si>
  <si>
    <t>无相心经残片4</t>
  </si>
  <si>
    <t>无相心经残片5</t>
  </si>
  <si>
    <t>无相心经残片6</t>
  </si>
  <si>
    <t>炼魔剑诀残片2</t>
  </si>
  <si>
    <t>炼魔剑诀残片3</t>
  </si>
  <si>
    <t>炼魔剑诀残片4</t>
  </si>
  <si>
    <t>炼魔剑诀残片5</t>
  </si>
  <si>
    <t>炼魔剑诀残片6</t>
  </si>
  <si>
    <t>金刚龙禅残片2</t>
  </si>
  <si>
    <t>金刚龙禅残片3</t>
  </si>
  <si>
    <t>金刚龙禅残片4</t>
  </si>
  <si>
    <t>金刚龙禅残片5</t>
  </si>
  <si>
    <t>金刚龙禅残片6</t>
  </si>
  <si>
    <t>灵神诀残片2</t>
  </si>
  <si>
    <t>灵神诀残片3</t>
  </si>
  <si>
    <t>灵神诀残片4</t>
  </si>
  <si>
    <t>灵神诀残片5</t>
  </si>
  <si>
    <t>灵神诀残片6</t>
  </si>
  <si>
    <t>般若心经残片2</t>
  </si>
  <si>
    <t>般若心经残片3</t>
  </si>
  <si>
    <t>般若心经残片4</t>
  </si>
  <si>
    <t>般若心经残片5</t>
  </si>
  <si>
    <t>般若心经残片6</t>
  </si>
  <si>
    <t>灵神双分术残片2</t>
  </si>
  <si>
    <t>灵神双分术残片3</t>
  </si>
  <si>
    <t>灵神双分术残片4</t>
  </si>
  <si>
    <t>灵神双分术残片5</t>
  </si>
  <si>
    <t>灵神双分术残片6</t>
  </si>
  <si>
    <t>天魔遁法残片2</t>
  </si>
  <si>
    <t>天魔遁法残片3</t>
  </si>
  <si>
    <t>天魔遁法残片4</t>
  </si>
  <si>
    <t>天魔遁法残片5</t>
  </si>
  <si>
    <t>天魔遁法残片6</t>
  </si>
  <si>
    <t>三元心法残片2</t>
  </si>
  <si>
    <t>三元心法残片3</t>
  </si>
  <si>
    <t>三元心法残片4</t>
  </si>
  <si>
    <t>三元心法残片5</t>
  </si>
  <si>
    <t>三元心法残片6</t>
  </si>
  <si>
    <t>大玄天章残片2</t>
  </si>
  <si>
    <t>大玄天章残片3</t>
  </si>
  <si>
    <t>大玄天章残片4</t>
  </si>
  <si>
    <t>大玄天章残片5</t>
  </si>
  <si>
    <t>大玄天章残片6</t>
  </si>
  <si>
    <t>三相化生残片2</t>
  </si>
  <si>
    <t>三相化生残片3</t>
  </si>
  <si>
    <t>三相化生残片4</t>
  </si>
  <si>
    <t>三相化生残片5</t>
  </si>
  <si>
    <t>三相化生残片6</t>
  </si>
  <si>
    <t>乾坤秘录残片2</t>
  </si>
  <si>
    <t>乾坤秘录残片3</t>
  </si>
  <si>
    <t>乾坤秘录残片4</t>
  </si>
  <si>
    <t>乾坤秘录残片5</t>
  </si>
  <si>
    <t>乾坤秘录残片6</t>
  </si>
  <si>
    <t>罗刹诀残片2</t>
  </si>
  <si>
    <t>罗刹诀残片3</t>
  </si>
  <si>
    <t>罗刹诀残片4</t>
  </si>
  <si>
    <t>罗刹诀残片5</t>
  </si>
  <si>
    <t>罗刹诀残片6</t>
  </si>
  <si>
    <t>天一神策残片2</t>
  </si>
  <si>
    <t>天一神策残片3</t>
  </si>
  <si>
    <t>天一神策残片4</t>
  </si>
  <si>
    <t>天一神策残片5</t>
  </si>
  <si>
    <t>天一神策残片6</t>
  </si>
  <si>
    <t>归龙剑诀残片2</t>
  </si>
  <si>
    <t>归龙剑诀残片3</t>
  </si>
  <si>
    <t>归龙剑诀残片4</t>
  </si>
  <si>
    <t>归龙剑诀残片5</t>
  </si>
  <si>
    <t>归龙剑诀残片6</t>
  </si>
  <si>
    <t>无量心经残片2</t>
  </si>
  <si>
    <t>无量心经残片3</t>
  </si>
  <si>
    <t>无量心经残片4</t>
  </si>
  <si>
    <t>无量心经残片5</t>
  </si>
  <si>
    <t>无量心经残片6</t>
  </si>
  <si>
    <t>冲虚真解残片2</t>
  </si>
  <si>
    <t>冲虚真解残片3</t>
  </si>
  <si>
    <t>冲虚真解残片4</t>
  </si>
  <si>
    <t>冲虚真解残片5</t>
  </si>
  <si>
    <t>冲虚真解残片6</t>
  </si>
  <si>
    <t>戮魔决残片2</t>
  </si>
  <si>
    <t>戮魔决残片3</t>
  </si>
  <si>
    <t>戮魔决残片4</t>
  </si>
  <si>
    <t>戮魔决残片5</t>
  </si>
  <si>
    <t>戮魔决残片6</t>
  </si>
  <si>
    <t>兜率星宿决残片2</t>
  </si>
  <si>
    <t>兜率星宿决残片3</t>
  </si>
  <si>
    <t>兜率星宿决残片4</t>
  </si>
  <si>
    <t>兜率星宿决残片5</t>
  </si>
  <si>
    <t>兜率星宿决残片6</t>
  </si>
  <si>
    <t>六合须弥残片2</t>
  </si>
  <si>
    <t>六合须弥残片3</t>
  </si>
  <si>
    <t>六合须弥残片4</t>
  </si>
  <si>
    <t>六合须弥残片5</t>
  </si>
  <si>
    <t>六合须弥残片6</t>
  </si>
  <si>
    <t>合沙奇术残片2</t>
  </si>
  <si>
    <t>合沙奇术残片3</t>
  </si>
  <si>
    <t>合沙奇术残片4</t>
  </si>
  <si>
    <t>合沙奇术残片5</t>
  </si>
  <si>
    <t>合沙奇术残片6</t>
  </si>
  <si>
    <t>坎离化身术残片2</t>
  </si>
  <si>
    <t>坎离化身术残片3</t>
  </si>
  <si>
    <t>坎离化身术残片4</t>
  </si>
  <si>
    <t>坎离化身术残片5</t>
  </si>
  <si>
    <t>玄冥心诀残片2</t>
  </si>
  <si>
    <t>玄冥心诀残片3</t>
  </si>
  <si>
    <t>玄冥心诀残片4</t>
  </si>
  <si>
    <t>玄冥心诀残片5</t>
  </si>
  <si>
    <t>七煞真经残片2</t>
  </si>
  <si>
    <t>七煞真经残片3</t>
  </si>
  <si>
    <t>七煞真经残片4</t>
  </si>
  <si>
    <t>七煞真经残片5</t>
  </si>
  <si>
    <t>清心咒残片2</t>
  </si>
  <si>
    <t>清心咒残片3</t>
  </si>
  <si>
    <t>清心咒残片4</t>
  </si>
  <si>
    <t>清心咒残片5</t>
  </si>
  <si>
    <t>辟魔真言残片2</t>
  </si>
  <si>
    <t>辟魔真言残片3</t>
  </si>
  <si>
    <t>辟魔真言残片4</t>
  </si>
  <si>
    <t>辟魔真言残片5</t>
  </si>
  <si>
    <t>九幽缚心诀残片2</t>
  </si>
  <si>
    <t>九幽缚心诀残片3</t>
  </si>
  <si>
    <t>九幽缚心诀残片4</t>
  </si>
  <si>
    <t>天罡气诀残片2</t>
  </si>
  <si>
    <t>天罡气诀残片3</t>
  </si>
  <si>
    <t>天罡气诀残片4</t>
  </si>
  <si>
    <t>霸气决残片2</t>
  </si>
  <si>
    <t>霸气决残片3</t>
  </si>
  <si>
    <t>霸气决残片4</t>
  </si>
  <si>
    <t>须弥心法残片2</t>
  </si>
  <si>
    <t>须弥心法残片3</t>
  </si>
  <si>
    <t>须弥心法残片4</t>
  </si>
  <si>
    <t>玄天移行诀残片2</t>
  </si>
  <si>
    <t>玄天移行诀残片3</t>
  </si>
  <si>
    <t>玄天移行诀残片4</t>
  </si>
  <si>
    <t>锻骨术残片2</t>
  </si>
  <si>
    <t>锻骨术残片3</t>
  </si>
  <si>
    <t>七煞诀残片2</t>
  </si>
  <si>
    <t>七煞诀残片3</t>
  </si>
  <si>
    <t>紫府心法残片2</t>
  </si>
  <si>
    <t>紫府心法残片3</t>
  </si>
  <si>
    <t>破军诀残片2</t>
  </si>
  <si>
    <t>破军诀残片3</t>
  </si>
  <si>
    <t>乾元指</t>
    <phoneticPr fontId="18" type="noConversion"/>
  </si>
  <si>
    <t>回春术</t>
    <phoneticPr fontId="18" type="noConversion"/>
  </si>
  <si>
    <t>回灵术</t>
    <phoneticPr fontId="18" type="noConversion"/>
  </si>
  <si>
    <t>斗魔真言</t>
    <phoneticPr fontId="18" type="noConversion"/>
  </si>
  <si>
    <t>甘露咒</t>
    <phoneticPr fontId="18" type="noConversion"/>
  </si>
  <si>
    <t>心剑</t>
    <phoneticPr fontId="18" type="noConversion"/>
  </si>
  <si>
    <t>普渡慈航</t>
    <phoneticPr fontId="18" type="noConversion"/>
  </si>
  <si>
    <t>御剑术</t>
    <phoneticPr fontId="18" type="noConversion"/>
  </si>
  <si>
    <t>破甲式</t>
    <phoneticPr fontId="18" type="noConversion"/>
  </si>
  <si>
    <t>太昊真气</t>
    <phoneticPr fontId="18" type="noConversion"/>
  </si>
  <si>
    <t>六脉神剑</t>
    <phoneticPr fontId="18" type="noConversion"/>
  </si>
  <si>
    <t>大道无常剑</t>
    <phoneticPr fontId="18" type="noConversion"/>
  </si>
  <si>
    <t>逍遥剑</t>
    <phoneticPr fontId="18" type="noConversion"/>
  </si>
  <si>
    <t>青莲剑歌</t>
    <phoneticPr fontId="18" type="noConversion"/>
  </si>
  <si>
    <t>上清剑气</t>
    <phoneticPr fontId="18" type="noConversion"/>
  </si>
  <si>
    <t>五雷正心诀</t>
    <phoneticPr fontId="18" type="noConversion"/>
  </si>
  <si>
    <t>两仪剑诀</t>
    <phoneticPr fontId="18" type="noConversion"/>
  </si>
  <si>
    <t>烈焰爆发</t>
    <phoneticPr fontId="18" type="noConversion"/>
  </si>
  <si>
    <t>天师符法</t>
    <phoneticPr fontId="18" type="noConversion"/>
  </si>
  <si>
    <t>南明离火</t>
    <phoneticPr fontId="18" type="noConversion"/>
  </si>
  <si>
    <t>回春术碎片</t>
  </si>
  <si>
    <t>回灵术碎片</t>
  </si>
  <si>
    <t>斗魔真言碎片</t>
  </si>
  <si>
    <t>甘露咒碎片</t>
  </si>
  <si>
    <t>心剑碎片</t>
  </si>
  <si>
    <t>普渡慈航碎片</t>
  </si>
  <si>
    <t>御剑术碎片</t>
  </si>
  <si>
    <t>破甲式碎片</t>
  </si>
  <si>
    <t>太昊真气碎片</t>
  </si>
  <si>
    <t>六脉神剑碎片</t>
  </si>
  <si>
    <t>大道无常剑碎片</t>
  </si>
  <si>
    <t>逍遥剑碎片</t>
  </si>
  <si>
    <t>南明离火碎片</t>
  </si>
  <si>
    <t>天师符法碎片</t>
  </si>
  <si>
    <t>烈焰爆发碎片</t>
  </si>
  <si>
    <t>五雷正心诀碎片</t>
  </si>
  <si>
    <t>上清剑气碎片</t>
  </si>
  <si>
    <t>青莲剑歌碎片</t>
  </si>
  <si>
    <t>技能点</t>
    <phoneticPr fontId="18" type="noConversion"/>
  </si>
  <si>
    <t>混铁剑</t>
  </si>
  <si>
    <t>混铁胸甲</t>
  </si>
  <si>
    <t>混铁头盔</t>
  </si>
  <si>
    <t>混铁腿甲</t>
  </si>
  <si>
    <t>混铁项链</t>
  </si>
  <si>
    <t>雾露剑</t>
  </si>
  <si>
    <t>雾露胸甲</t>
  </si>
  <si>
    <t>雾露头盔</t>
  </si>
  <si>
    <t>雾露腿甲</t>
  </si>
  <si>
    <t>雾露项链</t>
  </si>
  <si>
    <t>古木胸甲</t>
  </si>
  <si>
    <t>古木头盔</t>
  </si>
  <si>
    <t>古木腿甲</t>
  </si>
  <si>
    <t>古木项链</t>
  </si>
  <si>
    <t>三星剑</t>
  </si>
  <si>
    <t>三星胸甲</t>
  </si>
  <si>
    <t>三星头盔</t>
  </si>
  <si>
    <t>三星腿甲</t>
  </si>
  <si>
    <t>三星项链</t>
  </si>
  <si>
    <t>蝴蝶剑</t>
  </si>
  <si>
    <t>蝴蝶胸甲</t>
  </si>
  <si>
    <t>蝴蝶头盔</t>
  </si>
  <si>
    <t>蝴蝶腿甲</t>
  </si>
  <si>
    <t>蝴蝶项链</t>
  </si>
  <si>
    <t>玄女胸甲</t>
  </si>
  <si>
    <t>玄女头盔</t>
  </si>
  <si>
    <t>玄女腿甲</t>
  </si>
  <si>
    <t>玄女项链</t>
  </si>
  <si>
    <t>奔雷剑</t>
  </si>
  <si>
    <t>奔雷胸甲</t>
  </si>
  <si>
    <t>奔雷头盔</t>
  </si>
  <si>
    <t>奔雷腿甲</t>
  </si>
  <si>
    <t>奔雷项链</t>
  </si>
  <si>
    <t>绛风剑</t>
  </si>
  <si>
    <t>绛风胸甲</t>
  </si>
  <si>
    <t>绛风头盔</t>
  </si>
  <si>
    <t>绛风腿甲</t>
  </si>
  <si>
    <t>绛风项链</t>
  </si>
  <si>
    <t>梵迦修罗剑</t>
  </si>
  <si>
    <t>梵迦修罗胸甲</t>
  </si>
  <si>
    <t>梵迦修罗头盔</t>
  </si>
  <si>
    <t>梵迦修罗腿甲</t>
  </si>
  <si>
    <t>梵迦修罗项链</t>
  </si>
  <si>
    <t>紫晶游龙剑</t>
  </si>
  <si>
    <t>紫晶游龙胸甲</t>
  </si>
  <si>
    <t>紫晶游龙头盔</t>
  </si>
  <si>
    <t>紫晶游龙腿甲</t>
  </si>
  <si>
    <t>紫晶游龙项链</t>
  </si>
  <si>
    <t>殷武太虚胸甲</t>
  </si>
  <si>
    <t>殷武太虚头盔</t>
  </si>
  <si>
    <t>殷武太虚腿甲</t>
  </si>
  <si>
    <t>殷武太虚项链</t>
  </si>
  <si>
    <t>七星兜率剑</t>
  </si>
  <si>
    <t>七星兜率胸甲</t>
  </si>
  <si>
    <t>七星兜率头盔</t>
  </si>
  <si>
    <t>七星兜率腿甲</t>
  </si>
  <si>
    <t>七星兜率项链</t>
  </si>
  <si>
    <t>五火遁龙剑</t>
  </si>
  <si>
    <t>五火遁龙胸甲</t>
  </si>
  <si>
    <t>五火遁龙头盔</t>
  </si>
  <si>
    <t>五火遁龙腿甲</t>
  </si>
  <si>
    <t>五火遁龙项链</t>
  </si>
  <si>
    <t>六阳搜魂胸甲</t>
  </si>
  <si>
    <t>六阳搜魂头盔</t>
  </si>
  <si>
    <t>六阳搜魂腿甲</t>
  </si>
  <si>
    <t>六阳搜魂项链</t>
  </si>
  <si>
    <t>武尊罗刹剑</t>
  </si>
  <si>
    <t>武尊罗刹胸甲</t>
  </si>
  <si>
    <t>武尊罗刹头盔</t>
  </si>
  <si>
    <t>武尊罗刹腿甲</t>
  </si>
  <si>
    <t>武尊罗刹项链</t>
  </si>
  <si>
    <t>天尊无极剑</t>
  </si>
  <si>
    <t>天尊无极胸甲</t>
  </si>
  <si>
    <t>天尊无极头盔</t>
  </si>
  <si>
    <t>天尊无极腿甲</t>
  </si>
  <si>
    <t>天尊无极项链</t>
  </si>
  <si>
    <t>圣尊龙门胸甲</t>
  </si>
  <si>
    <t>圣尊龙门头盔</t>
  </si>
  <si>
    <t>圣尊龙门腿甲</t>
  </si>
  <si>
    <t>圣尊龙门项链</t>
  </si>
  <si>
    <t>炙血龙墨剑</t>
  </si>
  <si>
    <t>炙血龙墨胸甲</t>
  </si>
  <si>
    <t>炙血龙墨头盔</t>
  </si>
  <si>
    <t>炙血龙墨腿甲</t>
  </si>
  <si>
    <t>炙血龙墨项链</t>
  </si>
  <si>
    <t>碧霞锈鳞胸甲</t>
  </si>
  <si>
    <t>碧霞锈鳞头盔</t>
  </si>
  <si>
    <t>碧霞锈鳞腿甲</t>
  </si>
  <si>
    <t>碧霞锈鳞项链</t>
  </si>
  <si>
    <t>太乙天罡剑</t>
  </si>
  <si>
    <t>太乙天罡胸甲</t>
  </si>
  <si>
    <t>太乙天罡头盔</t>
  </si>
  <si>
    <t>太乙天罡腿甲</t>
  </si>
  <si>
    <t>太乙天罡项链</t>
  </si>
  <si>
    <t>无量天劫剑</t>
  </si>
  <si>
    <t>无量天劫胸甲</t>
  </si>
  <si>
    <t>无量天劫头盔</t>
  </si>
  <si>
    <t>无量天劫腿甲</t>
  </si>
  <si>
    <t>无量天劫项链</t>
  </si>
  <si>
    <t>羲皇天问胸甲</t>
  </si>
  <si>
    <t>羲皇天问头盔</t>
  </si>
  <si>
    <t>羲皇天问腿甲</t>
  </si>
  <si>
    <t>羲皇天问项链</t>
  </si>
  <si>
    <t>空岚赤霄剑</t>
  </si>
  <si>
    <t>空岚赤霄胸甲</t>
  </si>
  <si>
    <t>空岚赤霄头盔</t>
  </si>
  <si>
    <t>空岚赤霄腿甲</t>
  </si>
  <si>
    <t>空岚赤霄项链</t>
  </si>
  <si>
    <t>仙篆焓灵剑</t>
  </si>
  <si>
    <t>仙篆焓灵胸甲</t>
  </si>
  <si>
    <t>仙篆焓灵头盔</t>
  </si>
  <si>
    <t>仙篆焓灵腿甲</t>
  </si>
  <si>
    <t>仙篆焓灵项链</t>
  </si>
  <si>
    <t>凌波霁月胸甲</t>
  </si>
  <si>
    <t>凌波霁月头盔</t>
  </si>
  <si>
    <t>凌波霁月腿甲</t>
  </si>
  <si>
    <t>凌波霁月项链</t>
  </si>
  <si>
    <t>玄冰天陨剑</t>
  </si>
  <si>
    <t>玄冰天陨胸甲</t>
  </si>
  <si>
    <t>玄冰天陨头盔</t>
  </si>
  <si>
    <t>玄冰天陨腿甲</t>
  </si>
  <si>
    <t>玄冰天陨项链</t>
  </si>
  <si>
    <t>焚月钝啸剑</t>
  </si>
  <si>
    <t>焚月钝啸胸甲</t>
  </si>
  <si>
    <t>焚月钝啸头盔</t>
  </si>
  <si>
    <t>焚月钝啸腿甲</t>
  </si>
  <si>
    <t>焚月钝啸项链</t>
  </si>
  <si>
    <t>梦仙幻虹胸甲</t>
  </si>
  <si>
    <t>梦仙幻虹头盔</t>
  </si>
  <si>
    <t>梦仙幻虹腿甲</t>
  </si>
  <si>
    <t>梦仙幻虹项链</t>
  </si>
  <si>
    <t>明殊</t>
    <phoneticPr fontId="18" type="noConversion"/>
  </si>
  <si>
    <t>璇光尺</t>
    <phoneticPr fontId="18" type="noConversion"/>
  </si>
  <si>
    <t>弥尘幡</t>
    <phoneticPr fontId="18" type="noConversion"/>
  </si>
  <si>
    <t>灭魔弹月弩</t>
    <phoneticPr fontId="18" type="noConversion"/>
  </si>
  <si>
    <t>三棱戮魔刺</t>
    <phoneticPr fontId="18" type="noConversion"/>
  </si>
  <si>
    <t>铁壁仙盾</t>
    <phoneticPr fontId="18" type="noConversion"/>
  </si>
  <si>
    <t>摄心铃</t>
    <phoneticPr fontId="18" type="noConversion"/>
  </si>
  <si>
    <t>太乙五烟罗</t>
    <phoneticPr fontId="18" type="noConversion"/>
  </si>
  <si>
    <t>太皓戈</t>
    <phoneticPr fontId="18" type="noConversion"/>
  </si>
  <si>
    <t>万年温玉</t>
    <phoneticPr fontId="18" type="noConversion"/>
  </si>
  <si>
    <t>伽蓝宝瓶</t>
    <phoneticPr fontId="18" type="noConversion"/>
  </si>
  <si>
    <t>紫云仙障</t>
    <phoneticPr fontId="18" type="noConversion"/>
  </si>
  <si>
    <t>渡厄仙衣</t>
    <phoneticPr fontId="18" type="noConversion"/>
  </si>
  <si>
    <t>六阳神火鉴</t>
    <phoneticPr fontId="18" type="noConversion"/>
  </si>
  <si>
    <t>贝叶灵符</t>
    <phoneticPr fontId="18" type="noConversion"/>
  </si>
  <si>
    <t>女娲神石</t>
    <phoneticPr fontId="18" type="noConversion"/>
  </si>
  <si>
    <t>九星莲蓬</t>
    <phoneticPr fontId="18" type="noConversion"/>
  </si>
  <si>
    <t>碧岚仙衣</t>
    <phoneticPr fontId="18" type="noConversion"/>
  </si>
  <si>
    <t>吸星神簪</t>
    <phoneticPr fontId="18" type="noConversion"/>
  </si>
  <si>
    <t>落魂钟</t>
    <phoneticPr fontId="18" type="noConversion"/>
  </si>
  <si>
    <t>散花玉心灯</t>
    <phoneticPr fontId="18" type="noConversion"/>
  </si>
  <si>
    <t>如意金连环</t>
    <phoneticPr fontId="18" type="noConversion"/>
  </si>
  <si>
    <t>白骨锁心锤</t>
    <phoneticPr fontId="18" type="noConversion"/>
  </si>
  <si>
    <t>百毒金蚕蛊</t>
    <phoneticPr fontId="18" type="noConversion"/>
  </si>
  <si>
    <t>元磁神雷</t>
    <phoneticPr fontId="18" type="noConversion"/>
  </si>
  <si>
    <t>伏魔天书</t>
    <phoneticPr fontId="18" type="noConversion"/>
  </si>
  <si>
    <t>乾天火灵珠</t>
    <phoneticPr fontId="18" type="noConversion"/>
  </si>
  <si>
    <t>5,20</t>
  </si>
  <si>
    <t>晓月禅师碎片</t>
    <phoneticPr fontId="18" type="noConversion"/>
  </si>
  <si>
    <t>乾元指碎片</t>
    <phoneticPr fontId="18" type="noConversion"/>
  </si>
  <si>
    <t>饮血剑</t>
    <phoneticPr fontId="18" type="noConversion"/>
  </si>
  <si>
    <t>饮血剑碎片</t>
    <phoneticPr fontId="18" type="noConversion"/>
  </si>
  <si>
    <t>攻击最近的横排单位</t>
  </si>
  <si>
    <t>攻击全体敌人</t>
  </si>
  <si>
    <t>攻击单体敌人，并且使得敌人眩晕1回合</t>
  </si>
  <si>
    <t>持续照射一列敌人， 连续5次伤害</t>
  </si>
  <si>
    <t>回复全体友方生命</t>
  </si>
  <si>
    <t>仙魂石</t>
    <phoneticPr fontId="18" type="noConversion"/>
  </si>
  <si>
    <t>生命</t>
    <phoneticPr fontId="18" type="noConversion"/>
  </si>
  <si>
    <t>攻击</t>
    <phoneticPr fontId="18" type="noConversion"/>
  </si>
  <si>
    <t>防御</t>
    <phoneticPr fontId="18" type="noConversion"/>
  </si>
  <si>
    <t>破防</t>
    <phoneticPr fontId="18" type="noConversion"/>
  </si>
  <si>
    <t>闪避</t>
    <phoneticPr fontId="18" type="noConversion"/>
  </si>
  <si>
    <t>命中</t>
    <phoneticPr fontId="18" type="noConversion"/>
  </si>
  <si>
    <t>暴击</t>
    <phoneticPr fontId="18" type="noConversion"/>
  </si>
  <si>
    <t>抗暴</t>
    <phoneticPr fontId="18" type="noConversion"/>
  </si>
  <si>
    <t>身法</t>
    <phoneticPr fontId="18" type="noConversion"/>
  </si>
  <si>
    <t>indexed</t>
    <phoneticPr fontId="18" type="noConversion"/>
  </si>
  <si>
    <t>20,5000</t>
  </si>
  <si>
    <t>生命仙魂石</t>
  </si>
  <si>
    <t>攻击仙魂石</t>
  </si>
  <si>
    <t>防御仙魂石</t>
  </si>
  <si>
    <t>破防仙魂石</t>
  </si>
  <si>
    <t>命中仙魂石</t>
  </si>
  <si>
    <t>闪避仙魂石</t>
  </si>
  <si>
    <t>暴击仙魂石</t>
  </si>
  <si>
    <t>抗暴仙魂石</t>
  </si>
  <si>
    <t>身法仙魂石</t>
  </si>
  <si>
    <t>狂·生命仙魂石</t>
  </si>
  <si>
    <t>甲·生命仙魂石</t>
  </si>
  <si>
    <t>破·生命仙魂石</t>
  </si>
  <si>
    <t>奥·生命仙魂石</t>
  </si>
  <si>
    <t>隐·生命仙魂石</t>
  </si>
  <si>
    <t>邪·生命仙魂石</t>
  </si>
  <si>
    <t>烈·生命仙魂石</t>
  </si>
  <si>
    <t>飞·生命仙魂石</t>
  </si>
  <si>
    <t>玄·攻击仙魂石</t>
  </si>
  <si>
    <t>甲·攻击仙魂石</t>
  </si>
  <si>
    <t>破·攻击仙魂石</t>
  </si>
  <si>
    <t>奥·攻击仙魂石</t>
  </si>
  <si>
    <t>隐·攻击仙魂石</t>
  </si>
  <si>
    <t>邪·攻击仙魂石</t>
  </si>
  <si>
    <t>烈·攻击仙魂石</t>
  </si>
  <si>
    <t>飞·攻击仙魂石</t>
  </si>
  <si>
    <t>玄·防御仙魂石</t>
  </si>
  <si>
    <t>狂·防御仙魂石</t>
  </si>
  <si>
    <t>破·防御仙魂石</t>
  </si>
  <si>
    <t>奥·防御仙魂石</t>
  </si>
  <si>
    <t>隐·防御仙魂石</t>
  </si>
  <si>
    <t>邪·防御仙魂石</t>
  </si>
  <si>
    <t>烈·防御仙魂石</t>
  </si>
  <si>
    <t>飞·防御仙魂石</t>
  </si>
  <si>
    <t>玄·破防仙魂石</t>
  </si>
  <si>
    <t>狂·破防仙魂石</t>
  </si>
  <si>
    <t>甲·破防仙魂石</t>
  </si>
  <si>
    <t>奥·破防仙魂石</t>
  </si>
  <si>
    <t>隐·破防仙魂石</t>
  </si>
  <si>
    <t>邪·破防仙魂石</t>
  </si>
  <si>
    <t>烈·破防仙魂石</t>
  </si>
  <si>
    <t>飞·破防仙魂石</t>
  </si>
  <si>
    <t>玄·命中仙魂石</t>
  </si>
  <si>
    <t>狂·命中仙魂石</t>
  </si>
  <si>
    <t>甲·命中仙魂石</t>
  </si>
  <si>
    <t>破·命中仙魂石</t>
  </si>
  <si>
    <t>隐·命中仙魂石</t>
  </si>
  <si>
    <t>邪·命中仙魂石</t>
  </si>
  <si>
    <t>烈·命中仙魂石</t>
  </si>
  <si>
    <t>飞·命中仙魂石</t>
  </si>
  <si>
    <t>玄·闪避仙魂石</t>
  </si>
  <si>
    <t>狂·闪避仙魂石</t>
  </si>
  <si>
    <t>甲·闪避仙魂石</t>
  </si>
  <si>
    <t>破·闪避仙魂石</t>
  </si>
  <si>
    <t>奥·闪避仙魂石</t>
  </si>
  <si>
    <t>邪·闪避仙魂石</t>
  </si>
  <si>
    <t>烈·闪避仙魂石</t>
  </si>
  <si>
    <t>飞·闪避仙魂石</t>
  </si>
  <si>
    <t>玄·暴击仙魂石</t>
  </si>
  <si>
    <t>狂·暴击仙魂石</t>
  </si>
  <si>
    <t>甲·暴击仙魂石</t>
  </si>
  <si>
    <t>破·暴击仙魂石</t>
  </si>
  <si>
    <t>奥·暴击仙魂石</t>
  </si>
  <si>
    <t>隐·暴击仙魂石</t>
  </si>
  <si>
    <t>烈·暴击仙魂石</t>
  </si>
  <si>
    <t>飞·暴击仙魂石</t>
  </si>
  <si>
    <t>玄·抗暴仙魂石</t>
  </si>
  <si>
    <t>狂·抗暴仙魂石</t>
  </si>
  <si>
    <t>甲·抗暴仙魂石</t>
  </si>
  <si>
    <t>破·抗暴仙魂石</t>
  </si>
  <si>
    <t>奥·抗暴仙魂石</t>
  </si>
  <si>
    <t>隐·抗暴仙魂石</t>
  </si>
  <si>
    <t>邪·抗暴仙魂石</t>
  </si>
  <si>
    <t>飞·抗暴仙魂石</t>
  </si>
  <si>
    <t>玄·身法仙魂石</t>
  </si>
  <si>
    <t>狂·身法仙魂石</t>
  </si>
  <si>
    <t>甲·身法仙魂石</t>
  </si>
  <si>
    <t>破·身法仙魂石</t>
  </si>
  <si>
    <t>奥·身法仙魂石</t>
  </si>
  <si>
    <t>隐·身法仙魂石</t>
  </si>
  <si>
    <t>邪·身法仙魂石</t>
  </si>
  <si>
    <t>烈·身法仙魂石</t>
  </si>
  <si>
    <t>魔晶</t>
    <phoneticPr fontId="18" type="noConversion"/>
  </si>
  <si>
    <t>生命仙魂石</t>
    <phoneticPr fontId="18" type="noConversion"/>
  </si>
  <si>
    <t>李元化</t>
    <phoneticPr fontId="18" type="noConversion"/>
  </si>
  <si>
    <t>灵魄</t>
    <phoneticPr fontId="18" type="noConversion"/>
  </si>
  <si>
    <t>10,0</t>
  </si>
  <si>
    <t>9,0</t>
  </si>
  <si>
    <t>佩戴后增加攻击200</t>
  </si>
  <si>
    <t>佩戴后增加防御50</t>
  </si>
  <si>
    <t>佩戴后增加破防50</t>
  </si>
  <si>
    <t>佩戴后增加命中25</t>
  </si>
  <si>
    <t>佩戴后增加闪避25</t>
  </si>
  <si>
    <t>佩戴后增加暴击25</t>
  </si>
  <si>
    <t>佩戴后增加抗暴25</t>
  </si>
  <si>
    <t>佩戴后增加身法200</t>
  </si>
  <si>
    <t>佩戴后增加生命1000，附加攻击100</t>
  </si>
  <si>
    <t>佩戴后增加生命1000，附加防御25</t>
  </si>
  <si>
    <t>佩戴后增加生命1000，附加破防25</t>
  </si>
  <si>
    <t>佩戴后增加生命1000，附加命中15</t>
  </si>
  <si>
    <t>佩戴后增加生命1000，附加闪避15</t>
  </si>
  <si>
    <t>佩戴后增加生命1000，附加暴击15</t>
  </si>
  <si>
    <t>佩戴后增加生命1000，附加抗暴15</t>
  </si>
  <si>
    <t>佩戴后增加生命1000，附加身法100</t>
  </si>
  <si>
    <t>佩戴后增加攻击200，附加生命500</t>
  </si>
  <si>
    <t>佩戴后增加攻击200，附加防御25</t>
  </si>
  <si>
    <t>佩戴后增加攻击200，附加破防25</t>
  </si>
  <si>
    <t>佩戴后增加攻击200，附加命中15</t>
  </si>
  <si>
    <t>佩戴后增加攻击200，附加闪避15</t>
  </si>
  <si>
    <t>佩戴后增加攻击200，附加暴击15</t>
  </si>
  <si>
    <t>佩戴后增加攻击200，附加抗暴15</t>
  </si>
  <si>
    <t>佩戴后增加攻击200，附加身法100</t>
  </si>
  <si>
    <t>佩戴后增加防御50，附加生命500</t>
  </si>
  <si>
    <t>佩戴后增加防御50，附加攻击100</t>
  </si>
  <si>
    <t>佩戴后增加防御50，附加破防25</t>
  </si>
  <si>
    <t>佩戴后增加防御50，附加命中15</t>
  </si>
  <si>
    <t>佩戴后增加防御50，附加闪避15</t>
  </si>
  <si>
    <t>佩戴后增加防御50，附加暴击15</t>
  </si>
  <si>
    <t>佩戴后增加防御50，附加抗暴15</t>
  </si>
  <si>
    <t>佩戴后增加防御50，附加身法100</t>
  </si>
  <si>
    <t>佩戴后增加破防50，附加生命500</t>
  </si>
  <si>
    <t>佩戴后增加破防50，附加攻击100</t>
  </si>
  <si>
    <t>佩戴后增加破防50，附加防御25</t>
  </si>
  <si>
    <t>佩戴后增加破防50，附加命中15</t>
  </si>
  <si>
    <t>佩戴后增加破防50，附加闪避15</t>
  </si>
  <si>
    <t>佩戴后增加破防50，附加暴击15</t>
  </si>
  <si>
    <t>佩戴后增加破防50，附加抗暴15</t>
  </si>
  <si>
    <t>佩戴后增加破防50，附加身法100</t>
  </si>
  <si>
    <t>佩戴后增加命中25，附加生命500</t>
  </si>
  <si>
    <t>佩戴后增加命中25，附加攻击100</t>
  </si>
  <si>
    <t>佩戴后增加命中25，附加防御25</t>
  </si>
  <si>
    <t>佩戴后增加命中25，附加破防25</t>
  </si>
  <si>
    <t>佩戴后增加命中25，附加闪避15</t>
  </si>
  <si>
    <t>佩戴后增加命中25，附加暴击15</t>
  </si>
  <si>
    <t>佩戴后增加命中25，附加抗暴15</t>
  </si>
  <si>
    <t>佩戴后增加命中25，附加身法100</t>
  </si>
  <si>
    <t>佩戴后增加闪避25，附加生命500</t>
  </si>
  <si>
    <t>佩戴后增加闪避25，附加攻击100</t>
  </si>
  <si>
    <t>佩戴后增加闪避25，附加防御25</t>
  </si>
  <si>
    <t>佩戴后增加闪避25，附加破防25</t>
  </si>
  <si>
    <t>佩戴后增加闪避25，附加命中15</t>
  </si>
  <si>
    <t>佩戴后增加闪避25，附加暴击15</t>
  </si>
  <si>
    <t>佩戴后增加闪避25，附加抗暴15</t>
  </si>
  <si>
    <t>佩戴后增加闪避25，附加身法100</t>
  </si>
  <si>
    <t>佩戴后增加暴击25，附加生命500</t>
  </si>
  <si>
    <t>佩戴后增加暴击25，附加攻击100</t>
  </si>
  <si>
    <t>佩戴后增加暴击25，附加防御25</t>
  </si>
  <si>
    <t>佩戴后增加暴击25，附加破防25</t>
  </si>
  <si>
    <t>佩戴后增加暴击25，附加命中15</t>
  </si>
  <si>
    <t>佩戴后增加暴击25，附加闪避15</t>
  </si>
  <si>
    <t>佩戴后增加暴击25，附加抗暴15</t>
  </si>
  <si>
    <t>佩戴后增加暴击25，附加身法100</t>
  </si>
  <si>
    <t>佩戴后增加抗暴25，附加生命500</t>
  </si>
  <si>
    <t>佩戴后增加抗暴25，附加攻击100</t>
  </si>
  <si>
    <t>佩戴后增加抗暴25，附加防御25</t>
  </si>
  <si>
    <t>佩戴后增加抗暴25，附加破防25</t>
  </si>
  <si>
    <t>佩戴后增加抗暴25，附加命中15</t>
  </si>
  <si>
    <t>佩戴后增加抗暴25，附加闪避15</t>
  </si>
  <si>
    <t>佩戴后增加抗暴25，附加暴击15</t>
  </si>
  <si>
    <t>佩戴后增加抗暴25，附加身法100</t>
  </si>
  <si>
    <t>佩戴后增加身法200，附加生命500</t>
  </si>
  <si>
    <t>佩戴后增加身法200，附加攻击100</t>
  </si>
  <si>
    <t>佩戴后增加身法200，附加防御25</t>
  </si>
  <si>
    <t>佩戴后增加身法200，附加破防25</t>
  </si>
  <si>
    <t>佩戴后增加身法200，附加命中15</t>
  </si>
  <si>
    <t>佩戴后增加身法200，附加闪避15</t>
  </si>
  <si>
    <t>佩戴后增加身法200，附加暴击15</t>
  </si>
  <si>
    <t>佩戴后增加攻击500</t>
  </si>
  <si>
    <t>佩戴后增加防御125</t>
  </si>
  <si>
    <t>佩戴后增加破防125</t>
  </si>
  <si>
    <t>佩戴后增加命中60</t>
  </si>
  <si>
    <t>佩戴后增加闪避60</t>
  </si>
  <si>
    <t>佩戴后增加暴击60</t>
  </si>
  <si>
    <t>佩戴后增加抗暴60</t>
  </si>
  <si>
    <t>佩戴后增加身法500</t>
  </si>
  <si>
    <t>佩戴后增加生命2500，附加攻击250</t>
  </si>
  <si>
    <t>佩戴后增加生命2500，附加防御60</t>
  </si>
  <si>
    <t>佩戴后增加生命2500，附加破防60</t>
  </si>
  <si>
    <t>佩戴后增加生命2500，附加命中30</t>
  </si>
  <si>
    <t>佩戴后增加生命2500，附加闪避30</t>
  </si>
  <si>
    <t>佩戴后增加生命2500，附加暴击30</t>
  </si>
  <si>
    <t>佩戴后增加生命2500，附加抗暴30</t>
  </si>
  <si>
    <t>佩戴后增加生命2500，附加身法250</t>
  </si>
  <si>
    <t>佩戴后增加攻击500，附加生命1250</t>
  </si>
  <si>
    <t>佩戴后增加攻击500，附加防御60</t>
  </si>
  <si>
    <t>佩戴后增加攻击500，附加破防60</t>
  </si>
  <si>
    <t>佩戴后增加攻击500，附加命中30</t>
  </si>
  <si>
    <t>佩戴后增加攻击500，附加闪避30</t>
  </si>
  <si>
    <t>佩戴后增加攻击500，附加暴击30</t>
  </si>
  <si>
    <t>佩戴后增加攻击500，附加抗暴30</t>
  </si>
  <si>
    <t>佩戴后增加攻击500，附加身法250</t>
  </si>
  <si>
    <t>佩戴后增加防御125，附加生命1250</t>
  </si>
  <si>
    <t>佩戴后增加防御125，附加攻击250</t>
  </si>
  <si>
    <t>佩戴后增加防御125，附加破防60</t>
  </si>
  <si>
    <t>佩戴后增加防御125，附加命中30</t>
  </si>
  <si>
    <t>佩戴后增加防御125，附加闪避30</t>
  </si>
  <si>
    <t>佩戴后增加防御125，附加暴击30</t>
  </si>
  <si>
    <t>佩戴后增加防御125，附加抗暴30</t>
  </si>
  <si>
    <t>佩戴后增加防御125，附加身法250</t>
  </si>
  <si>
    <t>佩戴后增加破防125，附加生命1250</t>
  </si>
  <si>
    <t>佩戴后增加破防125，附加攻击250</t>
  </si>
  <si>
    <t>佩戴后增加破防125，附加防御60</t>
  </si>
  <si>
    <t>佩戴后增加破防125，附加命中30</t>
  </si>
  <si>
    <t>佩戴后增加破防125，附加闪避30</t>
  </si>
  <si>
    <t>佩戴后增加破防125，附加暴击30</t>
  </si>
  <si>
    <t>佩戴后增加破防125，附加抗暴30</t>
  </si>
  <si>
    <t>佩戴后增加破防125，附加身法250</t>
  </si>
  <si>
    <t>佩戴后增加命中60，附加生命1250</t>
  </si>
  <si>
    <t>佩戴后增加命中60，附加攻击250</t>
  </si>
  <si>
    <t>佩戴后增加命中60，附加防御60</t>
  </si>
  <si>
    <t>佩戴后增加命中60，附加破防60</t>
  </si>
  <si>
    <t>佩戴后增加命中60，附加闪避30</t>
  </si>
  <si>
    <t>佩戴后增加命中60，附加暴击30</t>
  </si>
  <si>
    <t>佩戴后增加命中60，附加抗暴30</t>
  </si>
  <si>
    <t>佩戴后增加命中60，附加身法250</t>
  </si>
  <si>
    <t>佩戴后增加闪避60，附加生命1250</t>
  </si>
  <si>
    <t>佩戴后增加闪避60，附加攻击250</t>
  </si>
  <si>
    <t>佩戴后增加闪避60，附加防御60</t>
  </si>
  <si>
    <t>佩戴后增加闪避60，附加破防60</t>
  </si>
  <si>
    <t>佩戴后增加闪避60，附加命中30</t>
  </si>
  <si>
    <t>佩戴后增加闪避60，附加暴击30</t>
  </si>
  <si>
    <t>佩戴后增加闪避60，附加抗暴30</t>
  </si>
  <si>
    <t>佩戴后增加闪避60，附加身法250</t>
  </si>
  <si>
    <t>佩戴后增加暴击60，附加生命1250</t>
  </si>
  <si>
    <t>佩戴后增加暴击60，附加攻击250</t>
  </si>
  <si>
    <t>佩戴后增加暴击60，附加防御60</t>
  </si>
  <si>
    <t>佩戴后增加暴击60，附加破防60</t>
  </si>
  <si>
    <t>佩戴后增加暴击60，附加命中30</t>
  </si>
  <si>
    <t>佩戴后增加暴击60，附加闪避30</t>
  </si>
  <si>
    <t>佩戴后增加暴击60，附加抗暴30</t>
  </si>
  <si>
    <t>佩戴后增加暴击60，附加身法250</t>
  </si>
  <si>
    <t>佩戴后增加抗暴60，附加生命1250</t>
  </si>
  <si>
    <t>佩戴后增加抗暴60，附加攻击250</t>
  </si>
  <si>
    <t>佩戴后增加抗暴60，附加防御60</t>
  </si>
  <si>
    <t>佩戴后增加抗暴60，附加破防60</t>
  </si>
  <si>
    <t>佩戴后增加抗暴60，附加命中30</t>
  </si>
  <si>
    <t>佩戴后增加抗暴60，附加闪避30</t>
  </si>
  <si>
    <t>佩戴后增加抗暴60，附加暴击30</t>
  </si>
  <si>
    <t>佩戴后增加抗暴60，附加身法250</t>
  </si>
  <si>
    <t>佩戴后增加身法500，附加生命1250</t>
  </si>
  <si>
    <t>佩戴后增加身法500，附加攻击250</t>
  </si>
  <si>
    <t>佩戴后增加身法500，附加防御60</t>
  </si>
  <si>
    <t>佩戴后增加身法500，附加破防60</t>
  </si>
  <si>
    <t>佩戴后增加身法500，附加命中30</t>
  </si>
  <si>
    <t>佩戴后增加身法500，附加闪避30</t>
  </si>
  <si>
    <t>佩戴后增加身法500，附加暴击30</t>
  </si>
  <si>
    <t>佩戴后增加身法500，附加抗暴30</t>
  </si>
  <si>
    <t>佩戴后增加生命5000</t>
  </si>
  <si>
    <t>佩戴后增加攻击1000</t>
  </si>
  <si>
    <t>佩戴后增加防御250</t>
  </si>
  <si>
    <t>佩戴后增加破防250</t>
  </si>
  <si>
    <t>佩戴后增加命中125</t>
  </si>
  <si>
    <t>佩戴后增加闪避125</t>
  </si>
  <si>
    <t>佩戴后增加暴击125</t>
  </si>
  <si>
    <t>佩戴后增加抗暴125</t>
  </si>
  <si>
    <t>佩戴后增加身法1000</t>
  </si>
  <si>
    <t>佩戴后增加生命5000，附加攻击500</t>
  </si>
  <si>
    <t>佩戴后增加生命5000，附加防御125</t>
  </si>
  <si>
    <t>佩戴后增加生命5000，附加破防125</t>
  </si>
  <si>
    <t>佩戴后增加生命5000，附加命中60</t>
  </si>
  <si>
    <t>佩戴后增加生命5000，附加闪避60</t>
  </si>
  <si>
    <t>佩戴后增加生命5000，附加暴击60</t>
  </si>
  <si>
    <t>佩戴后增加生命5000，附加抗暴60</t>
  </si>
  <si>
    <t>佩戴后增加生命5000，附加身法500</t>
  </si>
  <si>
    <t>佩戴后增加攻击1000，附加生命2500</t>
  </si>
  <si>
    <t>佩戴后增加攻击1000，附加防御125</t>
  </si>
  <si>
    <t>佩戴后增加攻击1000，附加破防125</t>
  </si>
  <si>
    <t>佩戴后增加攻击1000，附加命中60</t>
  </si>
  <si>
    <t>佩戴后增加攻击1000，附加闪避60</t>
  </si>
  <si>
    <t>佩戴后增加攻击1000，附加暴击60</t>
  </si>
  <si>
    <t>佩戴后增加攻击1000，附加抗暴60</t>
  </si>
  <si>
    <t>佩戴后增加攻击1000，附加身法500</t>
  </si>
  <si>
    <t>佩戴后增加防御250，附加生命2500</t>
  </si>
  <si>
    <t>佩戴后增加防御250，附加攻击500</t>
  </si>
  <si>
    <t>佩戴后增加防御250，附加破防125</t>
  </si>
  <si>
    <t>佩戴后增加防御250，附加命中60</t>
  </si>
  <si>
    <t>佩戴后增加防御250，附加闪避60</t>
  </si>
  <si>
    <t>佩戴后增加防御250，附加暴击60</t>
  </si>
  <si>
    <t>佩戴后增加防御250，附加抗暴60</t>
  </si>
  <si>
    <t>佩戴后增加防御250，附加身法500</t>
  </si>
  <si>
    <t>佩戴后增加破防250，附加生命2500</t>
  </si>
  <si>
    <t>佩戴后增加破防250，附加攻击500</t>
  </si>
  <si>
    <t>佩戴后增加破防250，附加防御125</t>
  </si>
  <si>
    <t>佩戴后增加破防250，附加命中60</t>
  </si>
  <si>
    <t>佩戴后增加破防250，附加闪避60</t>
  </si>
  <si>
    <t>佩戴后增加破防250，附加暴击60</t>
  </si>
  <si>
    <t>佩戴后增加破防250，附加抗暴60</t>
  </si>
  <si>
    <t>佩戴后增加破防250，附加身法500</t>
  </si>
  <si>
    <t>佩戴后增加命中125，附加生命2500</t>
  </si>
  <si>
    <t>佩戴后增加命中125，附加攻击500</t>
  </si>
  <si>
    <t>佩戴后增加命中125，附加防御125</t>
  </si>
  <si>
    <t>佩戴后增加命中125，附加破防125</t>
  </si>
  <si>
    <t>佩戴后增加命中125，附加闪避60</t>
  </si>
  <si>
    <t>佩戴后增加命中125，附加暴击60</t>
  </si>
  <si>
    <t>佩戴后增加命中125，附加抗暴60</t>
  </si>
  <si>
    <t>佩戴后增加命中125，附加身法500</t>
  </si>
  <si>
    <t>佩戴后增加闪避125，附加生命2500</t>
  </si>
  <si>
    <t>佩戴后增加闪避125，附加攻击500</t>
  </si>
  <si>
    <t>佩戴后增加闪避125，附加防御125</t>
  </si>
  <si>
    <t>佩戴后增加闪避125，附加破防125</t>
  </si>
  <si>
    <t>佩戴后增加闪避125，附加命中60</t>
  </si>
  <si>
    <t>佩戴后增加闪避125，附加暴击60</t>
  </si>
  <si>
    <t>佩戴后增加闪避125，附加抗暴60</t>
  </si>
  <si>
    <t>佩戴后增加闪避125，附加身法500</t>
  </si>
  <si>
    <t>佩戴后增加暴击125，附加生命2500</t>
  </si>
  <si>
    <t>佩戴后增加暴击125，附加攻击500</t>
  </si>
  <si>
    <t>佩戴后增加暴击125，附加防御125</t>
  </si>
  <si>
    <t>佩戴后增加暴击125，附加破防125</t>
  </si>
  <si>
    <t>佩戴后增加暴击125，附加命中60</t>
  </si>
  <si>
    <t>佩戴后增加暴击125，附加闪避60</t>
  </si>
  <si>
    <t>佩戴后增加暴击125，附加抗暴60</t>
  </si>
  <si>
    <t>佩戴后增加暴击125，附加身法500</t>
  </si>
  <si>
    <t>佩戴后增加抗暴125，附加生命2500</t>
  </si>
  <si>
    <t>佩戴后增加抗暴125，附加攻击500</t>
  </si>
  <si>
    <t>佩戴后增加抗暴125，附加防御125</t>
  </si>
  <si>
    <t>佩戴后增加抗暴125，附加破防125</t>
  </si>
  <si>
    <t>佩戴后增加抗暴125，附加命中60</t>
  </si>
  <si>
    <t>佩戴后增加抗暴125，附加闪避60</t>
  </si>
  <si>
    <t>佩戴后增加抗暴125，附加暴击60</t>
  </si>
  <si>
    <t>佩戴后增加抗暴125，附加身法500</t>
  </si>
  <si>
    <t>佩戴后增加身法1000，附加生命2500</t>
  </si>
  <si>
    <t>佩戴后增加身法1000，附加攻击500</t>
  </si>
  <si>
    <t>佩戴后增加身法1000，附加防御125</t>
  </si>
  <si>
    <t>佩戴后增加身法1000，附加破防125</t>
  </si>
  <si>
    <t>佩戴后增加身法1000，附加命中60</t>
  </si>
  <si>
    <t>佩戴后增加身法1000，附加闪避60</t>
  </si>
  <si>
    <t>佩戴后增加身法1000，附加暴击60</t>
  </si>
  <si>
    <t>佩戴后增加身法1000，附加抗暴60</t>
  </si>
  <si>
    <t>佩戴后增加生命10000</t>
  </si>
  <si>
    <t>佩戴后增加攻击2000</t>
  </si>
  <si>
    <t>佩戴后增加防御500</t>
  </si>
  <si>
    <t>佩戴后增加破防500</t>
  </si>
  <si>
    <t>佩戴后增加命中250</t>
  </si>
  <si>
    <t>佩戴后增加闪避250</t>
  </si>
  <si>
    <t>佩戴后增加暴击250</t>
  </si>
  <si>
    <t>佩戴后增加抗暴250</t>
  </si>
  <si>
    <t>佩戴后增加身法1500</t>
  </si>
  <si>
    <t>佩戴后增加生命10000，附加攻击1000</t>
  </si>
  <si>
    <t>佩戴后增加生命10000，附加防御250</t>
  </si>
  <si>
    <t>佩戴后增加生命10000，附加破防250</t>
  </si>
  <si>
    <t>佩戴后增加生命10000，附加命中125</t>
  </si>
  <si>
    <t>佩戴后增加生命10000，附加闪避125</t>
  </si>
  <si>
    <t>佩戴后增加生命10000，附加暴击125</t>
  </si>
  <si>
    <t>佩戴后增加生命10000，附加抗暴125</t>
  </si>
  <si>
    <t>佩戴后增加生命10000，附加身法750</t>
  </si>
  <si>
    <t>佩戴后增加攻击2000，附加生命5000</t>
  </si>
  <si>
    <t>佩戴后增加攻击2000，附加防御250</t>
  </si>
  <si>
    <t>佩戴后增加攻击2000，附加破防250</t>
  </si>
  <si>
    <t>佩戴后增加攻击2000，附加命中125</t>
  </si>
  <si>
    <t>佩戴后增加攻击2000，附加闪避125</t>
  </si>
  <si>
    <t>佩戴后增加攻击2000，附加暴击125</t>
  </si>
  <si>
    <t>佩戴后增加攻击2000，附加抗暴125</t>
  </si>
  <si>
    <t>佩戴后增加攻击2000，附加身法750</t>
  </si>
  <si>
    <t>佩戴后增加防御500，附加生命5000</t>
  </si>
  <si>
    <t>佩戴后增加防御500，附加攻击1000</t>
  </si>
  <si>
    <t>佩戴后增加防御500，附加破防250</t>
  </si>
  <si>
    <t>佩戴后增加防御500，附加命中125</t>
  </si>
  <si>
    <t>佩戴后增加防御500，附加闪避125</t>
  </si>
  <si>
    <t>佩戴后增加防御500，附加暴击125</t>
  </si>
  <si>
    <t>佩戴后增加防御500，附加抗暴125</t>
  </si>
  <si>
    <t>佩戴后增加防御500，附加身法750</t>
  </si>
  <si>
    <t>佩戴后增加破防500，附加生命5000</t>
  </si>
  <si>
    <t>佩戴后增加破防500，附加攻击1000</t>
  </si>
  <si>
    <t>佩戴后增加破防500，附加防御250</t>
  </si>
  <si>
    <t>佩戴后增加破防500，附加命中125</t>
  </si>
  <si>
    <t>佩戴后增加破防500，附加闪避125</t>
  </si>
  <si>
    <t>佩戴后增加破防500，附加暴击125</t>
  </si>
  <si>
    <t>佩戴后增加破防500，附加抗暴125</t>
  </si>
  <si>
    <t>佩戴后增加破防500，附加身法750</t>
  </si>
  <si>
    <t>佩戴后增加命中250，附加生命5000</t>
  </si>
  <si>
    <t>佩戴后增加命中250，附加攻击1000</t>
  </si>
  <si>
    <t>佩戴后增加命中250，附加防御250</t>
  </si>
  <si>
    <t>佩戴后增加命中250，附加破防250</t>
  </si>
  <si>
    <t>佩戴后增加命中250，附加闪避125</t>
  </si>
  <si>
    <t>佩戴后增加命中250，附加暴击125</t>
  </si>
  <si>
    <t>佩戴后增加命中250，附加抗暴125</t>
  </si>
  <si>
    <t>佩戴后增加命中250，附加身法750</t>
  </si>
  <si>
    <t>佩戴后增加闪避250，附加生命5000</t>
  </si>
  <si>
    <t>佩戴后增加闪避250，附加攻击1000</t>
  </si>
  <si>
    <t>佩戴后增加闪避250，附加防御250</t>
  </si>
  <si>
    <t>佩戴后增加闪避250，附加破防250</t>
  </si>
  <si>
    <t>佩戴后增加闪避250，附加命中125</t>
  </si>
  <si>
    <t>佩戴后增加闪避250，附加暴击125</t>
  </si>
  <si>
    <t>佩戴后增加闪避250，附加抗暴125</t>
  </si>
  <si>
    <t>佩戴后增加闪避250，附加身法750</t>
  </si>
  <si>
    <t>佩戴后增加暴击250，附加生命5000</t>
  </si>
  <si>
    <t>佩戴后增加暴击250，附加攻击1000</t>
  </si>
  <si>
    <t>佩戴后增加暴击250，附加防御250</t>
  </si>
  <si>
    <t>佩戴后增加暴击250，附加破防250</t>
  </si>
  <si>
    <t>佩戴后增加暴击250，附加命中125</t>
  </si>
  <si>
    <t>佩戴后增加暴击250，附加闪避125</t>
  </si>
  <si>
    <t>佩戴后增加暴击250，附加抗暴125</t>
  </si>
  <si>
    <t>佩戴后增加暴击250，附加身法750</t>
  </si>
  <si>
    <t>佩戴后增加抗暴250，附加生命5000</t>
  </si>
  <si>
    <t>佩戴后增加抗暴250，附加攻击1000</t>
  </si>
  <si>
    <t>佩戴后增加抗暴250，附加防御250</t>
  </si>
  <si>
    <t>佩戴后增加抗暴250，附加破防250</t>
  </si>
  <si>
    <t>佩戴后增加抗暴250，附加命中125</t>
  </si>
  <si>
    <t>佩戴后增加抗暴250，附加闪避125</t>
  </si>
  <si>
    <t>佩戴后增加抗暴250，附加暴击125</t>
  </si>
  <si>
    <t>佩戴后增加抗暴250，附加身法750</t>
  </si>
  <si>
    <t>佩戴后增加身法1500，附加生命5000</t>
  </si>
  <si>
    <t>佩戴后增加身法1500，附加攻击1000</t>
  </si>
  <si>
    <t>佩戴后增加身法1500，附加防御250</t>
  </si>
  <si>
    <t>佩戴后增加身法1500，附加破防250</t>
  </si>
  <si>
    <t>佩戴后增加身法1500，附加命中125</t>
  </si>
  <si>
    <t>佩戴后增加身法1500，附加闪避125</t>
  </si>
  <si>
    <t>佩戴后增加身法1500，附加暴击125</t>
  </si>
  <si>
    <t>佩戴后增加身法1500，附加抗暴125</t>
  </si>
  <si>
    <t>佩戴后增加生命15000</t>
  </si>
  <si>
    <t>佩戴后增加攻击3000</t>
  </si>
  <si>
    <t>佩戴后增加防御750</t>
  </si>
  <si>
    <t>佩戴后增加破防750</t>
  </si>
  <si>
    <t>佩戴后增加命中375</t>
  </si>
  <si>
    <t>佩戴后增加闪避375</t>
  </si>
  <si>
    <t>佩戴后增加暴击375</t>
  </si>
  <si>
    <t>佩戴后增加抗暴375</t>
  </si>
  <si>
    <t>佩戴后增加身法2000</t>
  </si>
  <si>
    <t>佩戴后增加生命15000，附加攻击1500</t>
  </si>
  <si>
    <t>佩戴后增加生命15000，附加防御375</t>
  </si>
  <si>
    <t>佩戴后增加生命15000，附加破防375</t>
  </si>
  <si>
    <t>佩戴后增加生命15000，附加命中185</t>
  </si>
  <si>
    <t>佩戴后增加生命15000，附加闪避185</t>
  </si>
  <si>
    <t>佩戴后增加生命15000，附加暴击185</t>
  </si>
  <si>
    <t>佩戴后增加生命15000，附加抗暴185</t>
  </si>
  <si>
    <t>佩戴后增加生命15000，附加身法1000</t>
  </si>
  <si>
    <t>佩戴后增加攻击3000，附加生命7500</t>
  </si>
  <si>
    <t>佩戴后增加攻击3000，附加防御375</t>
  </si>
  <si>
    <t>佩戴后增加攻击3000，附加破防375</t>
  </si>
  <si>
    <t>佩戴后增加攻击3000，附加命中185</t>
  </si>
  <si>
    <t>佩戴后增加攻击3000，附加闪避185</t>
  </si>
  <si>
    <t>佩戴后增加攻击3000，附加暴击185</t>
  </si>
  <si>
    <t>佩戴后增加攻击3000，附加抗暴185</t>
  </si>
  <si>
    <t>佩戴后增加攻击3000，附加身法1000</t>
  </si>
  <si>
    <t>佩戴后增加防御750，附加生命7500</t>
  </si>
  <si>
    <t>佩戴后增加防御750，附加攻击1500</t>
  </si>
  <si>
    <t>佩戴后增加防御750，附加破防375</t>
  </si>
  <si>
    <t>佩戴后增加防御750，附加命中185</t>
  </si>
  <si>
    <t>佩戴后增加防御750，附加闪避185</t>
  </si>
  <si>
    <t>佩戴后增加防御750，附加暴击185</t>
  </si>
  <si>
    <t>佩戴后增加防御750，附加抗暴185</t>
  </si>
  <si>
    <t>佩戴后增加防御750，附加身法1000</t>
  </si>
  <si>
    <t>佩戴后增加破防750，附加生命7500</t>
  </si>
  <si>
    <t>佩戴后增加破防750，附加攻击1500</t>
  </si>
  <si>
    <t>佩戴后增加破防750，附加防御375</t>
  </si>
  <si>
    <t>佩戴后增加破防750，附加命中185</t>
  </si>
  <si>
    <t>佩戴后增加破防750，附加闪避185</t>
  </si>
  <si>
    <t>佩戴后增加破防750，附加暴击185</t>
  </si>
  <si>
    <t>佩戴后增加破防750，附加抗暴185</t>
  </si>
  <si>
    <t>佩戴后增加破防750，附加身法1000</t>
  </si>
  <si>
    <t>佩戴后增加命中375，附加生命7500</t>
  </si>
  <si>
    <t>佩戴后增加命中375，附加攻击1500</t>
  </si>
  <si>
    <t>佩戴后增加命中375，附加防御375</t>
  </si>
  <si>
    <t>佩戴后增加命中375，附加破防375</t>
  </si>
  <si>
    <t>佩戴后增加命中375，附加闪避185</t>
  </si>
  <si>
    <t>佩戴后增加命中375，附加暴击185</t>
  </si>
  <si>
    <t>佩戴后增加命中375，附加抗暴185</t>
  </si>
  <si>
    <t>佩戴后增加命中375，附加身法1000</t>
  </si>
  <si>
    <t>佩戴后增加闪避375，附加生命7500</t>
  </si>
  <si>
    <t>佩戴后增加闪避375，附加攻击1500</t>
  </si>
  <si>
    <t>佩戴后增加闪避375，附加防御375</t>
  </si>
  <si>
    <t>佩戴后增加闪避375，附加破防375</t>
  </si>
  <si>
    <t>佩戴后增加闪避375，附加命中185</t>
  </si>
  <si>
    <t>佩戴后增加闪避375，附加暴击185</t>
  </si>
  <si>
    <t>佩戴后增加闪避375，附加抗暴185</t>
  </si>
  <si>
    <t>佩戴后增加闪避375，附加身法1000</t>
  </si>
  <si>
    <t>佩戴后增加暴击375，附加生命7500</t>
  </si>
  <si>
    <t>佩戴后增加暴击375，附加攻击1500</t>
  </si>
  <si>
    <t>佩戴后增加暴击375，附加防御375</t>
  </si>
  <si>
    <t>佩戴后增加暴击375，附加破防375</t>
  </si>
  <si>
    <t>佩戴后增加暴击375，附加命中185</t>
  </si>
  <si>
    <t>佩戴后增加暴击375，附加闪避185</t>
  </si>
  <si>
    <t>佩戴后增加暴击375，附加抗暴185</t>
  </si>
  <si>
    <t>佩戴后增加暴击375，附加身法1000</t>
  </si>
  <si>
    <t>佩戴后增加抗暴375，附加生命7500</t>
  </si>
  <si>
    <t>佩戴后增加抗暴375，附加攻击1500</t>
  </si>
  <si>
    <t>佩戴后增加抗暴375，附加防御375</t>
  </si>
  <si>
    <t>佩戴后增加抗暴375，附加破防375</t>
  </si>
  <si>
    <t>佩戴后增加抗暴375，附加命中185</t>
  </si>
  <si>
    <t>佩戴后增加抗暴375，附加闪避185</t>
  </si>
  <si>
    <t>佩戴后增加抗暴375，附加暴击185</t>
  </si>
  <si>
    <t>佩戴后增加抗暴375，附加身法1000</t>
  </si>
  <si>
    <t>佩戴后增加身法2000，附加生命7500</t>
  </si>
  <si>
    <t>佩戴后增加身法2000，附加攻击1500</t>
  </si>
  <si>
    <t>佩戴后增加身法2000，附加防御375</t>
  </si>
  <si>
    <t>佩戴后增加身法2000，附加破防375</t>
  </si>
  <si>
    <t>佩戴后增加身法2000，附加命中185</t>
  </si>
  <si>
    <t>佩戴后增加身法2000，附加闪避185</t>
  </si>
  <si>
    <t>佩戴后增加身法2000，附加暴击185</t>
  </si>
  <si>
    <t>佩戴后增加身法2000，附加抗暴185</t>
  </si>
  <si>
    <t>蜀山奖励</t>
    <phoneticPr fontId="18" type="noConversion"/>
  </si>
  <si>
    <t>蜀山大奖</t>
    <phoneticPr fontId="18" type="noConversion"/>
  </si>
  <si>
    <t>帮战宝箱</t>
    <phoneticPr fontId="18" type="noConversion"/>
  </si>
  <si>
    <t>体力丹</t>
    <phoneticPr fontId="18" type="noConversion"/>
  </si>
  <si>
    <t>精力丹</t>
    <phoneticPr fontId="18" type="noConversion"/>
  </si>
  <si>
    <t>礼券</t>
    <phoneticPr fontId="18" type="noConversion"/>
  </si>
  <si>
    <t>阅历</t>
    <phoneticPr fontId="18" type="noConversion"/>
  </si>
  <si>
    <t>limitprice</t>
  </si>
  <si>
    <t>价格区间</t>
  </si>
  <si>
    <t>4,15</t>
  </si>
  <si>
    <t>3,12</t>
  </si>
  <si>
    <t>3,10</t>
  </si>
  <si>
    <t>14,42</t>
  </si>
  <si>
    <t>8,23</t>
  </si>
  <si>
    <t>50,150</t>
  </si>
  <si>
    <t>25,75</t>
  </si>
  <si>
    <t>productID</t>
    <phoneticPr fontId="22" type="noConversion"/>
  </si>
  <si>
    <t>STRING</t>
    <phoneticPr fontId="22" type="noConversion"/>
  </si>
  <si>
    <t>产出</t>
    <phoneticPr fontId="22" type="noConversion"/>
  </si>
  <si>
    <t>5,0</t>
    <phoneticPr fontId="18" type="noConversion"/>
  </si>
  <si>
    <t>7,0</t>
    <phoneticPr fontId="18" type="noConversion"/>
  </si>
  <si>
    <t>3,0</t>
    <phoneticPr fontId="18" type="noConversion"/>
  </si>
  <si>
    <t>6,0</t>
    <phoneticPr fontId="18" type="noConversion"/>
  </si>
  <si>
    <t>8,0|9,0</t>
    <phoneticPr fontId="18" type="noConversion"/>
  </si>
  <si>
    <t>3,0|2,1,1005|2,4,3001|2,7,7005</t>
    <phoneticPr fontId="18" type="noConversion"/>
  </si>
  <si>
    <t>3,0|12,0|2,1,1006|2,4,3002|2,7,7006</t>
    <phoneticPr fontId="18" type="noConversion"/>
  </si>
  <si>
    <t>12,0|5,0|2,1,1004|2,7,7004</t>
    <phoneticPr fontId="18" type="noConversion"/>
  </si>
  <si>
    <t>2,1,1009</t>
    <phoneticPr fontId="18" type="noConversion"/>
  </si>
  <si>
    <t>4,0|2,4,3003|2,5,6001</t>
    <phoneticPr fontId="18" type="noConversion"/>
  </si>
  <si>
    <t>4,0|2,4,3004|2,5,6002</t>
    <phoneticPr fontId="18" type="noConversion"/>
  </si>
  <si>
    <t>4,0|2,4,3005|2,5,6003</t>
    <phoneticPr fontId="18" type="noConversion"/>
  </si>
  <si>
    <t>4,0|2,4,3006|2,5,6004</t>
    <phoneticPr fontId="18" type="noConversion"/>
  </si>
  <si>
    <t>4,0|2,4,3007|2,5,6005</t>
    <phoneticPr fontId="18" type="noConversion"/>
  </si>
  <si>
    <t>4,0|2,4,3008|2,5,6006</t>
    <phoneticPr fontId="18" type="noConversion"/>
  </si>
  <si>
    <t>4,0|2,4,3009|2,5,6007</t>
    <phoneticPr fontId="18" type="noConversion"/>
  </si>
  <si>
    <t>4,0|2,4,3010|2,5,6008</t>
    <phoneticPr fontId="18" type="noConversion"/>
  </si>
  <si>
    <t>4,0</t>
    <phoneticPr fontId="18" type="noConversion"/>
  </si>
  <si>
    <t>4,0|2,4,3014|2,5,6012</t>
    <phoneticPr fontId="18" type="noConversion"/>
  </si>
  <si>
    <t>4,0|2,4,3016|2,5,6014</t>
    <phoneticPr fontId="18" type="noConversion"/>
  </si>
  <si>
    <t>4,0|2,4,3027|2,5,6025</t>
    <phoneticPr fontId="18" type="noConversion"/>
  </si>
  <si>
    <t>4,0|2,4,3028|2,5,6026</t>
    <phoneticPr fontId="18" type="noConversion"/>
  </si>
  <si>
    <t>4,0|2,4,3029|2,5,6027</t>
    <phoneticPr fontId="18" type="noConversion"/>
  </si>
  <si>
    <t>4,0|2,4,3030|2,5,6028</t>
    <phoneticPr fontId="18" type="noConversion"/>
  </si>
  <si>
    <t>4,0|2,4,3031|2,5,6029</t>
    <phoneticPr fontId="18" type="noConversion"/>
  </si>
  <si>
    <t>4,0|2,4,3032|2,5,6030</t>
    <phoneticPr fontId="18" type="noConversion"/>
  </si>
  <si>
    <t>4,0|2,4,3033|2,5,6031</t>
    <phoneticPr fontId="18" type="noConversion"/>
  </si>
  <si>
    <t>4,0|2,4,3034|2,5,6032</t>
    <phoneticPr fontId="18" type="noConversion"/>
  </si>
  <si>
    <t>4,0|2,4,3035|2,5,6033</t>
    <phoneticPr fontId="18" type="noConversion"/>
  </si>
  <si>
    <t>11,0</t>
    <phoneticPr fontId="18" type="noConversion"/>
  </si>
  <si>
    <t>11,0|2,5,6073</t>
    <phoneticPr fontId="18" type="noConversion"/>
  </si>
  <si>
    <t>11,0|2,5,6074</t>
    <phoneticPr fontId="18" type="noConversion"/>
  </si>
  <si>
    <t>11,0|2,5,6075</t>
    <phoneticPr fontId="18" type="noConversion"/>
  </si>
  <si>
    <t>11,0|2,5,6076</t>
    <phoneticPr fontId="18" type="noConversion"/>
  </si>
  <si>
    <t>11,0|2,5,6077</t>
    <phoneticPr fontId="18" type="noConversion"/>
  </si>
  <si>
    <t>11,0|2,5,6078</t>
    <phoneticPr fontId="18" type="noConversion"/>
  </si>
  <si>
    <t>11,0|2,5,6079</t>
    <phoneticPr fontId="18" type="noConversion"/>
  </si>
  <si>
    <t>11,0|2,5,6080</t>
    <phoneticPr fontId="18" type="noConversion"/>
  </si>
  <si>
    <t>11,0|2,5,6081</t>
    <phoneticPr fontId="18" type="noConversion"/>
  </si>
  <si>
    <t>11,0|2,5,6082</t>
    <phoneticPr fontId="18" type="noConversion"/>
  </si>
  <si>
    <t>11,0|2,5,6083</t>
    <phoneticPr fontId="18" type="noConversion"/>
  </si>
  <si>
    <t>11,0|2,5,6084</t>
    <phoneticPr fontId="18" type="noConversion"/>
  </si>
  <si>
    <t>11,0|2,5,6085</t>
    <phoneticPr fontId="18" type="noConversion"/>
  </si>
  <si>
    <t>11,0|2,5,6086</t>
    <phoneticPr fontId="18" type="noConversion"/>
  </si>
  <si>
    <t>11,0|2,5,6087</t>
    <phoneticPr fontId="18" type="noConversion"/>
  </si>
  <si>
    <t>11,0|2,5,6088</t>
    <phoneticPr fontId="18" type="noConversion"/>
  </si>
  <si>
    <t>11,0|2,5,6089</t>
    <phoneticPr fontId="18" type="noConversion"/>
  </si>
  <si>
    <t>11,0|2,5,6090</t>
    <phoneticPr fontId="18" type="noConversion"/>
  </si>
  <si>
    <t>11,0|2,5,6091</t>
    <phoneticPr fontId="18" type="noConversion"/>
  </si>
  <si>
    <t>11,0|2,5,6092</t>
    <phoneticPr fontId="18" type="noConversion"/>
  </si>
  <si>
    <t>11,0|2,5,6093</t>
    <phoneticPr fontId="18" type="noConversion"/>
  </si>
  <si>
    <t>11,0|2,5,6094</t>
    <phoneticPr fontId="18" type="noConversion"/>
  </si>
  <si>
    <t>11,0|2,5,6095</t>
    <phoneticPr fontId="18" type="noConversion"/>
  </si>
  <si>
    <t>11,0|2,5,6096</t>
    <phoneticPr fontId="18" type="noConversion"/>
  </si>
  <si>
    <t>11,0|2,5,6097</t>
    <phoneticPr fontId="18" type="noConversion"/>
  </si>
  <si>
    <t>11,0|2,5,6098</t>
    <phoneticPr fontId="18" type="noConversion"/>
  </si>
  <si>
    <t>11,0|2,5,6099</t>
    <phoneticPr fontId="18" type="noConversion"/>
  </si>
  <si>
    <t>11,0|2,5,60100</t>
    <phoneticPr fontId="18" type="noConversion"/>
  </si>
  <si>
    <t>11,0|2,5,6101</t>
    <phoneticPr fontId="18" type="noConversion"/>
  </si>
  <si>
    <t>11,0|2,5,6102</t>
    <phoneticPr fontId="18" type="noConversion"/>
  </si>
  <si>
    <t>10,0</t>
    <phoneticPr fontId="18" type="noConversion"/>
  </si>
  <si>
    <t>9,0</t>
    <phoneticPr fontId="18" type="noConversion"/>
  </si>
  <si>
    <t>法宝进阶道具</t>
  </si>
  <si>
    <t>法宝洗炼道具</t>
  </si>
  <si>
    <t>蜀山奖励</t>
  </si>
  <si>
    <t>蜀山大奖</t>
  </si>
  <si>
    <t>仙魂石升星保护符</t>
  </si>
  <si>
    <t>打开后可随机获得极品道具</t>
  </si>
  <si>
    <t>攻击单个敌人</t>
  </si>
  <si>
    <t>对一个友方目标治疗，同时解除其所有异常状态</t>
  </si>
  <si>
    <t>攻击单体敌人同时偷取生命给自己</t>
  </si>
  <si>
    <t>攻击最近的横排排敌人，同时减少敌人防御</t>
  </si>
  <si>
    <t>对一个敌人造成伤害，同时使其混乱</t>
  </si>
  <si>
    <t>攻击竖列敌人，立即造成伤害，并且使得敌人流血</t>
  </si>
  <si>
    <t>攻击敌方全体，同时偷取生命，对于流血的敌人偷取量提升至3倍</t>
  </si>
  <si>
    <t>攻击单体敌人，对于生命低于50%的敌人造成双倍伤害</t>
  </si>
  <si>
    <t>攻击全体敌人，同时降低被攻击主角的怒气30点</t>
  </si>
  <si>
    <t>攻击单体敌人，优先攻击被眩晕的敌人，对眩晕敌人额外造成100%伤害</t>
  </si>
  <si>
    <t>对全体敌人攻击，持续流血效果</t>
  </si>
  <si>
    <t>单体攻击，同时给敌人附加减少治疗效果</t>
  </si>
  <si>
    <t>攻击全体敌人，立即造成伤害，后续持续中毒3回合，毒伤害无视防御</t>
  </si>
  <si>
    <t>攻击全体敌人，正在受到持续伤害（中毒、流血）敌人的会被沉默1回合</t>
  </si>
  <si>
    <t>攻击最近一个敌人，立即造成伤害，对异常状态敌人额外造成100%伤害</t>
  </si>
  <si>
    <t>攻击敌方全体，同时附加一个DEBUFF，受到的伤害增加，持续2回合</t>
  </si>
  <si>
    <t>全体攻击，对于异常状态效果的敌人造成的伤害提升</t>
  </si>
  <si>
    <t>攻击同时降低敌人命中率，持续1回合</t>
  </si>
  <si>
    <t>被攻击时，回复伤害一定比例的生命</t>
  </si>
  <si>
    <t>攻击敌人时会偷取敌方怒气</t>
  </si>
  <si>
    <t>攻击敌人的时候使敌人中毒，造成一定攻击力的毒伤害，持续1回合</t>
  </si>
  <si>
    <t>每隔一定回合免疫一次异常状态（眩晕、混乱、沉默）</t>
  </si>
  <si>
    <t>生命低于50%时，立刻回复所有人生命</t>
  </si>
  <si>
    <t>闪避敌人攻击后，立即反击敌人</t>
  </si>
  <si>
    <t>闪避敌人的攻击后，立即恢复生命值</t>
  </si>
  <si>
    <t>入场时即可获得一定点数怒气</t>
  </si>
  <si>
    <t>每当有敌人受伤，都会将伤害储存起来，用来恢复生命值</t>
  </si>
  <si>
    <t>受到致命攻击时，有概率闪避</t>
  </si>
  <si>
    <t>普通攻击变为可以穿透后方的攻击</t>
  </si>
  <si>
    <t>中异常状态（眩晕、混乱、沉默、致盲、流血、中毒）期间受到的伤害降低</t>
  </si>
  <si>
    <t>获得的怒气值增加</t>
  </si>
  <si>
    <t>当怒气槽满值时，造成的伤害提升</t>
  </si>
  <si>
    <t>被攻击时，反弹一定量伤害（主目标）</t>
  </si>
  <si>
    <t>对于生命值百分比比自己低的敌人造成的伤害提升</t>
  </si>
  <si>
    <t>死亡后复活，恢复一定量生命</t>
  </si>
  <si>
    <t>每回合回复生命最低的队友一定量生命</t>
  </si>
  <si>
    <t>被攻击时，会积攒点数，对敌人全体造成伤害</t>
  </si>
  <si>
    <t>攻击敌人时吸收造成伤害的一定比例生命给我方生命最低的人</t>
  </si>
  <si>
    <t>造成暴击效果的技能，有概率不进入冷却</t>
  </si>
  <si>
    <t>提升生命，五行属水</t>
  </si>
  <si>
    <t>提升破防，五行属木</t>
  </si>
  <si>
    <t>提升攻击，五行属金</t>
  </si>
  <si>
    <t>提升暴击，五行属火</t>
  </si>
  <si>
    <t>提升防御，五行属土</t>
  </si>
  <si>
    <t>提升生命和闪避，五行属水</t>
  </si>
  <si>
    <t>提升生命和抗暴，五行属木</t>
  </si>
  <si>
    <t>提升攻击和暴击，五行属火</t>
  </si>
  <si>
    <t>提升攻击和命中，五行属金</t>
  </si>
  <si>
    <t>提升防御和破防，五行属土</t>
  </si>
  <si>
    <t>提升生命，命中和闪避，五行属水</t>
  </si>
  <si>
    <t>提升生命，闪避和暴击，五行属水</t>
  </si>
  <si>
    <t>提升攻击，破防和命中，五行属火</t>
  </si>
  <si>
    <t>提升攻击，命中和闪避，五行属金</t>
  </si>
  <si>
    <t>提升攻击，闪避和暴击，五行属火</t>
  </si>
  <si>
    <t>提升生命，暴击和抗暴，五行属木</t>
  </si>
  <si>
    <t>提升攻击，暴击和抗暴，五行属火</t>
  </si>
  <si>
    <t>提升生命，抗暴和防御，五行属木</t>
  </si>
  <si>
    <t>提升攻击，抗暴和破防，五行属金</t>
  </si>
  <si>
    <t>提升防御，破防和暴击，五行属土</t>
  </si>
  <si>
    <t>提升攻击，生命和命中，五行属金</t>
  </si>
  <si>
    <t>提升攻击，生命和暴击，五行属金</t>
  </si>
  <si>
    <t>提升生命，防御和命中，五行属木</t>
  </si>
  <si>
    <t>提升生命，攻击和防御，五行属水</t>
  </si>
  <si>
    <t>提升防御，破防和攻击，五行属土</t>
  </si>
  <si>
    <t>提升生命，攻击和闪避，五行属水</t>
  </si>
  <si>
    <t>提升生命，攻击和抗暴，五行属木</t>
  </si>
  <si>
    <t>提升防御，破防和抗暴，五行属土</t>
  </si>
  <si>
    <t>提升攻击，生命和破防，五行属火</t>
  </si>
  <si>
    <t>提升防御，破防和生命，五行属土</t>
  </si>
  <si>
    <t>释之技能，攻击最近的单体敌人</t>
  </si>
  <si>
    <t>释之技能，恢复生命百分比最低的我方单体</t>
  </si>
  <si>
    <t>释之技能，增加我方单体怒气值</t>
  </si>
  <si>
    <t>释之技能，增加我方全体攻击力和防御力</t>
  </si>
  <si>
    <t>释之技能，立即恢复生命百分比最低的我方单体的生命</t>
  </si>
  <si>
    <t>释之技能，攻击随机敌人4次</t>
  </si>
  <si>
    <t>释之技能，恢复友方全体生命</t>
  </si>
  <si>
    <t>道之技能，攻击单体敌人</t>
  </si>
  <si>
    <t>道之技能，攻击单个敌人，同时降低敌人的防御力</t>
  </si>
  <si>
    <t>道之技能，给自己套上一个保护罩，吸收伤害</t>
  </si>
  <si>
    <t>道之技能，攻击一列敌人，6次连续伤害</t>
  </si>
  <si>
    <t>道之技能，攻击一个敌人，有概率眩晕敌人</t>
  </si>
  <si>
    <t>道之技能，攻击最近的单体敌人，同时增加自己的防御力</t>
  </si>
  <si>
    <t>道之技能，攻击单体敌人，同时吸取其生命</t>
  </si>
  <si>
    <t>儒之技能，对单个敌人造成伤害</t>
  </si>
  <si>
    <t>儒之技能，攻击单个敌人同时使其沉默</t>
  </si>
  <si>
    <t>儒之技能，攻击一排敌人</t>
  </si>
  <si>
    <t>儒之技能，攻击一个敌人，同时增加自己的攻击力，持续一回合</t>
  </si>
  <si>
    <t>儒之技能，攻击随机敌人5次，被击中3次的敌人会被混乱1回合</t>
  </si>
  <si>
    <t>儒之技能，攻击一列敌人</t>
  </si>
  <si>
    <t>儒之技能，攻击全体敌人</t>
  </si>
  <si>
    <t>佩戴后增加生命1000</t>
  </si>
  <si>
    <t>佩戴后增加身法200，附加抗暴15</t>
  </si>
  <si>
    <t>佩戴后增加生命2500</t>
  </si>
  <si>
    <t>金</t>
    <phoneticPr fontId="18" type="noConversion"/>
  </si>
  <si>
    <t>木</t>
    <phoneticPr fontId="18" type="noConversion"/>
  </si>
  <si>
    <t>水</t>
    <phoneticPr fontId="18" type="noConversion"/>
  </si>
  <si>
    <t>火</t>
    <phoneticPr fontId="18" type="noConversion"/>
  </si>
  <si>
    <t>土</t>
    <phoneticPr fontId="18" type="noConversion"/>
  </si>
  <si>
    <t>1,10101|12,0|2,1,1007|2,3,5004|2,7,7007</t>
    <phoneticPr fontId="18" type="noConversion"/>
  </si>
  <si>
    <t>1,20101|12,0|5,0|2,1,1008|2,3,5041|2,7,7008</t>
    <phoneticPr fontId="18" type="noConversion"/>
  </si>
  <si>
    <t>1,10101|3,0|12,0|2,1,1003|2,6,4001|2,7,7003</t>
    <phoneticPr fontId="18" type="noConversion"/>
  </si>
  <si>
    <t>混铁戒子</t>
  </si>
  <si>
    <t>三星戒子</t>
  </si>
  <si>
    <t>奔雷戒子</t>
  </si>
  <si>
    <t>梵迦修罗戒子</t>
  </si>
  <si>
    <t>七星兜率戒子</t>
  </si>
  <si>
    <t>武尊罗刹戒子</t>
  </si>
  <si>
    <t>太乙天罡戒子</t>
  </si>
  <si>
    <t>空岚赤霄戒子</t>
  </si>
  <si>
    <t>玄冰天陨戒子</t>
  </si>
  <si>
    <t>雾露戒子</t>
  </si>
  <si>
    <t>蝴蝶戒子</t>
  </si>
  <si>
    <t>绛风戒子</t>
  </si>
  <si>
    <t>紫晶游龙戒子</t>
  </si>
  <si>
    <t>五火遁龙戒子</t>
  </si>
  <si>
    <t>天尊无极戒子</t>
  </si>
  <si>
    <t>炙血龙墨戒子</t>
  </si>
  <si>
    <t>无量天劫戒子</t>
  </si>
  <si>
    <t>仙篆焓灵戒子</t>
  </si>
  <si>
    <t>焚月钝啸戒子</t>
  </si>
  <si>
    <t>古木戒子</t>
  </si>
  <si>
    <t>玄女戒子</t>
  </si>
  <si>
    <t>天行胸甲</t>
  </si>
  <si>
    <t>天行头盔</t>
  </si>
  <si>
    <t>天行腿甲</t>
  </si>
  <si>
    <t>天行戒子</t>
  </si>
  <si>
    <t>天行项链</t>
  </si>
  <si>
    <t>殷武太虚戒子</t>
  </si>
  <si>
    <t>六阳搜魂戒子</t>
  </si>
  <si>
    <t>圣尊龙门戒子</t>
  </si>
  <si>
    <t>碧霞锈鳞戒子</t>
  </si>
  <si>
    <t>羲皇天问戒子</t>
  </si>
  <si>
    <t>凌波霁月戒子</t>
  </si>
  <si>
    <t>梦仙幻虹戒子</t>
  </si>
  <si>
    <t>任何一个单位死亡时获得怒气（自己释放主动法宝杀死敌人不能获得怒气）</t>
  </si>
  <si>
    <t>任何一个单位死亡时获得怒气（自己释放主动法宝杀死敌人不能获得怒气）</t>
    <phoneticPr fontId="18" type="noConversion"/>
  </si>
  <si>
    <t>2,5</t>
    <phoneticPr fontId="18" type="noConversion"/>
  </si>
  <si>
    <t>补天石</t>
    <phoneticPr fontId="18" type="noConversion"/>
  </si>
  <si>
    <t>夺岛大战所需道具</t>
    <phoneticPr fontId="18" type="noConversion"/>
  </si>
  <si>
    <t>古木扇</t>
  </si>
  <si>
    <t>玄女扇</t>
  </si>
  <si>
    <t>天行扇</t>
  </si>
  <si>
    <t>殷武太虚扇</t>
  </si>
  <si>
    <t>六阳搜魂扇</t>
  </si>
  <si>
    <t>圣尊龙门扇</t>
  </si>
  <si>
    <t>碧霞锈鳞扇</t>
  </si>
  <si>
    <t>羲皇天问扇</t>
  </si>
  <si>
    <t>凌波霁月扇</t>
  </si>
  <si>
    <t>梦仙幻虹扇</t>
  </si>
  <si>
    <t>1,10104|1,20104</t>
    <phoneticPr fontId="18" type="noConversion"/>
  </si>
  <si>
    <t>1,10703|1,20703|2,3,5016|2,6,4002</t>
    <phoneticPr fontId="18" type="noConversion"/>
  </si>
  <si>
    <t>1,10706|1,20706|2,3,5017|2,6,4003</t>
    <phoneticPr fontId="18" type="noConversion"/>
  </si>
  <si>
    <t>1,10710|1,20710|2,3,5018|2,6,4004</t>
    <phoneticPr fontId="18" type="noConversion"/>
  </si>
  <si>
    <t>1,10803|1,20803|2,3,5019|2,6,4005</t>
    <phoneticPr fontId="18" type="noConversion"/>
  </si>
  <si>
    <t>1,10806|1,20806|2,3,5020|2,6,4006</t>
    <phoneticPr fontId="18" type="noConversion"/>
  </si>
  <si>
    <t>1,10810|1,20810|2,3,5021|2,6,4007</t>
    <phoneticPr fontId="18" type="noConversion"/>
  </si>
  <si>
    <t>1,10903|1,20903|2,3,5022|2,6,4008</t>
    <phoneticPr fontId="18" type="noConversion"/>
  </si>
  <si>
    <t>1,10906|1,20906|2,3,5023|2,6,4009</t>
    <phoneticPr fontId="18" type="noConversion"/>
  </si>
  <si>
    <t>1,10910|1,20910|2,3,5024|2,6,4010</t>
    <phoneticPr fontId="18" type="noConversion"/>
  </si>
  <si>
    <t>1,11003|1,21003|2,3,5025|2,6,4011</t>
    <phoneticPr fontId="18" type="noConversion"/>
  </si>
  <si>
    <t>1,11006|1,21006|2,3,5026|2,6,4012</t>
    <phoneticPr fontId="18" type="noConversion"/>
  </si>
  <si>
    <t>1,11010|1,21010|2,3,5027|2,6,4013</t>
    <phoneticPr fontId="18" type="noConversion"/>
  </si>
  <si>
    <t>2,6,4014|4,0</t>
    <phoneticPr fontId="22" type="noConversion"/>
  </si>
  <si>
    <t>2,6,4015|4,0</t>
    <phoneticPr fontId="22" type="noConversion"/>
  </si>
  <si>
    <t>2,6,4017|4,0</t>
    <phoneticPr fontId="22" type="noConversion"/>
  </si>
  <si>
    <t>2,6,4021|4,0</t>
    <phoneticPr fontId="22" type="noConversion"/>
  </si>
  <si>
    <t>2,6,4022|4,0</t>
    <phoneticPr fontId="22" type="noConversion"/>
  </si>
  <si>
    <t>2,6,4023|4,0</t>
    <phoneticPr fontId="22" type="noConversion"/>
  </si>
  <si>
    <t>2,6,4028|4,0</t>
    <phoneticPr fontId="22" type="noConversion"/>
  </si>
  <si>
    <t>2,6,4029|4,0</t>
    <phoneticPr fontId="22" type="noConversion"/>
  </si>
  <si>
    <t>2,6,4030|4,0</t>
    <phoneticPr fontId="22" type="noConversion"/>
  </si>
  <si>
    <t>4,0</t>
  </si>
  <si>
    <t>大幅增加自身的防御</t>
    <phoneticPr fontId="18" type="noConversion"/>
  </si>
  <si>
    <t>道之技能，攻击一列敌人，连续大量伤害</t>
    <phoneticPr fontId="18" type="noConversion"/>
  </si>
  <si>
    <t>紫色法宝箱</t>
    <phoneticPr fontId="18" type="noConversion"/>
  </si>
  <si>
    <t>金色法宝箱</t>
    <phoneticPr fontId="18" type="noConversion"/>
  </si>
  <si>
    <t>蓝色法宝箱</t>
    <phoneticPr fontId="18" type="noConversion"/>
  </si>
  <si>
    <t>蓝色被动法宝箱</t>
    <phoneticPr fontId="18" type="noConversion"/>
  </si>
  <si>
    <t>紫色被动法宝箱</t>
    <phoneticPr fontId="18" type="noConversion"/>
  </si>
  <si>
    <t>金色被动法宝箱</t>
    <phoneticPr fontId="18" type="noConversion"/>
  </si>
  <si>
    <t>道·技能箱</t>
    <phoneticPr fontId="18" type="noConversion"/>
  </si>
  <si>
    <t>儒·技能箱</t>
    <phoneticPr fontId="18" type="noConversion"/>
  </si>
  <si>
    <t>释·技能箱</t>
    <phoneticPr fontId="18" type="noConversion"/>
  </si>
  <si>
    <t>紫色心法碎片箱</t>
  </si>
  <si>
    <t>使用后获得随机紫色心法碎片</t>
  </si>
  <si>
    <t>金色心法碎片箱</t>
  </si>
  <si>
    <t>使用后获得随机金色心法碎片</t>
  </si>
  <si>
    <t>连续攻击所有敌人4次</t>
    <phoneticPr fontId="18" type="noConversion"/>
  </si>
  <si>
    <t>连续攻击所有敌人4次</t>
    <phoneticPr fontId="18" type="noConversion"/>
  </si>
  <si>
    <t>普通攻击会有概率使得技能的冷却时间减少</t>
    <phoneticPr fontId="18" type="noConversion"/>
  </si>
  <si>
    <t>保护符</t>
    <phoneticPr fontId="18" type="noConversion"/>
  </si>
  <si>
    <t>原技能书改为保护符子类</t>
    <phoneticPr fontId="18" type="noConversion"/>
  </si>
  <si>
    <t>补天石</t>
    <phoneticPr fontId="18" type="noConversion"/>
  </si>
  <si>
    <t>遗失之地捐献道具</t>
    <phoneticPr fontId="18" type="noConversion"/>
  </si>
  <si>
    <t>5,15</t>
  </si>
  <si>
    <t>10,30</t>
  </si>
  <si>
    <t>63,188</t>
  </si>
  <si>
    <t>两仪剑诀碎片</t>
    <phoneticPr fontId="18" type="noConversion"/>
  </si>
  <si>
    <t>2,6,4031|4,0</t>
    <phoneticPr fontId="18" type="noConversion"/>
  </si>
  <si>
    <t>2,6,4032|4,0</t>
    <phoneticPr fontId="18" type="noConversion"/>
  </si>
  <si>
    <t>2,6,4033|4,0</t>
    <phoneticPr fontId="18" type="noConversion"/>
  </si>
  <si>
    <t>2,6,4034|4,0</t>
    <phoneticPr fontId="18" type="noConversion"/>
  </si>
  <si>
    <t>仙界通用货币，稀有而稳定</t>
  </si>
  <si>
    <t>又名天庭通宝，童叟无欺</t>
  </si>
  <si>
    <t>民间通用货币，胜在用途广泛</t>
  </si>
  <si>
    <t>在竞技场战斗获得，达到一定值可以获得属性加成</t>
  </si>
  <si>
    <t>完成悬赏任务获得，可以在悬赏商店兑换珍贵的宝物</t>
  </si>
  <si>
    <t>分解道具得到的材料，可以在玄晶商店兑换珍贵的宝物</t>
  </si>
  <si>
    <t>分解散仙就可以得到灵魄，可以在散仙商店进行兑换</t>
  </si>
  <si>
    <t>在副本战斗，心法抢夺和论剑获得，用于升级</t>
  </si>
  <si>
    <t>在锁妖塔力战群妖得到的天道奖励，用于锁妖塔修炼</t>
  </si>
  <si>
    <t>全名帮会贡献度，可以在帮会商店兑换珍贵的宝物</t>
  </si>
  <si>
    <t>论剑时，感悟天道得到灵蕴，可融入剑冢炼得名剑</t>
  </si>
  <si>
    <t>在天梯和论剑台中偶有所见，可在其商店兑换宝物</t>
  </si>
  <si>
    <t>修身所得感悟，每10分钟得到一点，可用于升级技能</t>
  </si>
  <si>
    <t>每小时得到1点，可用于天梯历练</t>
  </si>
  <si>
    <t>可刷新商店物品，在各大商店均可使用</t>
  </si>
  <si>
    <t>六种灵药炼成的仙丹，使用后恢复25点体力</t>
  </si>
  <si>
    <t>地府商会独门灵丹，使用后恢复10点精力</t>
  </si>
  <si>
    <t>神奇的酒，闻起来并不香，却可以换得散仙的青睐</t>
  </si>
  <si>
    <t>使用后获得随机紫色法宝碎片</t>
  </si>
  <si>
    <t>使用后获得随机金色法宝碎片</t>
  </si>
  <si>
    <t>随机获得一个紫色法宝</t>
  </si>
  <si>
    <t>随机获得一个蓝色被动法宝</t>
  </si>
  <si>
    <t>随机获得一个紫色被动法宝</t>
  </si>
  <si>
    <t>随机获得一个金色被动法宝</t>
  </si>
  <si>
    <t>随机获得一个道的技能</t>
  </si>
  <si>
    <t>随机获得一个儒的技能</t>
  </si>
  <si>
    <t>随机获得一个释的技能</t>
  </si>
  <si>
    <t>装备精炼道具，从黄金中提炼，产量非常之低</t>
  </si>
  <si>
    <t>神奇的仙丹，能够使散仙进阶</t>
  </si>
  <si>
    <t>散仙升星道具，天地孕育的奇石，内涵无尽生命力</t>
  </si>
  <si>
    <t>经过仙家炼制的黄金，装备升品道具</t>
  </si>
  <si>
    <t>虽然炼制不难，但材料异常珍贵，常用于打通经脉</t>
  </si>
  <si>
    <t>用于副本战斗，每6分钟回复一点</t>
    <phoneticPr fontId="18" type="noConversion"/>
  </si>
  <si>
    <t>用于心法抢夺和论剑，每30分钟回复一点</t>
    <phoneticPr fontId="18" type="noConversion"/>
  </si>
  <si>
    <t>测试技能箱</t>
  </si>
  <si>
    <t>测试材料箱</t>
  </si>
  <si>
    <t>测试专用宝箱</t>
  </si>
  <si>
    <t>测试专用</t>
  </si>
</sst>
</file>

<file path=xl/styles.xml><?xml version="1.0" encoding="utf-8"?>
<styleSheet xmlns="http://schemas.openxmlformats.org/spreadsheetml/2006/main">
  <numFmts count="1">
    <numFmt numFmtId="176" formatCode="0_ "/>
  </numFmts>
  <fonts count="25">
    <font>
      <sz val="11"/>
      <color indexed="8"/>
      <name val="宋体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1"/>
      <color indexed="1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55">
    <xf numFmtId="0" fontId="0" fillId="0" borderId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0" fontId="15" fillId="0" borderId="0"/>
    <xf numFmtId="0" fontId="15" fillId="0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113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113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113" applyFont="1" applyFill="1">
      <alignment vertical="center"/>
    </xf>
    <xf numFmtId="0" fontId="0" fillId="0" borderId="0" xfId="113" applyFont="1" applyFill="1" applyAlignment="1">
      <alignment horizontal="center" vertical="center"/>
    </xf>
    <xf numFmtId="0" fontId="0" fillId="0" borderId="1" xfId="113" applyFont="1" applyFill="1" applyBorder="1">
      <alignment vertical="center"/>
    </xf>
    <xf numFmtId="0" fontId="0" fillId="0" borderId="1" xfId="113" applyFont="1" applyFill="1" applyBorder="1" applyAlignment="1">
      <alignment horizontal="center" vertical="center"/>
    </xf>
    <xf numFmtId="0" fontId="0" fillId="0" borderId="2" xfId="113" applyFont="1" applyFill="1" applyBorder="1">
      <alignment vertical="center"/>
    </xf>
    <xf numFmtId="0" fontId="0" fillId="6" borderId="1" xfId="113" applyFont="1" applyFill="1" applyBorder="1" applyAlignment="1">
      <alignment vertical="center"/>
    </xf>
    <xf numFmtId="0" fontId="0" fillId="5" borderId="1" xfId="113" applyFont="1" applyFill="1" applyBorder="1" applyAlignment="1">
      <alignment vertical="center"/>
    </xf>
    <xf numFmtId="0" fontId="0" fillId="7" borderId="1" xfId="113" applyFont="1" applyFill="1" applyBorder="1" applyAlignment="1">
      <alignment vertical="center"/>
    </xf>
    <xf numFmtId="0" fontId="0" fillId="6" borderId="1" xfId="113" applyFont="1" applyFill="1" applyBorder="1" applyAlignment="1">
      <alignment horizontal="center" vertical="center"/>
    </xf>
    <xf numFmtId="0" fontId="4" fillId="6" borderId="1" xfId="113" applyFont="1" applyFill="1" applyBorder="1" applyAlignment="1">
      <alignment vertical="center"/>
    </xf>
    <xf numFmtId="0" fontId="0" fillId="4" borderId="1" xfId="113" applyFont="1" applyFill="1" applyBorder="1" applyAlignment="1">
      <alignment vertical="center"/>
    </xf>
    <xf numFmtId="0" fontId="5" fillId="0" borderId="1" xfId="113" applyFont="1" applyFill="1" applyBorder="1" applyAlignment="1">
      <alignment horizontal="center" vertical="center"/>
    </xf>
    <xf numFmtId="0" fontId="5" fillId="0" borderId="2" xfId="113" applyFont="1" applyFill="1" applyBorder="1" applyAlignment="1">
      <alignment horizontal="center" vertical="center"/>
    </xf>
    <xf numFmtId="0" fontId="0" fillId="8" borderId="1" xfId="113" applyFont="1" applyFill="1" applyBorder="1">
      <alignment vertical="center"/>
    </xf>
    <xf numFmtId="0" fontId="0" fillId="8" borderId="1" xfId="113" applyFont="1" applyFill="1" applyBorder="1" applyAlignment="1">
      <alignment vertical="center"/>
    </xf>
    <xf numFmtId="0" fontId="0" fillId="0" borderId="1" xfId="113" applyFont="1" applyFill="1" applyBorder="1" applyAlignment="1">
      <alignment horizontal="left" vertical="center"/>
    </xf>
    <xf numFmtId="0" fontId="0" fillId="5" borderId="2" xfId="113" applyFont="1" applyFill="1" applyBorder="1">
      <alignment vertical="center"/>
    </xf>
    <xf numFmtId="0" fontId="0" fillId="5" borderId="0" xfId="113" applyFont="1" applyFill="1" applyAlignment="1">
      <alignment horizontal="center" vertical="center"/>
    </xf>
    <xf numFmtId="0" fontId="0" fillId="5" borderId="3" xfId="113" applyFont="1" applyFill="1" applyBorder="1">
      <alignment vertical="center"/>
    </xf>
    <xf numFmtId="0" fontId="0" fillId="9" borderId="1" xfId="113" applyFont="1" applyFill="1" applyBorder="1" applyAlignment="1">
      <alignment vertical="center"/>
    </xf>
    <xf numFmtId="0" fontId="0" fillId="9" borderId="4" xfId="113" applyFont="1" applyFill="1" applyBorder="1" applyAlignment="1">
      <alignment horizontal="center" vertical="center"/>
    </xf>
    <xf numFmtId="0" fontId="0" fillId="0" borderId="1" xfId="113" applyFont="1" applyFill="1" applyBorder="1" applyAlignment="1">
      <alignment vertical="center"/>
    </xf>
    <xf numFmtId="0" fontId="0" fillId="0" borderId="0" xfId="113" applyFont="1" applyFill="1">
      <alignment vertical="center"/>
    </xf>
    <xf numFmtId="0" fontId="5" fillId="0" borderId="0" xfId="113" applyFont="1" applyFill="1" applyAlignment="1">
      <alignment horizontal="center" vertical="center"/>
    </xf>
    <xf numFmtId="0" fontId="6" fillId="0" borderId="1" xfId="113" applyFont="1" applyFill="1" applyBorder="1" applyAlignment="1">
      <alignment vertical="top"/>
    </xf>
    <xf numFmtId="0" fontId="6" fillId="0" borderId="0" xfId="113" applyFont="1" applyFill="1" applyAlignment="1">
      <alignment vertical="top"/>
    </xf>
    <xf numFmtId="0" fontId="0" fillId="0" borderId="0" xfId="113" applyFont="1" applyFill="1" applyAlignment="1">
      <alignment vertical="top"/>
    </xf>
    <xf numFmtId="0" fontId="5" fillId="0" borderId="1" xfId="113" applyFont="1" applyFill="1" applyBorder="1" applyAlignment="1">
      <alignment horizontal="left" vertical="top"/>
    </xf>
    <xf numFmtId="0" fontId="0" fillId="0" borderId="0" xfId="113" applyFont="1" applyFill="1" applyAlignment="1">
      <alignment vertical="top" wrapText="1"/>
    </xf>
    <xf numFmtId="0" fontId="1" fillId="0" borderId="0" xfId="113" applyFont="1" applyFill="1">
      <alignment vertical="center"/>
    </xf>
    <xf numFmtId="0" fontId="1" fillId="4" borderId="0" xfId="113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4" borderId="0" xfId="113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10" borderId="0" xfId="113" applyFont="1" applyFill="1" applyAlignment="1">
      <alignment horizontal="center" vertical="center"/>
    </xf>
    <xf numFmtId="0" fontId="8" fillId="0" borderId="0" xfId="113" applyFont="1" applyFill="1" applyAlignment="1">
      <alignment horizontal="center" vertical="center"/>
    </xf>
    <xf numFmtId="0" fontId="1" fillId="4" borderId="0" xfId="113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113" applyFont="1" applyFill="1" applyAlignment="1">
      <alignment horizontal="center" vertical="center"/>
    </xf>
    <xf numFmtId="0" fontId="3" fillId="0" borderId="0" xfId="113" applyFont="1" applyFill="1" applyAlignment="1">
      <alignment horizontal="center" vertical="center"/>
    </xf>
    <xf numFmtId="0" fontId="11" fillId="0" borderId="0" xfId="113" applyFont="1" applyFill="1">
      <alignment vertical="center"/>
    </xf>
    <xf numFmtId="0" fontId="11" fillId="11" borderId="0" xfId="113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113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4" fillId="12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1" fillId="12" borderId="0" xfId="113" applyFont="1" applyFill="1" applyAlignment="1">
      <alignment horizontal="center" vertical="center"/>
    </xf>
    <xf numFmtId="0" fontId="11" fillId="10" borderId="0" xfId="113" applyFont="1" applyFill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11" fillId="0" borderId="0" xfId="102" applyFont="1" applyAlignment="1">
      <alignment horizontal="center" vertical="center"/>
    </xf>
    <xf numFmtId="49" fontId="11" fillId="0" borderId="0" xfId="113" applyNumberFormat="1" applyFont="1" applyFill="1" applyAlignment="1">
      <alignment horizontal="center" vertical="center"/>
    </xf>
    <xf numFmtId="0" fontId="11" fillId="17" borderId="0" xfId="113" applyFont="1" applyFill="1" applyAlignment="1">
      <alignment horizontal="center" vertical="center"/>
    </xf>
    <xf numFmtId="0" fontId="11" fillId="18" borderId="5" xfId="113" applyFont="1" applyFill="1" applyBorder="1" applyAlignment="1">
      <alignment horizontal="center" vertical="center"/>
    </xf>
    <xf numFmtId="0" fontId="1" fillId="10" borderId="0" xfId="113" applyFont="1" applyFill="1" applyAlignment="1">
      <alignment horizontal="center" vertical="center"/>
    </xf>
    <xf numFmtId="0" fontId="1" fillId="0" borderId="0" xfId="113" applyFont="1" applyFill="1" applyAlignment="1">
      <alignment horizontal="center" vertical="center"/>
    </xf>
    <xf numFmtId="0" fontId="8" fillId="4" borderId="0" xfId="113" applyFont="1" applyFill="1" applyAlignment="1">
      <alignment horizontal="center" vertical="center"/>
    </xf>
    <xf numFmtId="0" fontId="1" fillId="4" borderId="0" xfId="113" applyFont="1" applyFill="1" applyAlignment="1">
      <alignment horizontal="center" vertical="center"/>
    </xf>
    <xf numFmtId="0" fontId="1" fillId="0" borderId="0" xfId="113" applyFont="1" applyFill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19" borderId="1" xfId="153" applyFont="1" applyFill="1" applyBorder="1" applyAlignment="1">
      <alignment horizontal="center"/>
    </xf>
    <xf numFmtId="0" fontId="11" fillId="19" borderId="1" xfId="113" applyFont="1" applyFill="1" applyBorder="1" applyAlignment="1">
      <alignment horizontal="center" vertical="center"/>
    </xf>
    <xf numFmtId="176" fontId="13" fillId="0" borderId="0" xfId="0" applyNumberFormat="1" applyFont="1" applyFill="1" applyBorder="1" applyAlignment="1">
      <alignment horizontal="center"/>
    </xf>
    <xf numFmtId="0" fontId="14" fillId="12" borderId="1" xfId="153" applyFont="1" applyFill="1" applyBorder="1" applyAlignment="1">
      <alignment horizontal="center"/>
    </xf>
    <xf numFmtId="0" fontId="11" fillId="0" borderId="0" xfId="113" applyNumberFormat="1" applyFont="1" applyFill="1" applyAlignment="1">
      <alignment horizontal="center" vertical="center"/>
    </xf>
    <xf numFmtId="0" fontId="3" fillId="0" borderId="0" xfId="113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 vertical="center"/>
    </xf>
    <xf numFmtId="49" fontId="23" fillId="0" borderId="0" xfId="0" applyNumberFormat="1" applyFont="1" applyFill="1" applyBorder="1" applyAlignment="1">
      <alignment horizontal="center" vertical="center"/>
    </xf>
    <xf numFmtId="49" fontId="3" fillId="0" borderId="0" xfId="113" applyNumberFormat="1" applyFont="1" applyFill="1" applyAlignment="1">
      <alignment horizontal="center" vertical="center"/>
    </xf>
    <xf numFmtId="0" fontId="7" fillId="12" borderId="1" xfId="153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 vertical="center"/>
    </xf>
    <xf numFmtId="49" fontId="11" fillId="0" borderId="0" xfId="113" applyNumberFormat="1" applyFont="1" applyFill="1">
      <alignment vertical="center"/>
    </xf>
    <xf numFmtId="3" fontId="11" fillId="0" borderId="0" xfId="113" applyNumberFormat="1" applyFont="1" applyFill="1">
      <alignment vertical="center"/>
    </xf>
    <xf numFmtId="0" fontId="13" fillId="0" borderId="0" xfId="0" applyNumberFormat="1" applyFont="1" applyFill="1" applyBorder="1" applyAlignment="1">
      <alignment horizontal="left"/>
    </xf>
    <xf numFmtId="0" fontId="13" fillId="0" borderId="0" xfId="0" applyNumberFormat="1" applyFont="1" applyFill="1" applyBorder="1" applyAlignment="1">
      <alignment horizontal="left" vertical="center"/>
    </xf>
    <xf numFmtId="0" fontId="11" fillId="0" borderId="0" xfId="113" applyFont="1" applyFill="1" applyAlignment="1">
      <alignment horizontal="left" vertical="center"/>
    </xf>
    <xf numFmtId="0" fontId="3" fillId="0" borderId="0" xfId="113" applyFont="1" applyFill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" fillId="0" borderId="0" xfId="113" applyFont="1" applyFill="1" applyAlignment="1">
      <alignment horizontal="center" vertical="center"/>
    </xf>
    <xf numFmtId="176" fontId="24" fillId="0" borderId="0" xfId="0" applyNumberFormat="1" applyFont="1" applyFill="1" applyBorder="1" applyAlignment="1">
      <alignment horizontal="center"/>
    </xf>
    <xf numFmtId="0" fontId="12" fillId="0" borderId="0" xfId="0" applyFont="1">
      <alignment vertical="center"/>
    </xf>
    <xf numFmtId="0" fontId="12" fillId="0" borderId="0" xfId="0" applyFont="1" applyFill="1" applyAlignment="1">
      <alignment horizontal="left" vertical="center"/>
    </xf>
    <xf numFmtId="0" fontId="1" fillId="0" borderId="0" xfId="113" applyFont="1" applyFill="1" applyAlignment="1">
      <alignment horizontal="center" vertical="center"/>
    </xf>
    <xf numFmtId="0" fontId="1" fillId="10" borderId="0" xfId="113" applyFont="1" applyFill="1" applyAlignment="1">
      <alignment horizontal="center" vertical="center"/>
    </xf>
    <xf numFmtId="0" fontId="1" fillId="0" borderId="0" xfId="113" applyFont="1" applyFill="1" applyAlignment="1">
      <alignment horizontal="center" vertical="center"/>
    </xf>
    <xf numFmtId="0" fontId="8" fillId="4" borderId="0" xfId="113" applyFont="1" applyFill="1" applyAlignment="1">
      <alignment horizontal="center" vertical="center"/>
    </xf>
    <xf numFmtId="0" fontId="1" fillId="4" borderId="0" xfId="113" applyNumberFormat="1" applyFont="1" applyFill="1" applyBorder="1" applyAlignment="1">
      <alignment horizontal="center" vertical="center"/>
    </xf>
    <xf numFmtId="0" fontId="1" fillId="4" borderId="0" xfId="113" applyFont="1" applyFill="1" applyAlignment="1">
      <alignment horizontal="center" vertical="center"/>
    </xf>
    <xf numFmtId="0" fontId="1" fillId="10" borderId="0" xfId="113" applyFont="1" applyFill="1" applyAlignment="1">
      <alignment horizontal="center" vertical="center"/>
    </xf>
    <xf numFmtId="0" fontId="1" fillId="0" borderId="0" xfId="113" applyFont="1" applyFill="1" applyAlignment="1">
      <alignment horizontal="center" vertical="center"/>
    </xf>
  </cellXfs>
  <cellStyles count="155">
    <cellStyle name="常规" xfId="0" builtinId="0"/>
    <cellStyle name="常规 10 10" xfId="21"/>
    <cellStyle name="常规 10 2" xfId="20"/>
    <cellStyle name="常规 10 3" xfId="3"/>
    <cellStyle name="常规 10 4" xfId="23"/>
    <cellStyle name="常规 10 5" xfId="9"/>
    <cellStyle name="常规 10 6" xfId="24"/>
    <cellStyle name="常规 10 7" xfId="26"/>
    <cellStyle name="常规 10 8" xfId="29"/>
    <cellStyle name="常规 10 9" xfId="32"/>
    <cellStyle name="常规 2 2" xfId="19"/>
    <cellStyle name="常规 2 2 2" xfId="12"/>
    <cellStyle name="常规 2 2 2 2" xfId="2"/>
    <cellStyle name="常规 2 2 2 3" xfId="16"/>
    <cellStyle name="常规 2 2 3" xfId="13"/>
    <cellStyle name="常规 2 2 3 2" xfId="22"/>
    <cellStyle name="常规 2 2 3 3" xfId="10"/>
    <cellStyle name="常规 2 2 4" xfId="1"/>
    <cellStyle name="常规 2 2 5" xfId="34"/>
    <cellStyle name="常规 2 3" xfId="35"/>
    <cellStyle name="常规 2 3 2" xfId="36"/>
    <cellStyle name="常规 2 3 2 2" xfId="37"/>
    <cellStyle name="常规 2 3 2 3" xfId="38"/>
    <cellStyle name="常规 2 3 3" xfId="39"/>
    <cellStyle name="常规 2 3 3 2" xfId="40"/>
    <cellStyle name="常规 2 3 3 3" xfId="41"/>
    <cellStyle name="常规 2 3 4" xfId="42"/>
    <cellStyle name="常规 2 3 5" xfId="43"/>
    <cellStyle name="常规 2 4" xfId="44"/>
    <cellStyle name="常规 2 4 2" xfId="45"/>
    <cellStyle name="常规 2 4 2 2" xfId="46"/>
    <cellStyle name="常规 2 4 2 3" xfId="47"/>
    <cellStyle name="常规 2 4 3" xfId="48"/>
    <cellStyle name="常规 2 4 3 2" xfId="49"/>
    <cellStyle name="常规 2 4 3 3" xfId="50"/>
    <cellStyle name="常规 2 4 4" xfId="51"/>
    <cellStyle name="常规 2 4 5" xfId="52"/>
    <cellStyle name="常规 2 5" xfId="54"/>
    <cellStyle name="常规 2 5 2" xfId="55"/>
    <cellStyle name="常规 2 5 2 2" xfId="56"/>
    <cellStyle name="常规 2 5 2 3" xfId="57"/>
    <cellStyle name="常规 2 5 3" xfId="58"/>
    <cellStyle name="常规 2 5 3 2" xfId="17"/>
    <cellStyle name="常规 2 5 3 3" xfId="18"/>
    <cellStyle name="常规 2 5 4" xfId="59"/>
    <cellStyle name="常规 2 5 5" xfId="60"/>
    <cellStyle name="常规 2 6" xfId="61"/>
    <cellStyle name="常规 2 6 2" xfId="62"/>
    <cellStyle name="常规 2 6 2 2" xfId="63"/>
    <cellStyle name="常规 2 6 2 3" xfId="64"/>
    <cellStyle name="常规 2 6 3" xfId="66"/>
    <cellStyle name="常规 2 6 3 2" xfId="67"/>
    <cellStyle name="常规 2 6 3 3" xfId="68"/>
    <cellStyle name="常规 2 6 4" xfId="70"/>
    <cellStyle name="常规 2 6 5" xfId="71"/>
    <cellStyle name="常规 3 2" xfId="65"/>
    <cellStyle name="常规 3 2 2" xfId="72"/>
    <cellStyle name="常规 3 2 2 2" xfId="73"/>
    <cellStyle name="常规 3 2 2 3" xfId="74"/>
    <cellStyle name="常规 3 2 3" xfId="75"/>
    <cellStyle name="常规 3 2 3 2" xfId="76"/>
    <cellStyle name="常规 3 2 3 3" xfId="77"/>
    <cellStyle name="常规 3 2 4" xfId="78"/>
    <cellStyle name="常规 3 2 5" xfId="79"/>
    <cellStyle name="常规 3 3" xfId="80"/>
    <cellStyle name="常规 3 3 2" xfId="81"/>
    <cellStyle name="常规 3 3 2 2" xfId="82"/>
    <cellStyle name="常规 3 3 2 3" xfId="83"/>
    <cellStyle name="常规 3 3 3" xfId="84"/>
    <cellStyle name="常规 3 3 3 2" xfId="85"/>
    <cellStyle name="常规 3 3 3 3" xfId="86"/>
    <cellStyle name="常规 3 3 4" xfId="87"/>
    <cellStyle name="常规 3 3 5" xfId="88"/>
    <cellStyle name="常规 3 4" xfId="89"/>
    <cellStyle name="常规 3 4 2" xfId="90"/>
    <cellStyle name="常规 3 4 2 2" xfId="91"/>
    <cellStyle name="常规 3 4 2 3" xfId="92"/>
    <cellStyle name="常规 3 4 3" xfId="4"/>
    <cellStyle name="常规 3 4 3 2" xfId="14"/>
    <cellStyle name="常规 3 4 3 3" xfId="15"/>
    <cellStyle name="常规 3 4 4" xfId="93"/>
    <cellStyle name="常规 3 4 5" xfId="94"/>
    <cellStyle name="常规 3 5" xfId="95"/>
    <cellStyle name="常规 3 5 2" xfId="96"/>
    <cellStyle name="常规 3 5 2 2" xfId="27"/>
    <cellStyle name="常规 3 5 2 3" xfId="30"/>
    <cellStyle name="常规 3 5 3" xfId="97"/>
    <cellStyle name="常规 3 5 3 2" xfId="98"/>
    <cellStyle name="常规 3 5 3 3" xfId="99"/>
    <cellStyle name="常规 3 5 4" xfId="100"/>
    <cellStyle name="常规 3 5 5" xfId="101"/>
    <cellStyle name="常规 4 2" xfId="69"/>
    <cellStyle name="常规 4 2 2" xfId="102"/>
    <cellStyle name="常规 4 2 2 2" xfId="104"/>
    <cellStyle name="常规 4 2 2 3" xfId="7"/>
    <cellStyle name="常规 4 2 3" xfId="106"/>
    <cellStyle name="常规 4 2 3 2" xfId="107"/>
    <cellStyle name="常规 4 2 3 3" xfId="109"/>
    <cellStyle name="常规 4 2 4" xfId="111"/>
    <cellStyle name="常规 4 2 5" xfId="112"/>
    <cellStyle name="常规 4 3" xfId="113"/>
    <cellStyle name="常规 4 3 2" xfId="114"/>
    <cellStyle name="常规 4 3 2 2" xfId="115"/>
    <cellStyle name="常规 4 3 2 3" xfId="116"/>
    <cellStyle name="常规 4 3 3" xfId="117"/>
    <cellStyle name="常规 4 3 3 2" xfId="118"/>
    <cellStyle name="常规 4 3 3 3" xfId="119"/>
    <cellStyle name="常规 4 3 4" xfId="120"/>
    <cellStyle name="常规 4 3 5" xfId="121"/>
    <cellStyle name="常规 4 4" xfId="103"/>
    <cellStyle name="常规 4 4 2" xfId="105"/>
    <cellStyle name="常规 4 4 2 2" xfId="122"/>
    <cellStyle name="常规 4 4 2 3" xfId="123"/>
    <cellStyle name="常规 4 4 3" xfId="6"/>
    <cellStyle name="常规 4 4 3 2" xfId="124"/>
    <cellStyle name="常规 4 4 3 3" xfId="125"/>
    <cellStyle name="常规 4 4 4" xfId="126"/>
    <cellStyle name="常规 4 4 5" xfId="127"/>
    <cellStyle name="常规 7 10" xfId="128"/>
    <cellStyle name="常规 7 11" xfId="129"/>
    <cellStyle name="常规 7 12" xfId="130"/>
    <cellStyle name="常规 7 13" xfId="131"/>
    <cellStyle name="常规 7 2" xfId="132"/>
    <cellStyle name="常规 7 2 2" xfId="53"/>
    <cellStyle name="常规 7 2 3" xfId="133"/>
    <cellStyle name="常规 7 3" xfId="5"/>
    <cellStyle name="常规 7 4" xfId="108"/>
    <cellStyle name="常规 7 5" xfId="110"/>
    <cellStyle name="常规 7 6" xfId="134"/>
    <cellStyle name="常规 7 7" xfId="135"/>
    <cellStyle name="常规 7 8" xfId="136"/>
    <cellStyle name="常规 7 9" xfId="137"/>
    <cellStyle name="常规 8 10" xfId="138"/>
    <cellStyle name="常规 8 11" xfId="139"/>
    <cellStyle name="常规 8 12" xfId="140"/>
    <cellStyle name="常规 8 2" xfId="11"/>
    <cellStyle name="常规 8 3" xfId="8"/>
    <cellStyle name="常规 8 4" xfId="141"/>
    <cellStyle name="常规 8 5" xfId="142"/>
    <cellStyle name="常规 8 6" xfId="143"/>
    <cellStyle name="常规 8 7" xfId="144"/>
    <cellStyle name="常规 8 8" xfId="145"/>
    <cellStyle name="常规 8 9" xfId="146"/>
    <cellStyle name="常规 9 10" xfId="147"/>
    <cellStyle name="常规 9 11" xfId="148"/>
    <cellStyle name="常规 9 2" xfId="25"/>
    <cellStyle name="常规 9 3" xfId="28"/>
    <cellStyle name="常规 9 4" xfId="31"/>
    <cellStyle name="常规 9 5" xfId="33"/>
    <cellStyle name="常规 9 6" xfId="149"/>
    <cellStyle name="常规 9 7" xfId="150"/>
    <cellStyle name="常规 9 8" xfId="151"/>
    <cellStyle name="常规 9 9" xfId="152"/>
    <cellStyle name="常规_Sheet1" xfId="153"/>
    <cellStyle name="一般_080523封印kill Sum" xfId="154"/>
  </cellStyles>
  <dxfs count="1">
    <dxf>
      <font>
        <b val="0"/>
        <i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nDun/&#31574;&#21010;&#30456;&#20851;/&#37197;&#32622;&#25991;&#20214;/EXCEL/SkillLi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List"/>
      <sheetName val="说明"/>
      <sheetName val="索引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R1220"/>
  <sheetViews>
    <sheetView tabSelected="1" workbookViewId="0">
      <pane xSplit="7" ySplit="4" topLeftCell="U54" activePane="bottomRight" state="frozen"/>
      <selection pane="topRight"/>
      <selection pane="bottomLeft"/>
      <selection pane="bottomRight" activeCell="AB58" sqref="AB58"/>
    </sheetView>
  </sheetViews>
  <sheetFormatPr defaultColWidth="7.875" defaultRowHeight="14.25"/>
  <cols>
    <col min="1" max="1" width="11.125" style="46" customWidth="1"/>
    <col min="2" max="2" width="12.125" style="46" customWidth="1"/>
    <col min="3" max="3" width="7.375" style="48" customWidth="1"/>
    <col min="4" max="4" width="7.375" style="46" customWidth="1"/>
    <col min="5" max="5" width="7.5" style="46" customWidth="1"/>
    <col min="6" max="6" width="10.375" style="46" customWidth="1"/>
    <col min="7" max="7" width="8.5" style="46" hidden="1" customWidth="1"/>
    <col min="8" max="8" width="17.125" style="46" customWidth="1"/>
    <col min="9" max="9" width="7.375" style="46" customWidth="1"/>
    <col min="10" max="10" width="12.125" style="46" customWidth="1"/>
    <col min="11" max="11" width="10.375" style="46" customWidth="1"/>
    <col min="12" max="12" width="11.125" style="46" customWidth="1"/>
    <col min="13" max="13" width="10.125" style="46" customWidth="1"/>
    <col min="14" max="14" width="13.125" style="79" customWidth="1"/>
    <col min="15" max="15" width="35.5" style="46" hidden="1" customWidth="1"/>
    <col min="16" max="16" width="18.875" style="46" customWidth="1"/>
    <col min="17" max="17" width="45.375" style="91" customWidth="1"/>
    <col min="18" max="19" width="11.25" style="46" customWidth="1"/>
    <col min="20" max="20" width="31.875" style="46" customWidth="1"/>
    <col min="21" max="21" width="16" style="46" customWidth="1"/>
    <col min="22" max="22" width="7.5" style="46" hidden="1" customWidth="1"/>
    <col min="23" max="23" width="8" style="46" hidden="1" customWidth="1"/>
    <col min="24" max="24" width="7.875" style="46"/>
    <col min="25" max="25" width="9.5" style="46" customWidth="1"/>
    <col min="26" max="26" width="12.375" style="48" customWidth="1"/>
    <col min="27" max="27" width="10.75" style="48" customWidth="1"/>
    <col min="28" max="28" width="10.25" style="48" customWidth="1"/>
    <col min="29" max="29" width="9.75" style="48" hidden="1" customWidth="1"/>
    <col min="30" max="30" width="9.125" style="48" hidden="1" customWidth="1"/>
    <col min="31" max="36" width="7.5" style="48" hidden="1" customWidth="1"/>
    <col min="37" max="37" width="10.75" style="48" hidden="1" customWidth="1"/>
    <col min="38" max="38" width="14" style="48" hidden="1" customWidth="1"/>
    <col min="39" max="39" width="10.375" style="48" hidden="1" customWidth="1"/>
    <col min="40" max="40" width="9.75" style="48" customWidth="1"/>
    <col min="41" max="41" width="12" style="48" customWidth="1"/>
    <col min="42" max="42" width="12.625" style="48" customWidth="1"/>
    <col min="43" max="43" width="34.625" style="65" bestFit="1" customWidth="1"/>
    <col min="44" max="44" width="8.875" style="48" bestFit="1" customWidth="1"/>
    <col min="45" max="16384" width="7.875" style="48"/>
  </cols>
  <sheetData>
    <row r="1" spans="1:44" s="47" customFormat="1" ht="13.5" customHeight="1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80" t="s">
        <v>13</v>
      </c>
      <c r="O1" s="4" t="s">
        <v>14</v>
      </c>
      <c r="P1" s="47" t="s">
        <v>15</v>
      </c>
      <c r="Q1" s="92" t="s">
        <v>16</v>
      </c>
      <c r="R1" s="4" t="s">
        <v>17</v>
      </c>
      <c r="S1" s="4" t="s">
        <v>18</v>
      </c>
      <c r="T1" s="4" t="s">
        <v>19</v>
      </c>
      <c r="U1" s="47" t="s">
        <v>20</v>
      </c>
      <c r="V1" s="4" t="s">
        <v>21</v>
      </c>
      <c r="W1" s="4" t="s">
        <v>22</v>
      </c>
      <c r="X1" s="47" t="s">
        <v>23</v>
      </c>
      <c r="Y1" s="47" t="s">
        <v>24</v>
      </c>
      <c r="Z1" s="47" t="s">
        <v>25</v>
      </c>
      <c r="AA1" s="47" t="s">
        <v>26</v>
      </c>
      <c r="AB1" s="47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7" t="s">
        <v>39</v>
      </c>
      <c r="AO1" s="47" t="s">
        <v>40</v>
      </c>
      <c r="AP1" s="47" t="s">
        <v>41</v>
      </c>
      <c r="AQ1" s="81" t="s">
        <v>1781</v>
      </c>
      <c r="AR1" s="47" t="s">
        <v>1772</v>
      </c>
    </row>
    <row r="2" spans="1:44" s="47" customFormat="1">
      <c r="A2" s="47" t="s">
        <v>42</v>
      </c>
      <c r="B2" s="47" t="s">
        <v>43</v>
      </c>
      <c r="C2" s="47" t="s">
        <v>43</v>
      </c>
      <c r="D2" s="47" t="s">
        <v>44</v>
      </c>
      <c r="E2" s="47" t="s">
        <v>44</v>
      </c>
      <c r="F2" s="47" t="s">
        <v>44</v>
      </c>
      <c r="G2" s="4" t="s">
        <v>44</v>
      </c>
      <c r="H2" s="47" t="s">
        <v>44</v>
      </c>
      <c r="I2" s="47" t="s">
        <v>45</v>
      </c>
      <c r="J2" s="47" t="s">
        <v>44</v>
      </c>
      <c r="K2" s="47" t="s">
        <v>45</v>
      </c>
      <c r="L2" s="47" t="s">
        <v>42</v>
      </c>
      <c r="M2" s="47" t="s">
        <v>43</v>
      </c>
      <c r="N2" s="80" t="s">
        <v>43</v>
      </c>
      <c r="O2" s="4" t="s">
        <v>43</v>
      </c>
      <c r="P2" s="47" t="s">
        <v>43</v>
      </c>
      <c r="Q2" s="92" t="s">
        <v>43</v>
      </c>
      <c r="R2" s="4" t="s">
        <v>43</v>
      </c>
      <c r="S2" s="4" t="s">
        <v>43</v>
      </c>
      <c r="T2" s="4" t="s">
        <v>43</v>
      </c>
      <c r="U2" s="47" t="s">
        <v>43</v>
      </c>
      <c r="V2" s="4" t="s">
        <v>44</v>
      </c>
      <c r="W2" s="4" t="s">
        <v>44</v>
      </c>
      <c r="X2" s="47" t="s">
        <v>44</v>
      </c>
      <c r="Y2" s="47" t="s">
        <v>44</v>
      </c>
      <c r="Z2" s="47" t="s">
        <v>46</v>
      </c>
      <c r="AA2" s="47" t="s">
        <v>44</v>
      </c>
      <c r="AB2" s="47" t="s">
        <v>44</v>
      </c>
      <c r="AC2" s="4" t="s">
        <v>44</v>
      </c>
      <c r="AD2" s="4" t="s">
        <v>44</v>
      </c>
      <c r="AE2" s="4" t="s">
        <v>44</v>
      </c>
      <c r="AF2" s="4" t="s">
        <v>44</v>
      </c>
      <c r="AG2" s="4" t="s">
        <v>44</v>
      </c>
      <c r="AH2" s="4" t="s">
        <v>44</v>
      </c>
      <c r="AI2" s="4" t="s">
        <v>44</v>
      </c>
      <c r="AJ2" s="4" t="s">
        <v>44</v>
      </c>
      <c r="AK2" s="4" t="s">
        <v>43</v>
      </c>
      <c r="AL2" s="4" t="s">
        <v>43</v>
      </c>
      <c r="AM2" s="4" t="s">
        <v>43</v>
      </c>
      <c r="AN2" s="53" t="s">
        <v>45</v>
      </c>
      <c r="AO2" s="47" t="s">
        <v>43</v>
      </c>
      <c r="AP2" s="47" t="s">
        <v>43</v>
      </c>
      <c r="AQ2" s="82" t="s">
        <v>1782</v>
      </c>
      <c r="AR2" s="47" t="s">
        <v>43</v>
      </c>
    </row>
    <row r="3" spans="1:44" s="47" customFormat="1">
      <c r="A3" s="47" t="s">
        <v>47</v>
      </c>
      <c r="B3" s="47" t="s">
        <v>48</v>
      </c>
      <c r="C3" s="47" t="s">
        <v>49</v>
      </c>
      <c r="D3" s="47" t="s">
        <v>50</v>
      </c>
      <c r="E3" s="47" t="s">
        <v>51</v>
      </c>
      <c r="F3" s="47" t="s">
        <v>52</v>
      </c>
      <c r="G3" s="4" t="s">
        <v>53</v>
      </c>
      <c r="H3" s="47" t="s">
        <v>54</v>
      </c>
      <c r="I3" s="47" t="s">
        <v>55</v>
      </c>
      <c r="J3" s="47" t="s">
        <v>56</v>
      </c>
      <c r="K3" s="47" t="s">
        <v>57</v>
      </c>
      <c r="L3" s="47" t="s">
        <v>58</v>
      </c>
      <c r="M3" s="47" t="s">
        <v>59</v>
      </c>
      <c r="N3" s="80" t="s">
        <v>60</v>
      </c>
      <c r="O3" s="4" t="s">
        <v>61</v>
      </c>
      <c r="P3" s="47" t="s">
        <v>62</v>
      </c>
      <c r="Q3" s="92" t="s">
        <v>63</v>
      </c>
      <c r="R3" s="4" t="s">
        <v>64</v>
      </c>
      <c r="S3" s="4" t="s">
        <v>65</v>
      </c>
      <c r="T3" s="4" t="s">
        <v>66</v>
      </c>
      <c r="U3" s="47" t="s">
        <v>67</v>
      </c>
      <c r="V3" s="4" t="s">
        <v>68</v>
      </c>
      <c r="W3" s="4" t="s">
        <v>69</v>
      </c>
      <c r="X3" s="47" t="s">
        <v>70</v>
      </c>
      <c r="Y3" s="47" t="s">
        <v>71</v>
      </c>
      <c r="Z3" s="47" t="s">
        <v>72</v>
      </c>
      <c r="AA3" s="47" t="s">
        <v>73</v>
      </c>
      <c r="AB3" s="47" t="s">
        <v>74</v>
      </c>
      <c r="AC3" s="4" t="s">
        <v>75</v>
      </c>
      <c r="AD3" s="4" t="s">
        <v>76</v>
      </c>
      <c r="AE3" s="4" t="s">
        <v>77</v>
      </c>
      <c r="AF3" s="4" t="s">
        <v>78</v>
      </c>
      <c r="AG3" s="4" t="s">
        <v>79</v>
      </c>
      <c r="AH3" s="4" t="s">
        <v>80</v>
      </c>
      <c r="AI3" s="4" t="s">
        <v>81</v>
      </c>
      <c r="AJ3" s="4" t="s">
        <v>82</v>
      </c>
      <c r="AK3" s="4" t="s">
        <v>83</v>
      </c>
      <c r="AL3" s="4" t="s">
        <v>84</v>
      </c>
      <c r="AM3" s="4" t="s">
        <v>85</v>
      </c>
      <c r="AN3" s="47" t="s">
        <v>86</v>
      </c>
      <c r="AO3" s="47" t="s">
        <v>87</v>
      </c>
      <c r="AP3" s="47" t="s">
        <v>88</v>
      </c>
      <c r="AQ3" s="83" t="s">
        <v>1783</v>
      </c>
      <c r="AR3" s="47" t="s">
        <v>1773</v>
      </c>
    </row>
    <row r="4" spans="1:44" s="47" customFormat="1" ht="42" customHeight="1">
      <c r="A4" s="47" t="s">
        <v>1274</v>
      </c>
      <c r="N4" s="80"/>
      <c r="O4" s="47" t="s">
        <v>89</v>
      </c>
      <c r="P4" s="47" t="s">
        <v>89</v>
      </c>
      <c r="Q4" s="92"/>
      <c r="AP4" s="47" t="s">
        <v>89</v>
      </c>
      <c r="AQ4" s="84"/>
    </row>
    <row r="5" spans="1:44" s="46" customFormat="1">
      <c r="A5" s="49">
        <v>1</v>
      </c>
      <c r="B5" s="50" t="s">
        <v>90</v>
      </c>
      <c r="C5" s="46">
        <v>1</v>
      </c>
      <c r="D5" s="46">
        <v>11</v>
      </c>
      <c r="E5" s="46">
        <v>1</v>
      </c>
      <c r="F5" s="46">
        <v>1</v>
      </c>
      <c r="G5" s="46">
        <v>1</v>
      </c>
      <c r="H5" s="46">
        <v>3</v>
      </c>
      <c r="I5" s="46">
        <v>2</v>
      </c>
      <c r="M5" s="46">
        <v>0</v>
      </c>
      <c r="N5" s="79"/>
      <c r="O5" s="46" t="s">
        <v>91</v>
      </c>
      <c r="Q5" s="91" t="s">
        <v>2054</v>
      </c>
      <c r="U5" s="46">
        <v>0</v>
      </c>
      <c r="Z5" s="46" t="b">
        <v>1</v>
      </c>
      <c r="AA5" s="46">
        <v>1</v>
      </c>
      <c r="AK5" s="54"/>
      <c r="AQ5" s="65"/>
    </row>
    <row r="6" spans="1:44" s="46" customFormat="1">
      <c r="A6" s="49">
        <v>2</v>
      </c>
      <c r="B6" s="50" t="s">
        <v>1770</v>
      </c>
      <c r="C6" s="46">
        <v>2</v>
      </c>
      <c r="D6" s="46">
        <v>11</v>
      </c>
      <c r="E6" s="46">
        <v>2</v>
      </c>
      <c r="F6" s="46">
        <v>1</v>
      </c>
      <c r="G6" s="46">
        <v>1</v>
      </c>
      <c r="H6" s="46">
        <v>2</v>
      </c>
      <c r="I6" s="46">
        <v>2</v>
      </c>
      <c r="M6" s="46">
        <v>0</v>
      </c>
      <c r="N6" s="79"/>
      <c r="O6" s="46" t="s">
        <v>91</v>
      </c>
      <c r="Q6" s="91" t="s">
        <v>2055</v>
      </c>
      <c r="U6" s="46">
        <v>0</v>
      </c>
      <c r="Z6" s="46" t="b">
        <v>1</v>
      </c>
      <c r="AA6" s="46">
        <v>1</v>
      </c>
      <c r="AK6" s="54"/>
      <c r="AQ6" s="65" t="s">
        <v>1784</v>
      </c>
    </row>
    <row r="7" spans="1:44" s="46" customFormat="1">
      <c r="A7" s="49">
        <v>3</v>
      </c>
      <c r="B7" s="46" t="s">
        <v>93</v>
      </c>
      <c r="C7" s="46">
        <v>3</v>
      </c>
      <c r="D7" s="46">
        <v>11</v>
      </c>
      <c r="E7" s="46">
        <v>3</v>
      </c>
      <c r="F7" s="46">
        <v>1</v>
      </c>
      <c r="G7" s="46">
        <v>1</v>
      </c>
      <c r="H7" s="46">
        <v>1</v>
      </c>
      <c r="I7" s="46">
        <v>2</v>
      </c>
      <c r="M7" s="46">
        <v>0</v>
      </c>
      <c r="N7" s="79"/>
      <c r="Q7" s="91" t="s">
        <v>2056</v>
      </c>
      <c r="U7" s="46">
        <v>0</v>
      </c>
      <c r="Z7" s="46" t="b">
        <v>1</v>
      </c>
      <c r="AA7" s="46">
        <v>1</v>
      </c>
      <c r="AK7" s="54"/>
      <c r="AQ7" s="65"/>
    </row>
    <row r="8" spans="1:44" s="46" customFormat="1">
      <c r="A8" s="49">
        <v>4</v>
      </c>
      <c r="B8" s="50" t="s">
        <v>94</v>
      </c>
      <c r="C8" s="46">
        <v>4</v>
      </c>
      <c r="D8" s="46">
        <v>11</v>
      </c>
      <c r="E8" s="46">
        <v>4</v>
      </c>
      <c r="F8" s="46">
        <v>1</v>
      </c>
      <c r="G8" s="46">
        <v>1</v>
      </c>
      <c r="H8" s="46">
        <v>2</v>
      </c>
      <c r="I8" s="46">
        <v>2</v>
      </c>
      <c r="M8" s="46">
        <v>0</v>
      </c>
      <c r="N8" s="79"/>
      <c r="O8" s="46" t="s">
        <v>91</v>
      </c>
      <c r="Q8" s="91" t="s">
        <v>2057</v>
      </c>
      <c r="U8" s="46">
        <v>0</v>
      </c>
      <c r="Z8" s="46" t="b">
        <v>1</v>
      </c>
      <c r="AA8" s="46">
        <v>1</v>
      </c>
      <c r="AK8" s="54"/>
      <c r="AQ8" s="65"/>
    </row>
    <row r="9" spans="1:44" s="46" customFormat="1">
      <c r="A9" s="49">
        <v>5</v>
      </c>
      <c r="B9" s="50" t="s">
        <v>95</v>
      </c>
      <c r="C9" s="46">
        <v>5</v>
      </c>
      <c r="D9" s="46">
        <v>11</v>
      </c>
      <c r="E9" s="46">
        <v>5</v>
      </c>
      <c r="F9" s="46">
        <v>1</v>
      </c>
      <c r="G9" s="46">
        <v>1</v>
      </c>
      <c r="H9" s="46">
        <v>2</v>
      </c>
      <c r="I9" s="46">
        <v>2</v>
      </c>
      <c r="M9" s="46">
        <v>0</v>
      </c>
      <c r="N9" s="79"/>
      <c r="O9" s="46" t="s">
        <v>91</v>
      </c>
      <c r="Q9" s="91" t="s">
        <v>2058</v>
      </c>
      <c r="U9" s="46">
        <v>0</v>
      </c>
      <c r="Z9" s="46" t="b">
        <v>1</v>
      </c>
      <c r="AA9" s="46">
        <v>1</v>
      </c>
      <c r="AK9" s="54"/>
      <c r="AQ9" s="65" t="s">
        <v>1785</v>
      </c>
    </row>
    <row r="10" spans="1:44" s="46" customFormat="1">
      <c r="A10" s="49">
        <v>6</v>
      </c>
      <c r="B10" s="50" t="s">
        <v>96</v>
      </c>
      <c r="C10" s="46">
        <v>6</v>
      </c>
      <c r="D10" s="46">
        <v>11</v>
      </c>
      <c r="E10" s="46">
        <v>6</v>
      </c>
      <c r="F10" s="46">
        <v>1</v>
      </c>
      <c r="G10" s="46">
        <v>1</v>
      </c>
      <c r="H10" s="46">
        <v>4</v>
      </c>
      <c r="I10" s="46">
        <v>2</v>
      </c>
      <c r="M10" s="46">
        <v>0</v>
      </c>
      <c r="N10" s="79"/>
      <c r="O10" s="46" t="s">
        <v>91</v>
      </c>
      <c r="Q10" s="91" t="s">
        <v>2086</v>
      </c>
      <c r="U10" s="46">
        <v>0</v>
      </c>
      <c r="Z10" s="46" t="b">
        <v>1</v>
      </c>
      <c r="AA10" s="46">
        <v>1</v>
      </c>
      <c r="AK10" s="54"/>
      <c r="AQ10" s="65"/>
    </row>
    <row r="11" spans="1:44" s="46" customFormat="1">
      <c r="A11" s="49">
        <v>7</v>
      </c>
      <c r="B11" s="50" t="s">
        <v>97</v>
      </c>
      <c r="C11" s="46">
        <v>7</v>
      </c>
      <c r="D11" s="46">
        <v>11</v>
      </c>
      <c r="E11" s="46">
        <v>7</v>
      </c>
      <c r="F11" s="46">
        <v>1</v>
      </c>
      <c r="G11" s="46">
        <v>1</v>
      </c>
      <c r="H11" s="46">
        <v>4</v>
      </c>
      <c r="I11" s="46">
        <v>2</v>
      </c>
      <c r="M11" s="46">
        <v>0</v>
      </c>
      <c r="N11" s="79"/>
      <c r="Q11" s="91" t="s">
        <v>2087</v>
      </c>
      <c r="Z11" s="46" t="b">
        <v>1</v>
      </c>
      <c r="AA11" s="46">
        <v>1</v>
      </c>
      <c r="AK11" s="54"/>
      <c r="AQ11" s="65"/>
    </row>
    <row r="12" spans="1:44" s="46" customFormat="1">
      <c r="A12" s="49">
        <v>8</v>
      </c>
      <c r="B12" s="50" t="s">
        <v>98</v>
      </c>
      <c r="C12" s="46">
        <v>8</v>
      </c>
      <c r="D12" s="46">
        <v>11</v>
      </c>
      <c r="E12" s="46">
        <v>8</v>
      </c>
      <c r="F12" s="46">
        <v>1</v>
      </c>
      <c r="G12" s="46">
        <v>1</v>
      </c>
      <c r="H12" s="46">
        <v>2</v>
      </c>
      <c r="I12" s="46">
        <v>2</v>
      </c>
      <c r="M12" s="46">
        <v>0</v>
      </c>
      <c r="N12" s="79"/>
      <c r="Q12" s="91" t="s">
        <v>2059</v>
      </c>
      <c r="Z12" s="46" t="b">
        <v>1</v>
      </c>
      <c r="AA12" s="46">
        <v>1</v>
      </c>
      <c r="AK12" s="54"/>
      <c r="AQ12" s="65" t="s">
        <v>1786</v>
      </c>
    </row>
    <row r="13" spans="1:44" s="46" customFormat="1">
      <c r="A13" s="49">
        <v>9</v>
      </c>
      <c r="B13" s="50" t="s">
        <v>1357</v>
      </c>
      <c r="C13" s="46">
        <v>9</v>
      </c>
      <c r="D13" s="46">
        <v>11</v>
      </c>
      <c r="E13" s="46">
        <v>9</v>
      </c>
      <c r="F13" s="46">
        <v>1</v>
      </c>
      <c r="G13" s="46">
        <v>1</v>
      </c>
      <c r="H13" s="46">
        <v>2</v>
      </c>
      <c r="I13" s="46">
        <v>2</v>
      </c>
      <c r="M13" s="46">
        <v>0</v>
      </c>
      <c r="N13" s="79"/>
      <c r="Q13" s="91"/>
      <c r="Z13" s="46" t="b">
        <v>1</v>
      </c>
      <c r="AA13" s="46">
        <v>1</v>
      </c>
      <c r="AK13" s="54"/>
      <c r="AQ13" s="65"/>
    </row>
    <row r="14" spans="1:44" s="46" customFormat="1">
      <c r="A14" s="49">
        <v>10</v>
      </c>
      <c r="B14" s="50" t="s">
        <v>1360</v>
      </c>
      <c r="C14" s="46">
        <v>10</v>
      </c>
      <c r="D14" s="46">
        <v>11</v>
      </c>
      <c r="E14" s="46">
        <v>10</v>
      </c>
      <c r="F14" s="46">
        <v>1</v>
      </c>
      <c r="G14" s="46">
        <v>1</v>
      </c>
      <c r="H14" s="46">
        <v>2</v>
      </c>
      <c r="I14" s="46">
        <v>2</v>
      </c>
      <c r="M14" s="46">
        <v>0</v>
      </c>
      <c r="N14" s="79"/>
      <c r="Q14" s="91" t="s">
        <v>2060</v>
      </c>
      <c r="Z14" s="46" t="b">
        <v>1</v>
      </c>
      <c r="AA14" s="46">
        <v>1</v>
      </c>
      <c r="AK14" s="54"/>
      <c r="AQ14" s="65" t="s">
        <v>1787</v>
      </c>
    </row>
    <row r="15" spans="1:44" s="46" customFormat="1">
      <c r="A15" s="49">
        <v>11</v>
      </c>
      <c r="B15" s="46" t="s">
        <v>101</v>
      </c>
      <c r="C15" s="46">
        <v>11</v>
      </c>
      <c r="D15" s="46">
        <v>11</v>
      </c>
      <c r="E15" s="46">
        <v>11</v>
      </c>
      <c r="F15" s="46">
        <v>1</v>
      </c>
      <c r="G15" s="46">
        <v>1</v>
      </c>
      <c r="H15" s="46">
        <v>4</v>
      </c>
      <c r="I15" s="46">
        <v>2</v>
      </c>
      <c r="M15" s="46">
        <v>0</v>
      </c>
      <c r="N15" s="79"/>
      <c r="Q15" s="91" t="s">
        <v>2061</v>
      </c>
      <c r="Z15" s="46" t="b">
        <v>1</v>
      </c>
      <c r="AA15" s="46">
        <v>1</v>
      </c>
      <c r="AK15" s="54"/>
      <c r="AQ15" s="65"/>
    </row>
    <row r="16" spans="1:44" s="46" customFormat="1">
      <c r="A16" s="49">
        <v>12</v>
      </c>
      <c r="B16" s="50" t="s">
        <v>102</v>
      </c>
      <c r="C16" s="46">
        <v>12</v>
      </c>
      <c r="D16" s="46">
        <v>11</v>
      </c>
      <c r="E16" s="46">
        <v>12</v>
      </c>
      <c r="F16" s="46">
        <v>1</v>
      </c>
      <c r="G16" s="46">
        <v>1</v>
      </c>
      <c r="H16" s="46">
        <v>2</v>
      </c>
      <c r="I16" s="46">
        <v>2</v>
      </c>
      <c r="M16" s="46">
        <v>0</v>
      </c>
      <c r="N16" s="79"/>
      <c r="Q16" s="91" t="s">
        <v>2062</v>
      </c>
      <c r="Z16" s="46" t="b">
        <v>1</v>
      </c>
      <c r="AA16" s="46">
        <v>1</v>
      </c>
      <c r="AK16" s="54"/>
      <c r="AQ16" s="65"/>
    </row>
    <row r="17" spans="1:44" s="46" customFormat="1">
      <c r="A17" s="49">
        <v>13</v>
      </c>
      <c r="B17" s="50" t="s">
        <v>103</v>
      </c>
      <c r="C17" s="46">
        <v>13</v>
      </c>
      <c r="D17" s="46">
        <v>11</v>
      </c>
      <c r="E17" s="46">
        <v>13</v>
      </c>
      <c r="F17" s="46">
        <v>1</v>
      </c>
      <c r="G17" s="46">
        <v>1</v>
      </c>
      <c r="H17" s="46">
        <v>4</v>
      </c>
      <c r="I17" s="46">
        <v>2</v>
      </c>
      <c r="M17" s="46">
        <v>0</v>
      </c>
      <c r="N17" s="79"/>
      <c r="Q17" s="91"/>
      <c r="Z17" s="46" t="b">
        <v>1</v>
      </c>
      <c r="AA17" s="46">
        <v>1</v>
      </c>
      <c r="AK17" s="54"/>
      <c r="AQ17" s="65"/>
    </row>
    <row r="18" spans="1:44" s="46" customFormat="1">
      <c r="A18" s="49">
        <v>14</v>
      </c>
      <c r="B18" s="50" t="s">
        <v>104</v>
      </c>
      <c r="C18" s="46">
        <v>14</v>
      </c>
      <c r="D18" s="46">
        <v>11</v>
      </c>
      <c r="E18" s="46">
        <v>14</v>
      </c>
      <c r="F18" s="46">
        <v>1</v>
      </c>
      <c r="G18" s="46">
        <v>1</v>
      </c>
      <c r="H18" s="46">
        <v>2</v>
      </c>
      <c r="I18" s="46">
        <v>2</v>
      </c>
      <c r="M18" s="46">
        <v>0</v>
      </c>
      <c r="N18" s="79"/>
      <c r="Q18" s="91" t="s">
        <v>2063</v>
      </c>
      <c r="Z18" s="46" t="b">
        <v>1</v>
      </c>
      <c r="AA18" s="46">
        <v>1</v>
      </c>
      <c r="AK18" s="54"/>
      <c r="AQ18" s="65"/>
    </row>
    <row r="19" spans="1:44" s="46" customFormat="1">
      <c r="A19" s="49">
        <v>15</v>
      </c>
      <c r="B19" s="50" t="s">
        <v>854</v>
      </c>
      <c r="C19" s="46">
        <v>15</v>
      </c>
      <c r="D19" s="46">
        <v>11</v>
      </c>
      <c r="E19" s="46">
        <v>15</v>
      </c>
      <c r="F19" s="46">
        <v>20</v>
      </c>
      <c r="H19" s="46">
        <v>4</v>
      </c>
      <c r="I19" s="46">
        <v>2</v>
      </c>
      <c r="M19" s="46">
        <v>0</v>
      </c>
      <c r="N19" s="79"/>
      <c r="Q19" s="91" t="s">
        <v>2064</v>
      </c>
      <c r="Z19" s="46" t="b">
        <v>1</v>
      </c>
      <c r="AA19" s="46">
        <v>1</v>
      </c>
      <c r="AK19" s="54"/>
      <c r="AQ19" s="65"/>
    </row>
    <row r="20" spans="1:44" s="46" customFormat="1">
      <c r="A20" s="49">
        <v>16</v>
      </c>
      <c r="B20" s="50" t="s">
        <v>855</v>
      </c>
      <c r="C20" s="46">
        <v>16</v>
      </c>
      <c r="D20" s="46">
        <v>11</v>
      </c>
      <c r="E20" s="46">
        <v>16</v>
      </c>
      <c r="F20" s="46">
        <v>20</v>
      </c>
      <c r="H20" s="46">
        <v>3</v>
      </c>
      <c r="I20" s="46">
        <v>2</v>
      </c>
      <c r="M20" s="46">
        <v>0</v>
      </c>
      <c r="N20" s="79"/>
      <c r="Q20" s="91" t="s">
        <v>2065</v>
      </c>
      <c r="Z20" s="46" t="b">
        <v>1</v>
      </c>
      <c r="AA20" s="46">
        <v>1</v>
      </c>
      <c r="AK20" s="54"/>
      <c r="AQ20" s="65" t="s">
        <v>1788</v>
      </c>
    </row>
    <row r="21" spans="1:44" s="46" customFormat="1">
      <c r="A21" s="49">
        <v>17</v>
      </c>
      <c r="B21" s="50" t="s">
        <v>1095</v>
      </c>
      <c r="C21" s="46">
        <v>17</v>
      </c>
      <c r="D21" s="46">
        <v>11</v>
      </c>
      <c r="E21" s="46">
        <v>17</v>
      </c>
      <c r="F21" s="46">
        <v>1</v>
      </c>
      <c r="H21" s="46">
        <v>4</v>
      </c>
      <c r="I21" s="46">
        <v>2</v>
      </c>
      <c r="M21" s="46">
        <v>0</v>
      </c>
      <c r="N21" s="79"/>
      <c r="Q21" s="91" t="s">
        <v>2066</v>
      </c>
      <c r="Z21" s="46" t="b">
        <v>1</v>
      </c>
      <c r="AA21" s="46">
        <v>1</v>
      </c>
      <c r="AK21" s="54"/>
      <c r="AQ21" s="65"/>
    </row>
    <row r="22" spans="1:44" s="46" customFormat="1">
      <c r="A22" s="49">
        <v>18</v>
      </c>
      <c r="B22" s="50" t="s">
        <v>1771</v>
      </c>
      <c r="C22" s="46">
        <v>18</v>
      </c>
      <c r="D22" s="46">
        <v>11</v>
      </c>
      <c r="E22" s="46">
        <v>18</v>
      </c>
      <c r="F22" s="46">
        <v>12</v>
      </c>
      <c r="H22" s="46">
        <v>2</v>
      </c>
      <c r="M22" s="46">
        <v>0</v>
      </c>
      <c r="N22" s="79"/>
      <c r="Q22" s="91" t="s">
        <v>2067</v>
      </c>
      <c r="Z22" s="46" t="b">
        <v>1</v>
      </c>
      <c r="AA22" s="46">
        <v>1</v>
      </c>
      <c r="AK22" s="54"/>
      <c r="AQ22" s="65"/>
    </row>
    <row r="23" spans="1:44" s="46" customFormat="1">
      <c r="A23" s="46">
        <v>20</v>
      </c>
      <c r="B23" s="50" t="s">
        <v>105</v>
      </c>
      <c r="C23" s="46">
        <v>20</v>
      </c>
      <c r="D23" s="46">
        <v>4</v>
      </c>
      <c r="E23" s="46">
        <v>5</v>
      </c>
      <c r="F23" s="46">
        <v>1</v>
      </c>
      <c r="G23" s="46">
        <v>1</v>
      </c>
      <c r="H23" s="46">
        <v>2</v>
      </c>
      <c r="I23" s="46">
        <v>1</v>
      </c>
      <c r="J23" s="46">
        <v>9999</v>
      </c>
      <c r="M23" s="46">
        <v>0</v>
      </c>
      <c r="N23" s="79"/>
      <c r="Q23" s="91" t="s">
        <v>2068</v>
      </c>
      <c r="Z23" s="46" t="b">
        <v>1</v>
      </c>
      <c r="AA23" s="46">
        <v>0</v>
      </c>
      <c r="AK23" s="54"/>
      <c r="AQ23" s="65"/>
    </row>
    <row r="24" spans="1:44" s="46" customFormat="1">
      <c r="A24" s="46">
        <v>50</v>
      </c>
      <c r="B24" s="51" t="s">
        <v>869</v>
      </c>
      <c r="C24" s="46">
        <v>50</v>
      </c>
      <c r="D24" s="46">
        <v>4</v>
      </c>
      <c r="E24" s="46">
        <v>5</v>
      </c>
      <c r="F24" s="46">
        <v>1</v>
      </c>
      <c r="G24" s="46">
        <v>1</v>
      </c>
      <c r="H24" s="46">
        <v>3</v>
      </c>
      <c r="I24" s="46">
        <v>0</v>
      </c>
      <c r="J24" s="46">
        <v>9999</v>
      </c>
      <c r="M24" s="46">
        <v>0</v>
      </c>
      <c r="N24" s="79"/>
      <c r="Q24" s="91" t="s">
        <v>1846</v>
      </c>
      <c r="Z24" s="46" t="b">
        <v>1</v>
      </c>
      <c r="AA24" s="46">
        <v>0</v>
      </c>
      <c r="AK24" s="54"/>
      <c r="AQ24" s="65" t="s">
        <v>1789</v>
      </c>
      <c r="AR24" s="46" t="s">
        <v>1254</v>
      </c>
    </row>
    <row r="25" spans="1:44" s="46" customFormat="1">
      <c r="A25" s="46">
        <v>51</v>
      </c>
      <c r="B25" s="51" t="s">
        <v>870</v>
      </c>
      <c r="C25" s="46">
        <v>51</v>
      </c>
      <c r="D25" s="46">
        <v>4</v>
      </c>
      <c r="E25" s="46">
        <v>5</v>
      </c>
      <c r="F25" s="46">
        <v>1</v>
      </c>
      <c r="G25" s="46">
        <v>1</v>
      </c>
      <c r="H25" s="46">
        <v>4</v>
      </c>
      <c r="I25" s="46">
        <v>0</v>
      </c>
      <c r="J25" s="46">
        <v>9999</v>
      </c>
      <c r="M25" s="46">
        <v>0</v>
      </c>
      <c r="N25" s="79"/>
      <c r="Q25" s="91" t="s">
        <v>1847</v>
      </c>
      <c r="Z25" s="46" t="b">
        <v>1</v>
      </c>
      <c r="AA25" s="46">
        <v>0</v>
      </c>
      <c r="AK25" s="54"/>
      <c r="AQ25" s="65" t="s">
        <v>1790</v>
      </c>
      <c r="AR25" s="46" t="s">
        <v>1774</v>
      </c>
    </row>
    <row r="26" spans="1:44" s="46" customFormat="1">
      <c r="A26" s="46">
        <v>91</v>
      </c>
      <c r="B26" s="51" t="s">
        <v>1765</v>
      </c>
      <c r="C26" s="46">
        <v>91</v>
      </c>
      <c r="D26" s="46">
        <v>4</v>
      </c>
      <c r="E26" s="46">
        <v>5</v>
      </c>
      <c r="F26" s="46">
        <v>1</v>
      </c>
      <c r="H26" s="46">
        <v>4</v>
      </c>
      <c r="M26" s="46">
        <v>0</v>
      </c>
      <c r="N26" s="79"/>
      <c r="Q26" s="97" t="s">
        <v>1848</v>
      </c>
      <c r="Z26" s="46" t="b">
        <v>1</v>
      </c>
      <c r="AA26" s="46">
        <v>0</v>
      </c>
      <c r="AK26" s="54"/>
      <c r="AQ26" s="65"/>
    </row>
    <row r="27" spans="1:44" s="46" customFormat="1">
      <c r="A27" s="46">
        <v>92</v>
      </c>
      <c r="B27" s="51" t="s">
        <v>1766</v>
      </c>
      <c r="C27" s="46">
        <v>92</v>
      </c>
      <c r="D27" s="46">
        <v>4</v>
      </c>
      <c r="E27" s="46">
        <v>5</v>
      </c>
      <c r="F27" s="46">
        <v>1</v>
      </c>
      <c r="H27" s="46">
        <v>4</v>
      </c>
      <c r="M27" s="46">
        <v>0</v>
      </c>
      <c r="N27" s="79"/>
      <c r="Q27" s="97" t="s">
        <v>1849</v>
      </c>
      <c r="Z27" s="46" t="b">
        <v>1</v>
      </c>
      <c r="AA27" s="46">
        <v>0</v>
      </c>
      <c r="AK27" s="54"/>
      <c r="AQ27" s="65"/>
    </row>
    <row r="28" spans="1:44">
      <c r="A28" s="46">
        <v>101</v>
      </c>
      <c r="B28" s="52" t="s">
        <v>1768</v>
      </c>
      <c r="C28" s="46">
        <v>101</v>
      </c>
      <c r="D28" s="46">
        <v>3</v>
      </c>
      <c r="E28" s="46">
        <v>1</v>
      </c>
      <c r="F28" s="46">
        <v>1</v>
      </c>
      <c r="G28" s="46">
        <v>1</v>
      </c>
      <c r="H28" s="46">
        <v>4</v>
      </c>
      <c r="I28" s="46">
        <v>1</v>
      </c>
      <c r="J28" s="46">
        <v>9999</v>
      </c>
      <c r="M28" s="46">
        <v>0</v>
      </c>
      <c r="Q28" s="91" t="s">
        <v>2069</v>
      </c>
      <c r="U28" s="46">
        <v>0</v>
      </c>
      <c r="X28" s="46">
        <v>25</v>
      </c>
      <c r="Z28" s="46" t="b">
        <v>1</v>
      </c>
      <c r="AA28" s="46">
        <v>0</v>
      </c>
    </row>
    <row r="29" spans="1:44" s="46" customFormat="1">
      <c r="A29" s="46">
        <v>102</v>
      </c>
      <c r="B29" s="52" t="s">
        <v>1769</v>
      </c>
      <c r="C29" s="46">
        <v>102</v>
      </c>
      <c r="D29" s="46">
        <v>3</v>
      </c>
      <c r="E29" s="46">
        <v>2</v>
      </c>
      <c r="F29" s="46">
        <v>1</v>
      </c>
      <c r="G29" s="46">
        <v>1</v>
      </c>
      <c r="H29" s="46">
        <v>4</v>
      </c>
      <c r="I29" s="46">
        <v>1</v>
      </c>
      <c r="J29" s="46">
        <v>9999</v>
      </c>
      <c r="M29" s="46">
        <v>0</v>
      </c>
      <c r="N29" s="79"/>
      <c r="Q29" s="91" t="s">
        <v>2070</v>
      </c>
      <c r="T29" s="46" t="s">
        <v>106</v>
      </c>
      <c r="U29" s="46">
        <v>0</v>
      </c>
      <c r="V29" s="46">
        <v>0</v>
      </c>
      <c r="W29" s="46">
        <v>0</v>
      </c>
      <c r="X29" s="46">
        <v>50</v>
      </c>
      <c r="Y29" s="46">
        <v>0</v>
      </c>
      <c r="Z29" s="46" t="b">
        <v>1</v>
      </c>
      <c r="AA29" s="46">
        <v>0</v>
      </c>
      <c r="AK29" s="54"/>
      <c r="AL29" s="46" t="s">
        <v>106</v>
      </c>
      <c r="AM29" s="46" t="s">
        <v>106</v>
      </c>
      <c r="AQ29" s="65"/>
    </row>
    <row r="30" spans="1:44" s="46" customFormat="1">
      <c r="A30" s="46">
        <v>103</v>
      </c>
      <c r="B30" s="52" t="s">
        <v>107</v>
      </c>
      <c r="C30" s="46">
        <v>103</v>
      </c>
      <c r="D30" s="46">
        <v>3</v>
      </c>
      <c r="E30" s="46">
        <v>3</v>
      </c>
      <c r="F30" s="46">
        <v>1</v>
      </c>
      <c r="G30" s="46">
        <v>1</v>
      </c>
      <c r="H30" s="46">
        <v>3</v>
      </c>
      <c r="I30" s="46">
        <v>1</v>
      </c>
      <c r="J30" s="46">
        <v>9999</v>
      </c>
      <c r="M30" s="46">
        <v>0</v>
      </c>
      <c r="N30" s="79"/>
      <c r="Q30" s="91" t="s">
        <v>108</v>
      </c>
      <c r="U30" s="46">
        <v>0</v>
      </c>
      <c r="X30" s="46">
        <v>500</v>
      </c>
      <c r="Z30" s="46" t="b">
        <v>1</v>
      </c>
      <c r="AA30" s="46">
        <v>0</v>
      </c>
      <c r="AK30" s="54"/>
      <c r="AQ30" s="65"/>
    </row>
    <row r="31" spans="1:44" s="46" customFormat="1">
      <c r="A31" s="46">
        <v>104</v>
      </c>
      <c r="B31" s="52" t="s">
        <v>109</v>
      </c>
      <c r="C31" s="46">
        <v>104</v>
      </c>
      <c r="D31" s="46">
        <v>4</v>
      </c>
      <c r="E31" s="46">
        <v>7</v>
      </c>
      <c r="F31" s="46">
        <v>1</v>
      </c>
      <c r="G31" s="46">
        <v>1</v>
      </c>
      <c r="H31" s="46">
        <v>1</v>
      </c>
      <c r="I31" s="46">
        <v>1</v>
      </c>
      <c r="J31" s="46">
        <v>9999</v>
      </c>
      <c r="M31" s="46">
        <v>0</v>
      </c>
      <c r="N31" s="79"/>
      <c r="Q31" s="91" t="s">
        <v>2071</v>
      </c>
      <c r="Z31" s="46" t="b">
        <v>1</v>
      </c>
      <c r="AA31" s="46">
        <v>1</v>
      </c>
      <c r="AK31" s="54"/>
      <c r="AQ31" s="65"/>
    </row>
    <row r="32" spans="1:44" s="46" customFormat="1">
      <c r="A32" s="46">
        <v>105</v>
      </c>
      <c r="B32" s="52" t="s">
        <v>2026</v>
      </c>
      <c r="C32" s="46">
        <v>105</v>
      </c>
      <c r="D32" s="46">
        <v>3</v>
      </c>
      <c r="E32" s="46">
        <v>4</v>
      </c>
      <c r="F32" s="46">
        <v>1</v>
      </c>
      <c r="G32" s="46">
        <v>1</v>
      </c>
      <c r="H32" s="46">
        <v>3</v>
      </c>
      <c r="I32" s="46">
        <v>2</v>
      </c>
      <c r="J32" s="46">
        <v>9999</v>
      </c>
      <c r="M32" s="46">
        <v>0</v>
      </c>
      <c r="N32" s="79"/>
      <c r="Q32" s="91" t="s">
        <v>2072</v>
      </c>
      <c r="U32" s="46">
        <v>0</v>
      </c>
      <c r="Z32" s="46" t="b">
        <v>1</v>
      </c>
      <c r="AA32" s="46">
        <v>0</v>
      </c>
      <c r="AK32" s="54"/>
      <c r="AQ32" s="65"/>
    </row>
    <row r="33" spans="1:44" s="46" customFormat="1">
      <c r="A33" s="46">
        <v>106</v>
      </c>
      <c r="B33" s="52" t="s">
        <v>2027</v>
      </c>
      <c r="C33" s="46">
        <v>106</v>
      </c>
      <c r="D33" s="46">
        <v>3</v>
      </c>
      <c r="E33" s="46">
        <v>4</v>
      </c>
      <c r="F33" s="46">
        <v>1</v>
      </c>
      <c r="G33" s="46">
        <v>1</v>
      </c>
      <c r="H33" s="46">
        <v>4</v>
      </c>
      <c r="I33" s="46">
        <v>2</v>
      </c>
      <c r="J33" s="46">
        <v>9999</v>
      </c>
      <c r="M33" s="46">
        <v>0</v>
      </c>
      <c r="N33" s="79"/>
      <c r="Q33" s="91" t="s">
        <v>2073</v>
      </c>
      <c r="U33" s="46">
        <v>0</v>
      </c>
      <c r="Z33" s="46" t="b">
        <v>1</v>
      </c>
      <c r="AA33" s="46">
        <v>0</v>
      </c>
      <c r="AK33" s="54"/>
      <c r="AQ33" s="65"/>
    </row>
    <row r="34" spans="1:44" s="46" customFormat="1">
      <c r="A34" s="46">
        <v>107</v>
      </c>
      <c r="B34" s="52" t="s">
        <v>2035</v>
      </c>
      <c r="C34" s="46">
        <v>107</v>
      </c>
      <c r="D34" s="46">
        <v>3</v>
      </c>
      <c r="E34" s="46">
        <v>4</v>
      </c>
      <c r="F34" s="46">
        <v>1</v>
      </c>
      <c r="G34" s="46">
        <v>1</v>
      </c>
      <c r="H34" s="46">
        <v>3</v>
      </c>
      <c r="I34" s="46">
        <v>2</v>
      </c>
      <c r="J34" s="46">
        <v>9999</v>
      </c>
      <c r="M34" s="46">
        <v>0</v>
      </c>
      <c r="N34" s="79"/>
      <c r="Q34" s="91" t="s">
        <v>2036</v>
      </c>
      <c r="U34" s="46">
        <v>0</v>
      </c>
      <c r="Z34" s="46" t="b">
        <v>1</v>
      </c>
      <c r="AA34" s="46">
        <v>0</v>
      </c>
      <c r="AK34" s="54"/>
      <c r="AQ34" s="65"/>
    </row>
    <row r="35" spans="1:44" s="46" customFormat="1">
      <c r="A35" s="46">
        <v>108</v>
      </c>
      <c r="B35" s="52" t="s">
        <v>2037</v>
      </c>
      <c r="C35" s="46">
        <v>108</v>
      </c>
      <c r="D35" s="46">
        <v>3</v>
      </c>
      <c r="E35" s="46">
        <v>4</v>
      </c>
      <c r="F35" s="46">
        <v>1</v>
      </c>
      <c r="G35" s="46">
        <v>1</v>
      </c>
      <c r="H35" s="46">
        <v>4</v>
      </c>
      <c r="I35" s="46">
        <v>2</v>
      </c>
      <c r="J35" s="46">
        <v>9999</v>
      </c>
      <c r="M35" s="46">
        <v>0</v>
      </c>
      <c r="N35" s="79"/>
      <c r="Q35" s="91" t="s">
        <v>2038</v>
      </c>
      <c r="U35" s="46">
        <v>0</v>
      </c>
      <c r="Z35" s="46" t="b">
        <v>1</v>
      </c>
      <c r="AA35" s="46">
        <v>0</v>
      </c>
      <c r="AK35" s="54"/>
      <c r="AQ35" s="65"/>
    </row>
    <row r="36" spans="1:44" s="46" customFormat="1">
      <c r="A36" s="46">
        <v>109</v>
      </c>
      <c r="B36" s="52" t="s">
        <v>2028</v>
      </c>
      <c r="C36" s="46">
        <v>105</v>
      </c>
      <c r="D36" s="46">
        <v>3</v>
      </c>
      <c r="E36" s="46">
        <v>4</v>
      </c>
      <c r="F36" s="46">
        <v>1</v>
      </c>
      <c r="G36" s="46">
        <v>1</v>
      </c>
      <c r="H36" s="46">
        <v>3</v>
      </c>
      <c r="I36" s="46">
        <v>2</v>
      </c>
      <c r="J36" s="46">
        <v>9999</v>
      </c>
      <c r="M36" s="46">
        <v>0</v>
      </c>
      <c r="N36" s="79"/>
      <c r="Q36" s="91" t="s">
        <v>2074</v>
      </c>
      <c r="U36" s="46">
        <v>0</v>
      </c>
      <c r="Z36" s="46" t="b">
        <v>1</v>
      </c>
      <c r="AA36" s="46">
        <v>0</v>
      </c>
      <c r="AK36" s="54"/>
      <c r="AQ36" s="65"/>
    </row>
    <row r="37" spans="1:44" s="46" customFormat="1">
      <c r="A37" s="46">
        <v>110</v>
      </c>
      <c r="B37" s="52" t="s">
        <v>2029</v>
      </c>
      <c r="C37" s="46">
        <v>105</v>
      </c>
      <c r="D37" s="46">
        <v>3</v>
      </c>
      <c r="E37" s="46">
        <v>4</v>
      </c>
      <c r="F37" s="46">
        <v>1</v>
      </c>
      <c r="G37" s="46">
        <v>1</v>
      </c>
      <c r="H37" s="46">
        <v>3</v>
      </c>
      <c r="I37" s="46">
        <v>2</v>
      </c>
      <c r="J37" s="46">
        <v>9999</v>
      </c>
      <c r="M37" s="46">
        <v>0</v>
      </c>
      <c r="N37" s="79"/>
      <c r="Q37" s="91" t="s">
        <v>2075</v>
      </c>
      <c r="U37" s="46">
        <v>0</v>
      </c>
      <c r="Z37" s="46" t="b">
        <v>1</v>
      </c>
      <c r="AA37" s="46">
        <v>0</v>
      </c>
      <c r="AK37" s="54"/>
      <c r="AQ37" s="65"/>
    </row>
    <row r="38" spans="1:44" s="46" customFormat="1">
      <c r="A38" s="46">
        <v>111</v>
      </c>
      <c r="B38" s="52" t="s">
        <v>2030</v>
      </c>
      <c r="C38" s="46">
        <v>105</v>
      </c>
      <c r="D38" s="46">
        <v>3</v>
      </c>
      <c r="E38" s="46">
        <v>4</v>
      </c>
      <c r="F38" s="46">
        <v>1</v>
      </c>
      <c r="G38" s="46">
        <v>1</v>
      </c>
      <c r="H38" s="46">
        <v>3</v>
      </c>
      <c r="I38" s="46">
        <v>2</v>
      </c>
      <c r="J38" s="46">
        <v>9999</v>
      </c>
      <c r="M38" s="46">
        <v>0</v>
      </c>
      <c r="N38" s="79"/>
      <c r="Q38" s="91" t="s">
        <v>2076</v>
      </c>
      <c r="U38" s="46">
        <v>0</v>
      </c>
      <c r="Z38" s="46" t="b">
        <v>1</v>
      </c>
      <c r="AA38" s="46">
        <v>0</v>
      </c>
      <c r="AK38" s="54"/>
      <c r="AQ38" s="65"/>
    </row>
    <row r="39" spans="1:44" s="46" customFormat="1">
      <c r="A39" s="46">
        <v>112</v>
      </c>
      <c r="B39" s="52" t="s">
        <v>2031</v>
      </c>
      <c r="C39" s="46">
        <v>106</v>
      </c>
      <c r="D39" s="46">
        <v>3</v>
      </c>
      <c r="E39" s="46">
        <v>4</v>
      </c>
      <c r="F39" s="46">
        <v>1</v>
      </c>
      <c r="G39" s="46">
        <v>1</v>
      </c>
      <c r="H39" s="46">
        <v>4</v>
      </c>
      <c r="I39" s="46">
        <v>2</v>
      </c>
      <c r="J39" s="46">
        <v>9999</v>
      </c>
      <c r="M39" s="46">
        <v>0</v>
      </c>
      <c r="N39" s="79"/>
      <c r="Q39" s="91" t="s">
        <v>2077</v>
      </c>
      <c r="U39" s="46">
        <v>0</v>
      </c>
      <c r="Z39" s="46" t="b">
        <v>1</v>
      </c>
      <c r="AA39" s="46">
        <v>0</v>
      </c>
      <c r="AK39" s="54"/>
      <c r="AQ39" s="65"/>
    </row>
    <row r="40" spans="1:44" s="46" customFormat="1">
      <c r="A40" s="46">
        <v>113</v>
      </c>
      <c r="B40" s="52" t="s">
        <v>2032</v>
      </c>
      <c r="C40" s="46">
        <v>107</v>
      </c>
      <c r="D40" s="46">
        <v>3</v>
      </c>
      <c r="E40" s="46">
        <v>4</v>
      </c>
      <c r="F40" s="46">
        <v>1</v>
      </c>
      <c r="G40" s="46">
        <v>1</v>
      </c>
      <c r="H40" s="46">
        <v>3</v>
      </c>
      <c r="I40" s="46">
        <v>2</v>
      </c>
      <c r="J40" s="46">
        <v>9999</v>
      </c>
      <c r="M40" s="46">
        <v>0</v>
      </c>
      <c r="N40" s="79"/>
      <c r="Q40" s="91" t="s">
        <v>2078</v>
      </c>
      <c r="U40" s="46">
        <v>0</v>
      </c>
      <c r="Z40" s="46" t="b">
        <v>1</v>
      </c>
      <c r="AA40" s="46">
        <v>0</v>
      </c>
      <c r="AK40" s="54"/>
      <c r="AQ40" s="65"/>
    </row>
    <row r="41" spans="1:44" s="46" customFormat="1">
      <c r="A41" s="46">
        <v>114</v>
      </c>
      <c r="B41" s="52" t="s">
        <v>2033</v>
      </c>
      <c r="C41" s="46">
        <v>107</v>
      </c>
      <c r="D41" s="46">
        <v>3</v>
      </c>
      <c r="E41" s="46">
        <v>4</v>
      </c>
      <c r="F41" s="46">
        <v>1</v>
      </c>
      <c r="G41" s="46">
        <v>1</v>
      </c>
      <c r="H41" s="46">
        <v>3</v>
      </c>
      <c r="I41" s="46">
        <v>2</v>
      </c>
      <c r="J41" s="46">
        <v>9999</v>
      </c>
      <c r="M41" s="46">
        <v>0</v>
      </c>
      <c r="N41" s="79"/>
      <c r="Q41" s="91" t="s">
        <v>2079</v>
      </c>
      <c r="U41" s="46">
        <v>0</v>
      </c>
      <c r="Z41" s="46" t="b">
        <v>1</v>
      </c>
      <c r="AA41" s="46">
        <v>0</v>
      </c>
      <c r="AK41" s="54"/>
      <c r="AQ41" s="65"/>
    </row>
    <row r="42" spans="1:44" s="46" customFormat="1">
      <c r="A42" s="46">
        <v>115</v>
      </c>
      <c r="B42" s="52" t="s">
        <v>2034</v>
      </c>
      <c r="C42" s="46">
        <v>107</v>
      </c>
      <c r="D42" s="46">
        <v>3</v>
      </c>
      <c r="E42" s="46">
        <v>4</v>
      </c>
      <c r="F42" s="46">
        <v>1</v>
      </c>
      <c r="G42" s="46">
        <v>1</v>
      </c>
      <c r="H42" s="46">
        <v>3</v>
      </c>
      <c r="I42" s="46">
        <v>2</v>
      </c>
      <c r="J42" s="46">
        <v>9999</v>
      </c>
      <c r="M42" s="46">
        <v>0</v>
      </c>
      <c r="N42" s="79"/>
      <c r="Q42" s="91" t="s">
        <v>2080</v>
      </c>
      <c r="U42" s="46">
        <v>0</v>
      </c>
      <c r="Z42" s="46" t="b">
        <v>1</v>
      </c>
      <c r="AA42" s="46">
        <v>0</v>
      </c>
      <c r="AK42" s="54"/>
      <c r="AQ42" s="65"/>
    </row>
    <row r="43" spans="1:44" s="46" customFormat="1">
      <c r="A43" s="46">
        <v>121</v>
      </c>
      <c r="B43" s="46" t="s">
        <v>873</v>
      </c>
      <c r="C43" s="46">
        <v>121</v>
      </c>
      <c r="D43" s="46">
        <v>4</v>
      </c>
      <c r="E43" s="46">
        <v>1</v>
      </c>
      <c r="F43" s="46">
        <v>1</v>
      </c>
      <c r="G43" s="46">
        <v>1</v>
      </c>
      <c r="H43" s="46">
        <v>0</v>
      </c>
      <c r="I43" s="46">
        <v>1</v>
      </c>
      <c r="J43" s="46">
        <v>9999</v>
      </c>
      <c r="M43" s="46">
        <v>0</v>
      </c>
      <c r="N43" s="79"/>
      <c r="Q43" s="91" t="s">
        <v>110</v>
      </c>
      <c r="U43" s="46">
        <v>0</v>
      </c>
      <c r="X43" s="46">
        <v>200</v>
      </c>
      <c r="Z43" s="46" t="b">
        <v>1</v>
      </c>
      <c r="AA43" s="46">
        <v>1</v>
      </c>
      <c r="AK43" s="54"/>
      <c r="AQ43" s="65"/>
    </row>
    <row r="44" spans="1:44" s="46" customFormat="1">
      <c r="A44" s="46">
        <v>122</v>
      </c>
      <c r="B44" s="46" t="s">
        <v>874</v>
      </c>
      <c r="C44" s="46">
        <v>122</v>
      </c>
      <c r="D44" s="46">
        <v>4</v>
      </c>
      <c r="E44" s="46">
        <v>1</v>
      </c>
      <c r="F44" s="46">
        <v>1</v>
      </c>
      <c r="G44" s="46">
        <v>1</v>
      </c>
      <c r="H44" s="46">
        <v>0</v>
      </c>
      <c r="I44" s="46">
        <v>1</v>
      </c>
      <c r="J44" s="46">
        <v>9999</v>
      </c>
      <c r="M44" s="46">
        <v>0</v>
      </c>
      <c r="N44" s="79"/>
      <c r="Q44" s="91" t="s">
        <v>111</v>
      </c>
      <c r="U44" s="46">
        <v>0</v>
      </c>
      <c r="X44" s="46">
        <v>200</v>
      </c>
      <c r="Z44" s="46" t="b">
        <v>1</v>
      </c>
      <c r="AA44" s="46">
        <v>1</v>
      </c>
      <c r="AK44" s="54"/>
      <c r="AQ44" s="65"/>
    </row>
    <row r="45" spans="1:44" s="46" customFormat="1">
      <c r="A45" s="46">
        <v>123</v>
      </c>
      <c r="B45" s="46" t="s">
        <v>875</v>
      </c>
      <c r="C45" s="46">
        <v>123</v>
      </c>
      <c r="D45" s="46">
        <v>4</v>
      </c>
      <c r="E45" s="46">
        <v>1</v>
      </c>
      <c r="F45" s="46">
        <v>1</v>
      </c>
      <c r="G45" s="46">
        <v>1</v>
      </c>
      <c r="H45" s="46">
        <v>0</v>
      </c>
      <c r="I45" s="46">
        <v>1</v>
      </c>
      <c r="J45" s="46">
        <v>9999</v>
      </c>
      <c r="M45" s="46">
        <v>0</v>
      </c>
      <c r="N45" s="79"/>
      <c r="Q45" s="91" t="s">
        <v>112</v>
      </c>
      <c r="U45" s="46">
        <v>0</v>
      </c>
      <c r="X45" s="46">
        <v>200</v>
      </c>
      <c r="Z45" s="46" t="b">
        <v>1</v>
      </c>
      <c r="AA45" s="46">
        <v>1</v>
      </c>
      <c r="AK45" s="54"/>
      <c r="AQ45" s="65"/>
    </row>
    <row r="46" spans="1:44" s="46" customFormat="1">
      <c r="A46" s="46">
        <v>124</v>
      </c>
      <c r="B46" s="46" t="s">
        <v>872</v>
      </c>
      <c r="C46" s="46">
        <v>124</v>
      </c>
      <c r="D46" s="46">
        <v>4</v>
      </c>
      <c r="E46" s="46">
        <v>1</v>
      </c>
      <c r="F46" s="46">
        <v>1</v>
      </c>
      <c r="G46" s="46">
        <v>1</v>
      </c>
      <c r="H46" s="46">
        <v>3</v>
      </c>
      <c r="I46" s="46">
        <v>0</v>
      </c>
      <c r="J46" s="46">
        <v>9999</v>
      </c>
      <c r="M46" s="46">
        <v>0</v>
      </c>
      <c r="N46" s="79"/>
      <c r="Q46" s="91" t="s">
        <v>2081</v>
      </c>
      <c r="U46" s="46">
        <v>0</v>
      </c>
      <c r="X46" s="46">
        <v>200</v>
      </c>
      <c r="Z46" s="46" t="b">
        <v>1</v>
      </c>
      <c r="AA46" s="46">
        <v>1</v>
      </c>
      <c r="AK46" s="54"/>
      <c r="AQ46" s="65" t="s">
        <v>1791</v>
      </c>
      <c r="AR46" s="46" t="s">
        <v>1775</v>
      </c>
    </row>
    <row r="47" spans="1:44" s="46" customFormat="1">
      <c r="A47" s="46">
        <v>125</v>
      </c>
      <c r="B47" s="46" t="s">
        <v>867</v>
      </c>
      <c r="C47" s="46">
        <v>125</v>
      </c>
      <c r="D47" s="46">
        <v>4</v>
      </c>
      <c r="E47" s="46">
        <v>2</v>
      </c>
      <c r="F47" s="46">
        <v>1</v>
      </c>
      <c r="G47" s="46">
        <v>1</v>
      </c>
      <c r="H47" s="46">
        <v>1</v>
      </c>
      <c r="I47" s="46">
        <v>0</v>
      </c>
      <c r="J47" s="46">
        <v>65535</v>
      </c>
      <c r="M47" s="46">
        <v>0</v>
      </c>
      <c r="N47" s="79"/>
      <c r="Q47" s="91" t="s">
        <v>2082</v>
      </c>
      <c r="U47" s="46">
        <v>0</v>
      </c>
      <c r="X47" s="46">
        <v>200</v>
      </c>
      <c r="Z47" s="46" t="b">
        <v>1</v>
      </c>
      <c r="AA47" s="46">
        <v>1</v>
      </c>
      <c r="AK47" s="54"/>
      <c r="AQ47" s="65" t="s">
        <v>1950</v>
      </c>
      <c r="AR47" s="46" t="s">
        <v>1988</v>
      </c>
    </row>
    <row r="48" spans="1:44" s="46" customFormat="1">
      <c r="A48" s="46">
        <v>126</v>
      </c>
      <c r="B48" s="46" t="s">
        <v>868</v>
      </c>
      <c r="C48" s="46">
        <v>126</v>
      </c>
      <c r="D48" s="46">
        <v>4</v>
      </c>
      <c r="E48" s="46">
        <v>3</v>
      </c>
      <c r="F48" s="46">
        <v>1</v>
      </c>
      <c r="G48" s="46">
        <v>1</v>
      </c>
      <c r="H48" s="46">
        <v>2</v>
      </c>
      <c r="I48" s="46">
        <v>0</v>
      </c>
      <c r="J48" s="46">
        <v>65535</v>
      </c>
      <c r="M48" s="46">
        <v>0</v>
      </c>
      <c r="N48" s="79"/>
      <c r="Q48" s="91" t="s">
        <v>2083</v>
      </c>
      <c r="U48" s="46">
        <v>0</v>
      </c>
      <c r="X48" s="46">
        <v>200</v>
      </c>
      <c r="Z48" s="46" t="b">
        <v>1</v>
      </c>
      <c r="AA48" s="46">
        <v>1</v>
      </c>
      <c r="AK48" s="54"/>
      <c r="AQ48" s="65" t="s">
        <v>1951</v>
      </c>
      <c r="AR48" s="46" t="s">
        <v>1776</v>
      </c>
    </row>
    <row r="49" spans="1:44" s="46" customFormat="1">
      <c r="A49" s="46">
        <v>127</v>
      </c>
      <c r="B49" s="46" t="s">
        <v>114</v>
      </c>
      <c r="C49" s="46">
        <v>127</v>
      </c>
      <c r="D49" s="46">
        <v>4</v>
      </c>
      <c r="E49" s="46">
        <v>4</v>
      </c>
      <c r="F49" s="46">
        <v>1</v>
      </c>
      <c r="G49" s="46">
        <v>1</v>
      </c>
      <c r="H49" s="46">
        <v>2</v>
      </c>
      <c r="I49" s="46">
        <v>1</v>
      </c>
      <c r="J49" s="46">
        <v>65535</v>
      </c>
      <c r="M49" s="46">
        <v>0</v>
      </c>
      <c r="N49" s="79"/>
      <c r="Q49" s="91" t="s">
        <v>115</v>
      </c>
      <c r="U49" s="46">
        <v>0</v>
      </c>
      <c r="X49" s="46">
        <v>200</v>
      </c>
      <c r="Z49" s="46" t="b">
        <v>1</v>
      </c>
      <c r="AA49" s="46">
        <v>1</v>
      </c>
      <c r="AK49" s="54"/>
      <c r="AQ49" s="65"/>
    </row>
    <row r="50" spans="1:44" s="46" customFormat="1">
      <c r="A50" s="46">
        <v>128</v>
      </c>
      <c r="B50" s="46" t="s">
        <v>871</v>
      </c>
      <c r="C50" s="46">
        <v>128</v>
      </c>
      <c r="D50" s="46">
        <v>4</v>
      </c>
      <c r="E50" s="46">
        <v>1</v>
      </c>
      <c r="F50" s="46">
        <v>1</v>
      </c>
      <c r="G50" s="46">
        <v>1</v>
      </c>
      <c r="H50" s="46">
        <v>2</v>
      </c>
      <c r="I50" s="46">
        <v>0</v>
      </c>
      <c r="J50" s="46">
        <v>65535</v>
      </c>
      <c r="M50" s="46">
        <v>0</v>
      </c>
      <c r="N50" s="79"/>
      <c r="Q50" s="91" t="s">
        <v>2084</v>
      </c>
      <c r="U50" s="46">
        <v>0</v>
      </c>
      <c r="X50" s="46">
        <v>200</v>
      </c>
      <c r="Z50" s="46" t="b">
        <v>1</v>
      </c>
      <c r="AA50" s="46">
        <v>1</v>
      </c>
      <c r="AK50" s="54"/>
      <c r="AQ50" s="65" t="s">
        <v>1952</v>
      </c>
      <c r="AR50" s="46" t="s">
        <v>1777</v>
      </c>
    </row>
    <row r="51" spans="1:44" s="46" customFormat="1">
      <c r="A51" s="46">
        <v>129</v>
      </c>
      <c r="B51" s="46" t="s">
        <v>860</v>
      </c>
      <c r="C51" s="46">
        <v>129</v>
      </c>
      <c r="D51" s="46">
        <v>4</v>
      </c>
      <c r="E51" s="46">
        <v>1</v>
      </c>
      <c r="F51" s="46">
        <v>1</v>
      </c>
      <c r="G51" s="46">
        <v>1</v>
      </c>
      <c r="H51" s="46">
        <v>4</v>
      </c>
      <c r="I51" s="46">
        <v>1</v>
      </c>
      <c r="J51" s="46">
        <v>65535</v>
      </c>
      <c r="M51" s="46">
        <v>0</v>
      </c>
      <c r="N51" s="79"/>
      <c r="Q51" s="91" t="s">
        <v>863</v>
      </c>
      <c r="U51" s="46">
        <v>0</v>
      </c>
      <c r="X51" s="46">
        <v>200</v>
      </c>
      <c r="Z51" s="46" t="b">
        <v>1</v>
      </c>
      <c r="AA51" s="46">
        <v>1</v>
      </c>
      <c r="AK51" s="54"/>
      <c r="AQ51" s="65"/>
    </row>
    <row r="52" spans="1:44" s="46" customFormat="1">
      <c r="A52" s="46">
        <v>130</v>
      </c>
      <c r="B52" s="46" t="s">
        <v>861</v>
      </c>
      <c r="C52" s="46">
        <v>130</v>
      </c>
      <c r="D52" s="46">
        <v>4</v>
      </c>
      <c r="E52" s="46">
        <v>1</v>
      </c>
      <c r="F52" s="46">
        <v>1</v>
      </c>
      <c r="G52" s="46">
        <v>1</v>
      </c>
      <c r="H52" s="46">
        <v>4</v>
      </c>
      <c r="I52" s="46">
        <v>1</v>
      </c>
      <c r="J52" s="46">
        <v>65535</v>
      </c>
      <c r="M52" s="46">
        <v>0</v>
      </c>
      <c r="N52" s="79"/>
      <c r="Q52" s="91" t="s">
        <v>864</v>
      </c>
      <c r="U52" s="46">
        <v>0</v>
      </c>
      <c r="X52" s="46">
        <v>200</v>
      </c>
      <c r="Z52" s="46" t="b">
        <v>1</v>
      </c>
      <c r="AA52" s="46">
        <v>1</v>
      </c>
      <c r="AK52" s="54"/>
      <c r="AQ52" s="65"/>
    </row>
    <row r="53" spans="1:44" s="46" customFormat="1">
      <c r="A53" s="46">
        <v>131</v>
      </c>
      <c r="B53" s="46" t="s">
        <v>862</v>
      </c>
      <c r="C53" s="46">
        <v>131</v>
      </c>
      <c r="D53" s="46">
        <v>4</v>
      </c>
      <c r="E53" s="46">
        <v>1</v>
      </c>
      <c r="F53" s="46">
        <v>1</v>
      </c>
      <c r="G53" s="46">
        <v>1</v>
      </c>
      <c r="H53" s="46">
        <v>4</v>
      </c>
      <c r="I53" s="46">
        <v>1</v>
      </c>
      <c r="J53" s="46">
        <v>65535</v>
      </c>
      <c r="M53" s="46">
        <v>0</v>
      </c>
      <c r="N53" s="79"/>
      <c r="Q53" s="91" t="s">
        <v>865</v>
      </c>
      <c r="U53" s="46">
        <v>0</v>
      </c>
      <c r="X53" s="46">
        <v>200</v>
      </c>
      <c r="Z53" s="46" t="b">
        <v>1</v>
      </c>
      <c r="AA53" s="46">
        <v>1</v>
      </c>
      <c r="AK53" s="54"/>
      <c r="AQ53" s="65"/>
    </row>
    <row r="54" spans="1:44" s="46" customFormat="1">
      <c r="A54" s="46">
        <v>132</v>
      </c>
      <c r="B54" s="46" t="s">
        <v>116</v>
      </c>
      <c r="C54" s="46">
        <v>132</v>
      </c>
      <c r="D54" s="46">
        <v>3</v>
      </c>
      <c r="E54" s="46">
        <v>4</v>
      </c>
      <c r="F54" s="46">
        <v>1</v>
      </c>
      <c r="G54" s="46">
        <v>1</v>
      </c>
      <c r="H54" s="46">
        <v>1</v>
      </c>
      <c r="I54" s="46">
        <v>1</v>
      </c>
      <c r="J54" s="46">
        <v>65535</v>
      </c>
      <c r="M54" s="46">
        <v>0</v>
      </c>
      <c r="N54" s="79"/>
      <c r="Q54" s="91" t="s">
        <v>117</v>
      </c>
      <c r="U54" s="46">
        <v>0</v>
      </c>
      <c r="X54" s="46">
        <v>200</v>
      </c>
      <c r="Z54" s="46" t="b">
        <v>1</v>
      </c>
      <c r="AA54" s="46">
        <v>1</v>
      </c>
      <c r="AK54" s="54"/>
      <c r="AQ54" s="65"/>
    </row>
    <row r="55" spans="1:44" s="46" customFormat="1">
      <c r="A55" s="46">
        <v>133</v>
      </c>
      <c r="B55" s="46" t="s">
        <v>118</v>
      </c>
      <c r="C55" s="46">
        <v>133</v>
      </c>
      <c r="D55" s="46">
        <v>3</v>
      </c>
      <c r="E55" s="46">
        <v>4</v>
      </c>
      <c r="F55" s="46">
        <v>1</v>
      </c>
      <c r="G55" s="46">
        <v>1</v>
      </c>
      <c r="H55" s="46">
        <v>3</v>
      </c>
      <c r="I55" s="46">
        <v>1</v>
      </c>
      <c r="J55" s="46">
        <v>65535</v>
      </c>
      <c r="M55" s="46">
        <v>0</v>
      </c>
      <c r="N55" s="79"/>
      <c r="Q55" s="91" t="s">
        <v>119</v>
      </c>
      <c r="U55" s="46">
        <v>0</v>
      </c>
      <c r="X55" s="46">
        <v>200</v>
      </c>
      <c r="Z55" s="46" t="b">
        <v>1</v>
      </c>
      <c r="AA55" s="46">
        <v>1</v>
      </c>
      <c r="AK55" s="54"/>
      <c r="AQ55" s="65"/>
    </row>
    <row r="56" spans="1:44" s="46" customFormat="1">
      <c r="A56" s="46">
        <v>150</v>
      </c>
      <c r="B56" s="46" t="s">
        <v>120</v>
      </c>
      <c r="C56" s="46">
        <v>150</v>
      </c>
      <c r="D56" s="46">
        <v>4</v>
      </c>
      <c r="E56" s="46">
        <v>4</v>
      </c>
      <c r="F56" s="46">
        <v>1</v>
      </c>
      <c r="G56" s="46">
        <v>1</v>
      </c>
      <c r="H56" s="46">
        <v>2</v>
      </c>
      <c r="I56" s="46">
        <v>1</v>
      </c>
      <c r="J56" s="46">
        <v>65535</v>
      </c>
      <c r="M56" s="46">
        <v>0</v>
      </c>
      <c r="N56" s="79"/>
      <c r="Q56" s="91" t="s">
        <v>1850</v>
      </c>
      <c r="U56" s="46">
        <v>0</v>
      </c>
      <c r="X56" s="46">
        <v>200</v>
      </c>
      <c r="Z56" s="46" t="b">
        <v>1</v>
      </c>
      <c r="AA56" s="46">
        <v>1</v>
      </c>
      <c r="AK56" s="54"/>
      <c r="AQ56" s="65" t="s">
        <v>1792</v>
      </c>
    </row>
    <row r="57" spans="1:44" s="46" customFormat="1">
      <c r="A57" s="46">
        <v>160</v>
      </c>
      <c r="B57" s="46" t="s">
        <v>121</v>
      </c>
      <c r="C57" s="46">
        <v>160</v>
      </c>
      <c r="D57" s="46">
        <v>4</v>
      </c>
      <c r="E57" s="46">
        <v>6</v>
      </c>
      <c r="F57" s="46">
        <v>1</v>
      </c>
      <c r="G57" s="46">
        <v>1</v>
      </c>
      <c r="H57" s="46">
        <v>2</v>
      </c>
      <c r="I57" s="46">
        <v>0</v>
      </c>
      <c r="J57" s="46">
        <v>65535</v>
      </c>
      <c r="M57" s="46">
        <v>0</v>
      </c>
      <c r="N57" s="79"/>
      <c r="Q57" s="91" t="s">
        <v>2085</v>
      </c>
      <c r="U57" s="46">
        <v>0</v>
      </c>
      <c r="X57" s="46">
        <v>200</v>
      </c>
      <c r="Z57" s="46" t="b">
        <v>1</v>
      </c>
      <c r="AA57" s="46">
        <v>1</v>
      </c>
      <c r="AK57" s="54"/>
      <c r="AQ57" s="65" t="s">
        <v>1786</v>
      </c>
      <c r="AR57" s="46" t="s">
        <v>1778</v>
      </c>
    </row>
    <row r="58" spans="1:44" s="46" customFormat="1">
      <c r="A58" s="46">
        <v>161</v>
      </c>
      <c r="B58" s="46" t="s">
        <v>876</v>
      </c>
      <c r="C58" s="46">
        <v>161</v>
      </c>
      <c r="D58" s="46">
        <v>4</v>
      </c>
      <c r="E58" s="46">
        <v>8</v>
      </c>
      <c r="F58" s="46">
        <v>1</v>
      </c>
      <c r="H58" s="46">
        <v>4</v>
      </c>
      <c r="I58" s="46">
        <v>1</v>
      </c>
      <c r="J58" s="46">
        <v>65535</v>
      </c>
      <c r="M58" s="46">
        <v>0</v>
      </c>
      <c r="N58" s="79"/>
      <c r="Q58" s="91" t="s">
        <v>1851</v>
      </c>
      <c r="U58" s="46">
        <v>0</v>
      </c>
      <c r="X58" s="46">
        <v>200</v>
      </c>
      <c r="Z58" s="46" t="b">
        <v>1</v>
      </c>
      <c r="AA58" s="46">
        <v>1</v>
      </c>
      <c r="AK58" s="54"/>
      <c r="AQ58" s="65"/>
    </row>
    <row r="59" spans="1:44" s="46" customFormat="1">
      <c r="A59" s="46">
        <v>181</v>
      </c>
      <c r="B59" s="46" t="s">
        <v>1767</v>
      </c>
      <c r="C59" s="46">
        <v>161</v>
      </c>
      <c r="D59" s="46">
        <v>3</v>
      </c>
      <c r="E59" s="46">
        <v>4</v>
      </c>
      <c r="F59" s="46">
        <v>1</v>
      </c>
      <c r="H59" s="46">
        <v>4</v>
      </c>
      <c r="I59" s="46">
        <v>1</v>
      </c>
      <c r="J59" s="46">
        <v>65535</v>
      </c>
      <c r="M59" s="46">
        <v>0</v>
      </c>
      <c r="N59" s="79"/>
      <c r="Q59" s="91" t="s">
        <v>1851</v>
      </c>
      <c r="U59" s="46">
        <v>0</v>
      </c>
      <c r="X59" s="46">
        <v>200</v>
      </c>
      <c r="Z59" s="46" t="b">
        <v>1</v>
      </c>
      <c r="AA59" s="46">
        <v>1</v>
      </c>
      <c r="AK59" s="54"/>
      <c r="AQ59" s="65"/>
    </row>
    <row r="60" spans="1:44" s="46" customFormat="1">
      <c r="A60" s="46">
        <v>190</v>
      </c>
      <c r="B60" s="46" t="s">
        <v>1989</v>
      </c>
      <c r="C60" s="46">
        <v>190</v>
      </c>
      <c r="D60" s="46">
        <v>4</v>
      </c>
      <c r="E60" s="46">
        <v>9</v>
      </c>
      <c r="F60" s="46">
        <v>1</v>
      </c>
      <c r="G60" s="46">
        <v>1</v>
      </c>
      <c r="H60" s="46">
        <v>2</v>
      </c>
      <c r="I60" s="46">
        <v>1</v>
      </c>
      <c r="J60" s="46">
        <v>65535</v>
      </c>
      <c r="M60" s="46">
        <v>0</v>
      </c>
      <c r="N60" s="79"/>
      <c r="Q60" s="91" t="s">
        <v>1990</v>
      </c>
      <c r="U60" s="46">
        <v>0</v>
      </c>
      <c r="X60" s="46">
        <v>200</v>
      </c>
      <c r="Z60" s="46" t="b">
        <v>1</v>
      </c>
      <c r="AA60" s="46">
        <v>1</v>
      </c>
      <c r="AK60" s="54"/>
      <c r="AQ60" s="65" t="s">
        <v>1792</v>
      </c>
    </row>
    <row r="61" spans="1:44" s="46" customFormat="1">
      <c r="A61" s="46">
        <v>9997</v>
      </c>
      <c r="B61" s="46" t="s">
        <v>2088</v>
      </c>
      <c r="C61" s="46">
        <v>107</v>
      </c>
      <c r="D61" s="46">
        <v>3</v>
      </c>
      <c r="E61" s="46">
        <v>4</v>
      </c>
      <c r="F61" s="46">
        <v>1</v>
      </c>
      <c r="G61" s="46">
        <v>1</v>
      </c>
      <c r="H61" s="46">
        <v>3</v>
      </c>
      <c r="I61" s="46">
        <v>2</v>
      </c>
      <c r="J61" s="46">
        <v>9999</v>
      </c>
      <c r="M61" s="46">
        <v>0</v>
      </c>
      <c r="N61" s="79"/>
      <c r="Q61" s="91" t="s">
        <v>2088</v>
      </c>
      <c r="U61" s="46">
        <v>0</v>
      </c>
      <c r="X61" s="46">
        <v>200</v>
      </c>
      <c r="Z61" s="46" t="b">
        <v>1</v>
      </c>
      <c r="AA61" s="46">
        <v>0</v>
      </c>
      <c r="AK61" s="54"/>
      <c r="AQ61" s="65"/>
    </row>
    <row r="62" spans="1:44" s="46" customFormat="1">
      <c r="A62" s="46">
        <v>9998</v>
      </c>
      <c r="B62" s="46" t="s">
        <v>2089</v>
      </c>
      <c r="C62" s="46">
        <v>108</v>
      </c>
      <c r="D62" s="46">
        <v>3</v>
      </c>
      <c r="E62" s="46">
        <v>4</v>
      </c>
      <c r="F62" s="46">
        <v>1</v>
      </c>
      <c r="G62" s="46">
        <v>1</v>
      </c>
      <c r="H62" s="46">
        <v>4</v>
      </c>
      <c r="I62" s="46">
        <v>2</v>
      </c>
      <c r="J62" s="46">
        <v>9999</v>
      </c>
      <c r="M62" s="46">
        <v>0</v>
      </c>
      <c r="N62" s="79"/>
      <c r="Q62" s="91" t="s">
        <v>2089</v>
      </c>
      <c r="U62" s="46">
        <v>0</v>
      </c>
      <c r="X62" s="46">
        <v>200</v>
      </c>
      <c r="Z62" s="46" t="b">
        <v>1</v>
      </c>
      <c r="AA62" s="46">
        <v>0</v>
      </c>
      <c r="AK62" s="54"/>
      <c r="AQ62" s="65"/>
    </row>
    <row r="63" spans="1:44" s="46" customFormat="1">
      <c r="A63" s="46">
        <v>9999</v>
      </c>
      <c r="B63" s="46" t="s">
        <v>2090</v>
      </c>
      <c r="C63" s="46">
        <v>108</v>
      </c>
      <c r="D63" s="46">
        <v>3</v>
      </c>
      <c r="E63" s="46">
        <v>4</v>
      </c>
      <c r="F63" s="46">
        <v>1</v>
      </c>
      <c r="G63" s="46">
        <v>1</v>
      </c>
      <c r="H63" s="46">
        <v>4</v>
      </c>
      <c r="I63" s="46">
        <v>2</v>
      </c>
      <c r="J63" s="46">
        <v>9999</v>
      </c>
      <c r="M63" s="46">
        <v>0</v>
      </c>
      <c r="N63" s="79"/>
      <c r="Q63" s="91" t="s">
        <v>2091</v>
      </c>
      <c r="U63" s="46">
        <v>0</v>
      </c>
      <c r="X63" s="46">
        <v>200</v>
      </c>
      <c r="Z63" s="46" t="b">
        <v>1</v>
      </c>
      <c r="AA63" s="46">
        <v>0</v>
      </c>
      <c r="AK63" s="54"/>
      <c r="AQ63" s="65"/>
    </row>
    <row r="64" spans="1:44">
      <c r="A64" s="46">
        <v>10001</v>
      </c>
      <c r="B64" s="74" t="s">
        <v>1096</v>
      </c>
      <c r="C64" s="46">
        <v>10001</v>
      </c>
      <c r="D64" s="46">
        <v>1</v>
      </c>
      <c r="E64" s="46">
        <v>1</v>
      </c>
      <c r="F64" s="46">
        <v>1</v>
      </c>
      <c r="G64" s="46">
        <v>1</v>
      </c>
      <c r="H64" s="46">
        <v>0</v>
      </c>
      <c r="I64" s="46">
        <v>1</v>
      </c>
      <c r="J64" s="46">
        <v>1</v>
      </c>
      <c r="M64" s="46">
        <v>8</v>
      </c>
      <c r="N64" s="79">
        <v>5</v>
      </c>
      <c r="O64" s="79">
        <v>5</v>
      </c>
      <c r="X64" s="46">
        <v>150</v>
      </c>
      <c r="Z64" s="46" t="b">
        <v>1</v>
      </c>
      <c r="AN64" s="48">
        <v>1</v>
      </c>
    </row>
    <row r="65" spans="1:41">
      <c r="A65" s="46">
        <v>10002</v>
      </c>
      <c r="B65" s="74" t="s">
        <v>1097</v>
      </c>
      <c r="C65" s="46">
        <v>10002</v>
      </c>
      <c r="D65" s="46">
        <v>1</v>
      </c>
      <c r="E65" s="46">
        <v>2</v>
      </c>
      <c r="F65" s="46">
        <v>1</v>
      </c>
      <c r="G65" s="46">
        <v>1</v>
      </c>
      <c r="H65" s="46">
        <v>0</v>
      </c>
      <c r="I65" s="46">
        <v>1</v>
      </c>
      <c r="J65" s="46">
        <v>1</v>
      </c>
      <c r="M65" s="46">
        <v>8</v>
      </c>
      <c r="N65" s="79">
        <v>5</v>
      </c>
      <c r="O65" s="79">
        <v>5</v>
      </c>
      <c r="X65" s="46">
        <v>150</v>
      </c>
      <c r="Z65" s="46" t="b">
        <v>1</v>
      </c>
      <c r="AN65" s="48">
        <v>1</v>
      </c>
    </row>
    <row r="66" spans="1:41">
      <c r="A66" s="46">
        <v>10003</v>
      </c>
      <c r="B66" s="74" t="s">
        <v>1098</v>
      </c>
      <c r="C66" s="46">
        <v>10003</v>
      </c>
      <c r="D66" s="46">
        <v>1</v>
      </c>
      <c r="E66" s="46">
        <v>3</v>
      </c>
      <c r="F66" s="46">
        <v>1</v>
      </c>
      <c r="G66" s="46">
        <v>1</v>
      </c>
      <c r="H66" s="46">
        <v>0</v>
      </c>
      <c r="I66" s="46">
        <v>1</v>
      </c>
      <c r="J66" s="46">
        <v>1</v>
      </c>
      <c r="M66" s="46">
        <v>8</v>
      </c>
      <c r="N66" s="79">
        <v>5</v>
      </c>
      <c r="O66" s="79">
        <v>5</v>
      </c>
      <c r="X66" s="46">
        <v>150</v>
      </c>
      <c r="Z66" s="46" t="b">
        <v>1</v>
      </c>
      <c r="AN66" s="48">
        <v>1</v>
      </c>
    </row>
    <row r="67" spans="1:41">
      <c r="A67" s="46">
        <v>10004</v>
      </c>
      <c r="B67" s="74" t="s">
        <v>1099</v>
      </c>
      <c r="C67" s="46">
        <v>10004</v>
      </c>
      <c r="D67" s="46">
        <v>1</v>
      </c>
      <c r="E67" s="46">
        <v>4</v>
      </c>
      <c r="F67" s="46">
        <v>1</v>
      </c>
      <c r="G67" s="46">
        <v>1</v>
      </c>
      <c r="H67" s="46">
        <v>0</v>
      </c>
      <c r="I67" s="46">
        <v>1</v>
      </c>
      <c r="J67" s="46">
        <v>1</v>
      </c>
      <c r="M67" s="46">
        <v>8</v>
      </c>
      <c r="N67" s="79">
        <v>5</v>
      </c>
      <c r="O67" s="46" t="s">
        <v>122</v>
      </c>
      <c r="X67" s="46">
        <v>150</v>
      </c>
      <c r="Z67" s="46" t="b">
        <v>1</v>
      </c>
      <c r="AN67" s="48">
        <v>1</v>
      </c>
      <c r="AO67" s="55"/>
    </row>
    <row r="68" spans="1:41">
      <c r="A68" s="46">
        <v>10005</v>
      </c>
      <c r="B68" s="74" t="s">
        <v>1953</v>
      </c>
      <c r="C68" s="46">
        <v>10005</v>
      </c>
      <c r="D68" s="46">
        <v>1</v>
      </c>
      <c r="E68" s="46">
        <v>5</v>
      </c>
      <c r="F68" s="46">
        <v>1</v>
      </c>
      <c r="G68" s="46">
        <v>1</v>
      </c>
      <c r="H68" s="46">
        <v>0</v>
      </c>
      <c r="I68" s="46">
        <v>1</v>
      </c>
      <c r="J68" s="46">
        <v>1</v>
      </c>
      <c r="M68" s="46">
        <v>8</v>
      </c>
      <c r="N68" s="79">
        <v>5</v>
      </c>
      <c r="X68" s="46">
        <v>150</v>
      </c>
      <c r="Z68" s="46" t="b">
        <v>1</v>
      </c>
      <c r="AN68" s="48">
        <v>1</v>
      </c>
    </row>
    <row r="69" spans="1:41">
      <c r="A69" s="46">
        <v>10006</v>
      </c>
      <c r="B69" s="74" t="s">
        <v>1100</v>
      </c>
      <c r="C69" s="46">
        <v>10006</v>
      </c>
      <c r="D69" s="46">
        <v>1</v>
      </c>
      <c r="E69" s="46">
        <v>6</v>
      </c>
      <c r="F69" s="46">
        <v>1</v>
      </c>
      <c r="G69" s="46">
        <v>1</v>
      </c>
      <c r="H69" s="46">
        <v>0</v>
      </c>
      <c r="I69" s="46">
        <v>1</v>
      </c>
      <c r="J69" s="46">
        <v>1</v>
      </c>
      <c r="M69" s="46">
        <v>8</v>
      </c>
      <c r="N69" s="79">
        <v>5</v>
      </c>
      <c r="X69" s="46">
        <v>150</v>
      </c>
      <c r="Z69" s="46" t="b">
        <v>1</v>
      </c>
      <c r="AN69" s="48">
        <v>1</v>
      </c>
      <c r="AO69" s="55"/>
    </row>
    <row r="70" spans="1:41">
      <c r="A70" s="46">
        <v>10007</v>
      </c>
      <c r="B70" s="74" t="s">
        <v>1110</v>
      </c>
      <c r="C70" s="46">
        <f t="shared" ref="C70:G70" si="0">C64</f>
        <v>10001</v>
      </c>
      <c r="D70" s="46">
        <f t="shared" si="0"/>
        <v>1</v>
      </c>
      <c r="E70" s="46">
        <f t="shared" si="0"/>
        <v>1</v>
      </c>
      <c r="F70" s="46">
        <f t="shared" si="0"/>
        <v>1</v>
      </c>
      <c r="G70" s="46">
        <f t="shared" si="0"/>
        <v>1</v>
      </c>
      <c r="H70" s="46">
        <v>1</v>
      </c>
      <c r="I70" s="46">
        <f>I64</f>
        <v>1</v>
      </c>
      <c r="J70" s="46">
        <v>1</v>
      </c>
      <c r="M70" s="46">
        <v>8</v>
      </c>
      <c r="N70" s="79">
        <v>20</v>
      </c>
      <c r="O70" s="46">
        <f>O64</f>
        <v>5</v>
      </c>
      <c r="X70" s="46">
        <v>150</v>
      </c>
      <c r="Z70" s="46" t="b">
        <v>1</v>
      </c>
      <c r="AN70" s="48">
        <v>1</v>
      </c>
    </row>
    <row r="71" spans="1:41">
      <c r="A71" s="46">
        <v>10008</v>
      </c>
      <c r="B71" s="74" t="s">
        <v>1111</v>
      </c>
      <c r="C71" s="46">
        <f t="shared" ref="C71:C77" si="1">C65</f>
        <v>10002</v>
      </c>
      <c r="D71" s="46">
        <f t="shared" ref="D71:D77" si="2">D65</f>
        <v>1</v>
      </c>
      <c r="E71" s="46">
        <f t="shared" ref="E71:E77" si="3">E65</f>
        <v>2</v>
      </c>
      <c r="F71" s="46">
        <f t="shared" ref="F71:F77" si="4">F65</f>
        <v>1</v>
      </c>
      <c r="G71" s="46">
        <f t="shared" ref="G71:G77" si="5">G65</f>
        <v>1</v>
      </c>
      <c r="H71" s="46">
        <v>1</v>
      </c>
      <c r="I71" s="46">
        <f t="shared" ref="I71:I78" si="6">I65</f>
        <v>1</v>
      </c>
      <c r="J71" s="46">
        <v>1</v>
      </c>
      <c r="M71" s="46">
        <v>8</v>
      </c>
      <c r="N71" s="79">
        <v>20</v>
      </c>
      <c r="O71" s="46">
        <f t="shared" ref="O71:O97" si="7">O65</f>
        <v>5</v>
      </c>
      <c r="X71" s="46">
        <v>150</v>
      </c>
      <c r="Z71" s="46" t="b">
        <v>1</v>
      </c>
      <c r="AN71" s="48">
        <v>1</v>
      </c>
    </row>
    <row r="72" spans="1:41">
      <c r="A72" s="46">
        <v>10009</v>
      </c>
      <c r="B72" s="74" t="s">
        <v>1112</v>
      </c>
      <c r="C72" s="46">
        <f t="shared" si="1"/>
        <v>10003</v>
      </c>
      <c r="D72" s="46">
        <f t="shared" si="2"/>
        <v>1</v>
      </c>
      <c r="E72" s="46">
        <f t="shared" si="3"/>
        <v>3</v>
      </c>
      <c r="F72" s="46">
        <f t="shared" si="4"/>
        <v>1</v>
      </c>
      <c r="G72" s="46">
        <f t="shared" si="5"/>
        <v>1</v>
      </c>
      <c r="H72" s="46">
        <v>1</v>
      </c>
      <c r="I72" s="46">
        <f t="shared" si="6"/>
        <v>1</v>
      </c>
      <c r="J72" s="46">
        <v>1</v>
      </c>
      <c r="M72" s="46">
        <v>8</v>
      </c>
      <c r="N72" s="79">
        <v>20</v>
      </c>
      <c r="O72" s="46">
        <f t="shared" si="7"/>
        <v>5</v>
      </c>
      <c r="X72" s="46">
        <v>150</v>
      </c>
      <c r="Z72" s="46" t="b">
        <v>1</v>
      </c>
      <c r="AN72" s="48">
        <v>1</v>
      </c>
    </row>
    <row r="73" spans="1:41">
      <c r="A73" s="46">
        <v>10010</v>
      </c>
      <c r="B73" s="74" t="s">
        <v>1113</v>
      </c>
      <c r="C73" s="46">
        <f t="shared" si="1"/>
        <v>10004</v>
      </c>
      <c r="D73" s="46">
        <f t="shared" si="2"/>
        <v>1</v>
      </c>
      <c r="E73" s="46">
        <f t="shared" si="3"/>
        <v>4</v>
      </c>
      <c r="F73" s="46">
        <f t="shared" si="4"/>
        <v>1</v>
      </c>
      <c r="G73" s="46">
        <f t="shared" si="5"/>
        <v>1</v>
      </c>
      <c r="H73" s="46">
        <v>1</v>
      </c>
      <c r="I73" s="46">
        <f t="shared" si="6"/>
        <v>1</v>
      </c>
      <c r="J73" s="46">
        <v>1</v>
      </c>
      <c r="M73" s="46">
        <v>8</v>
      </c>
      <c r="N73" s="79">
        <v>20</v>
      </c>
      <c r="O73" s="46" t="str">
        <f t="shared" si="7"/>
        <v>Clothe/TianXian/Boots_1</v>
      </c>
      <c r="X73" s="46">
        <v>150</v>
      </c>
      <c r="Z73" s="46" t="b">
        <v>1</v>
      </c>
      <c r="AN73" s="48">
        <v>1</v>
      </c>
      <c r="AO73" s="55"/>
    </row>
    <row r="74" spans="1:41">
      <c r="A74" s="46">
        <v>10011</v>
      </c>
      <c r="B74" s="74" t="s">
        <v>1954</v>
      </c>
      <c r="C74" s="46">
        <f t="shared" si="1"/>
        <v>10005</v>
      </c>
      <c r="D74" s="46">
        <f t="shared" si="2"/>
        <v>1</v>
      </c>
      <c r="E74" s="46">
        <f t="shared" si="3"/>
        <v>5</v>
      </c>
      <c r="F74" s="46">
        <f t="shared" si="4"/>
        <v>1</v>
      </c>
      <c r="G74" s="46">
        <f t="shared" si="5"/>
        <v>1</v>
      </c>
      <c r="H74" s="46">
        <v>1</v>
      </c>
      <c r="I74" s="46">
        <f t="shared" si="6"/>
        <v>1</v>
      </c>
      <c r="J74" s="46">
        <v>1</v>
      </c>
      <c r="M74" s="46">
        <v>8</v>
      </c>
      <c r="N74" s="79">
        <v>20</v>
      </c>
      <c r="X74" s="46">
        <v>150</v>
      </c>
      <c r="Z74" s="46" t="b">
        <v>1</v>
      </c>
      <c r="AN74" s="48">
        <v>1</v>
      </c>
    </row>
    <row r="75" spans="1:41">
      <c r="A75" s="46">
        <v>10012</v>
      </c>
      <c r="B75" s="74" t="s">
        <v>1114</v>
      </c>
      <c r="C75" s="46">
        <f t="shared" si="1"/>
        <v>10006</v>
      </c>
      <c r="D75" s="46">
        <f t="shared" si="2"/>
        <v>1</v>
      </c>
      <c r="E75" s="46">
        <f t="shared" si="3"/>
        <v>6</v>
      </c>
      <c r="F75" s="46">
        <f t="shared" si="4"/>
        <v>1</v>
      </c>
      <c r="G75" s="46">
        <f t="shared" si="5"/>
        <v>1</v>
      </c>
      <c r="H75" s="46">
        <v>1</v>
      </c>
      <c r="I75" s="46">
        <f t="shared" si="6"/>
        <v>1</v>
      </c>
      <c r="J75" s="46">
        <v>1</v>
      </c>
      <c r="M75" s="46">
        <v>8</v>
      </c>
      <c r="N75" s="79">
        <v>20</v>
      </c>
      <c r="X75" s="46">
        <v>150</v>
      </c>
      <c r="Z75" s="46" t="b">
        <v>1</v>
      </c>
      <c r="AN75" s="48">
        <v>1</v>
      </c>
      <c r="AO75" s="55"/>
    </row>
    <row r="76" spans="1:41">
      <c r="A76" s="46">
        <v>10013</v>
      </c>
      <c r="B76" s="74" t="s">
        <v>1124</v>
      </c>
      <c r="C76" s="46">
        <f t="shared" si="1"/>
        <v>10001</v>
      </c>
      <c r="D76" s="46">
        <f t="shared" si="2"/>
        <v>1</v>
      </c>
      <c r="E76" s="46">
        <f t="shared" si="3"/>
        <v>1</v>
      </c>
      <c r="F76" s="46">
        <f t="shared" si="4"/>
        <v>1</v>
      </c>
      <c r="G76" s="46">
        <f t="shared" si="5"/>
        <v>1</v>
      </c>
      <c r="H76" s="46">
        <v>1</v>
      </c>
      <c r="I76" s="46">
        <f t="shared" si="6"/>
        <v>1</v>
      </c>
      <c r="J76" s="46">
        <v>1</v>
      </c>
      <c r="M76" s="46">
        <v>8</v>
      </c>
      <c r="N76" s="79">
        <v>30</v>
      </c>
      <c r="O76" s="46">
        <f t="shared" si="7"/>
        <v>5</v>
      </c>
      <c r="X76" s="46">
        <v>150</v>
      </c>
      <c r="Z76" s="46" t="b">
        <v>1</v>
      </c>
      <c r="AN76" s="48">
        <v>1</v>
      </c>
    </row>
    <row r="77" spans="1:41">
      <c r="A77" s="46">
        <v>10014</v>
      </c>
      <c r="B77" s="74" t="s">
        <v>1125</v>
      </c>
      <c r="C77" s="46">
        <f t="shared" si="1"/>
        <v>10002</v>
      </c>
      <c r="D77" s="46">
        <f t="shared" si="2"/>
        <v>1</v>
      </c>
      <c r="E77" s="46">
        <f t="shared" si="3"/>
        <v>2</v>
      </c>
      <c r="F77" s="46">
        <f t="shared" si="4"/>
        <v>1</v>
      </c>
      <c r="G77" s="46">
        <f t="shared" si="5"/>
        <v>1</v>
      </c>
      <c r="H77" s="46">
        <v>1</v>
      </c>
      <c r="I77" s="46">
        <f t="shared" si="6"/>
        <v>1</v>
      </c>
      <c r="J77" s="46">
        <v>1</v>
      </c>
      <c r="M77" s="46">
        <v>8</v>
      </c>
      <c r="N77" s="79">
        <v>30</v>
      </c>
      <c r="O77" s="46">
        <f t="shared" si="7"/>
        <v>5</v>
      </c>
      <c r="X77" s="46">
        <v>150</v>
      </c>
      <c r="Z77" s="46" t="b">
        <v>1</v>
      </c>
      <c r="AN77" s="48">
        <v>1</v>
      </c>
    </row>
    <row r="78" spans="1:41">
      <c r="A78" s="46">
        <v>10015</v>
      </c>
      <c r="B78" s="74" t="s">
        <v>1126</v>
      </c>
      <c r="C78" s="46">
        <f t="shared" ref="C78:C99" si="8">C72</f>
        <v>10003</v>
      </c>
      <c r="D78" s="46">
        <f t="shared" ref="D78:D99" si="9">D72</f>
        <v>1</v>
      </c>
      <c r="E78" s="46">
        <f t="shared" ref="E78:E99" si="10">E72</f>
        <v>3</v>
      </c>
      <c r="F78" s="46">
        <f t="shared" ref="F78:F99" si="11">F72</f>
        <v>1</v>
      </c>
      <c r="G78" s="46">
        <f t="shared" ref="G78:G99" si="12">G72</f>
        <v>1</v>
      </c>
      <c r="H78" s="46">
        <v>1</v>
      </c>
      <c r="I78" s="46">
        <f t="shared" si="6"/>
        <v>1</v>
      </c>
      <c r="J78" s="46">
        <v>1</v>
      </c>
      <c r="M78" s="46">
        <v>8</v>
      </c>
      <c r="N78" s="79">
        <v>30</v>
      </c>
      <c r="O78" s="46">
        <f t="shared" si="7"/>
        <v>5</v>
      </c>
      <c r="X78" s="46">
        <v>150</v>
      </c>
      <c r="Z78" s="46" t="b">
        <v>1</v>
      </c>
      <c r="AN78" s="48">
        <v>1</v>
      </c>
    </row>
    <row r="79" spans="1:41">
      <c r="A79" s="46">
        <v>10016</v>
      </c>
      <c r="B79" s="74" t="s">
        <v>1127</v>
      </c>
      <c r="C79" s="46">
        <f t="shared" si="8"/>
        <v>10004</v>
      </c>
      <c r="D79" s="46">
        <f t="shared" si="9"/>
        <v>1</v>
      </c>
      <c r="E79" s="46">
        <f t="shared" si="10"/>
        <v>4</v>
      </c>
      <c r="F79" s="46">
        <f t="shared" si="11"/>
        <v>1</v>
      </c>
      <c r="G79" s="46">
        <f t="shared" si="12"/>
        <v>1</v>
      </c>
      <c r="H79" s="46">
        <v>1</v>
      </c>
      <c r="I79" s="46">
        <f t="shared" ref="I79:I99" si="13">I73</f>
        <v>1</v>
      </c>
      <c r="J79" s="46">
        <v>1</v>
      </c>
      <c r="M79" s="46">
        <v>8</v>
      </c>
      <c r="N79" s="79">
        <v>30</v>
      </c>
      <c r="O79" s="46" t="str">
        <f t="shared" si="7"/>
        <v>Clothe/TianXian/Boots_1</v>
      </c>
      <c r="X79" s="46">
        <v>150</v>
      </c>
      <c r="Z79" s="46" t="b">
        <v>1</v>
      </c>
      <c r="AN79" s="48">
        <v>1</v>
      </c>
      <c r="AO79" s="55"/>
    </row>
    <row r="80" spans="1:41">
      <c r="A80" s="46">
        <v>10017</v>
      </c>
      <c r="B80" s="74" t="s">
        <v>1955</v>
      </c>
      <c r="C80" s="46">
        <f t="shared" si="8"/>
        <v>10005</v>
      </c>
      <c r="D80" s="46">
        <f t="shared" si="9"/>
        <v>1</v>
      </c>
      <c r="E80" s="46">
        <f t="shared" si="10"/>
        <v>5</v>
      </c>
      <c r="F80" s="46">
        <f t="shared" si="11"/>
        <v>1</v>
      </c>
      <c r="G80" s="46">
        <f t="shared" si="12"/>
        <v>1</v>
      </c>
      <c r="H80" s="46">
        <v>1</v>
      </c>
      <c r="I80" s="46">
        <f t="shared" si="13"/>
        <v>1</v>
      </c>
      <c r="J80" s="46">
        <v>1</v>
      </c>
      <c r="M80" s="46">
        <v>8</v>
      </c>
      <c r="N80" s="79">
        <v>30</v>
      </c>
      <c r="X80" s="46">
        <v>150</v>
      </c>
      <c r="Z80" s="46" t="b">
        <v>1</v>
      </c>
      <c r="AN80" s="48">
        <v>1</v>
      </c>
    </row>
    <row r="81" spans="1:41">
      <c r="A81" s="46">
        <v>10018</v>
      </c>
      <c r="B81" s="74" t="s">
        <v>1128</v>
      </c>
      <c r="C81" s="46">
        <f t="shared" si="8"/>
        <v>10006</v>
      </c>
      <c r="D81" s="46">
        <f t="shared" si="9"/>
        <v>1</v>
      </c>
      <c r="E81" s="46">
        <f t="shared" si="10"/>
        <v>6</v>
      </c>
      <c r="F81" s="46">
        <f t="shared" si="11"/>
        <v>1</v>
      </c>
      <c r="G81" s="46">
        <f t="shared" si="12"/>
        <v>1</v>
      </c>
      <c r="H81" s="46">
        <v>1</v>
      </c>
      <c r="I81" s="46">
        <f t="shared" si="13"/>
        <v>1</v>
      </c>
      <c r="J81" s="46">
        <v>1</v>
      </c>
      <c r="M81" s="46">
        <v>8</v>
      </c>
      <c r="N81" s="79">
        <v>30</v>
      </c>
      <c r="X81" s="46">
        <v>150</v>
      </c>
      <c r="Z81" s="46" t="b">
        <v>1</v>
      </c>
      <c r="AN81" s="48">
        <v>1</v>
      </c>
      <c r="AO81" s="55"/>
    </row>
    <row r="82" spans="1:41">
      <c r="A82" s="46">
        <v>10019</v>
      </c>
      <c r="B82" s="74" t="s">
        <v>1134</v>
      </c>
      <c r="C82" s="46">
        <f t="shared" si="8"/>
        <v>10001</v>
      </c>
      <c r="D82" s="46">
        <f t="shared" si="9"/>
        <v>1</v>
      </c>
      <c r="E82" s="46">
        <f t="shared" si="10"/>
        <v>1</v>
      </c>
      <c r="F82" s="46">
        <f t="shared" si="11"/>
        <v>1</v>
      </c>
      <c r="G82" s="46">
        <f t="shared" si="12"/>
        <v>1</v>
      </c>
      <c r="H82" s="46">
        <v>2</v>
      </c>
      <c r="I82" s="46">
        <f t="shared" si="13"/>
        <v>1</v>
      </c>
      <c r="J82" s="46">
        <v>1</v>
      </c>
      <c r="M82" s="46">
        <v>8</v>
      </c>
      <c r="N82" s="79">
        <v>50</v>
      </c>
      <c r="O82" s="46">
        <f t="shared" si="7"/>
        <v>5</v>
      </c>
      <c r="X82" s="46">
        <v>150</v>
      </c>
      <c r="Z82" s="46" t="b">
        <v>1</v>
      </c>
      <c r="AN82" s="48">
        <v>1</v>
      </c>
    </row>
    <row r="83" spans="1:41">
      <c r="A83" s="46">
        <v>10020</v>
      </c>
      <c r="B83" s="74" t="s">
        <v>1135</v>
      </c>
      <c r="C83" s="46">
        <f t="shared" si="8"/>
        <v>10002</v>
      </c>
      <c r="D83" s="46">
        <f t="shared" si="9"/>
        <v>1</v>
      </c>
      <c r="E83" s="46">
        <f t="shared" si="10"/>
        <v>2</v>
      </c>
      <c r="F83" s="46">
        <f t="shared" si="11"/>
        <v>1</v>
      </c>
      <c r="G83" s="46">
        <f t="shared" si="12"/>
        <v>1</v>
      </c>
      <c r="H83" s="46">
        <v>2</v>
      </c>
      <c r="I83" s="46">
        <f t="shared" si="13"/>
        <v>1</v>
      </c>
      <c r="J83" s="46">
        <v>1</v>
      </c>
      <c r="M83" s="46">
        <v>8</v>
      </c>
      <c r="N83" s="79">
        <v>50</v>
      </c>
      <c r="O83" s="46">
        <f t="shared" si="7"/>
        <v>5</v>
      </c>
      <c r="X83" s="46">
        <v>150</v>
      </c>
      <c r="Z83" s="46" t="b">
        <v>1</v>
      </c>
      <c r="AN83" s="48">
        <v>1</v>
      </c>
    </row>
    <row r="84" spans="1:41">
      <c r="A84" s="46">
        <v>10021</v>
      </c>
      <c r="B84" s="74" t="s">
        <v>1136</v>
      </c>
      <c r="C84" s="46">
        <f t="shared" si="8"/>
        <v>10003</v>
      </c>
      <c r="D84" s="46">
        <f t="shared" si="9"/>
        <v>1</v>
      </c>
      <c r="E84" s="46">
        <f t="shared" si="10"/>
        <v>3</v>
      </c>
      <c r="F84" s="46">
        <f t="shared" si="11"/>
        <v>1</v>
      </c>
      <c r="G84" s="46">
        <f t="shared" si="12"/>
        <v>1</v>
      </c>
      <c r="H84" s="46">
        <v>2</v>
      </c>
      <c r="I84" s="46">
        <f t="shared" si="13"/>
        <v>1</v>
      </c>
      <c r="J84" s="46">
        <v>1</v>
      </c>
      <c r="M84" s="46">
        <v>8</v>
      </c>
      <c r="N84" s="79">
        <v>50</v>
      </c>
      <c r="O84" s="46">
        <f t="shared" si="7"/>
        <v>5</v>
      </c>
      <c r="X84" s="46">
        <v>150</v>
      </c>
      <c r="Z84" s="46" t="b">
        <v>1</v>
      </c>
      <c r="AN84" s="48">
        <v>1</v>
      </c>
    </row>
    <row r="85" spans="1:41">
      <c r="A85" s="46">
        <v>10022</v>
      </c>
      <c r="B85" s="74" t="s">
        <v>1137</v>
      </c>
      <c r="C85" s="46">
        <f t="shared" si="8"/>
        <v>10004</v>
      </c>
      <c r="D85" s="46">
        <f t="shared" si="9"/>
        <v>1</v>
      </c>
      <c r="E85" s="46">
        <f t="shared" si="10"/>
        <v>4</v>
      </c>
      <c r="F85" s="46">
        <f t="shared" si="11"/>
        <v>1</v>
      </c>
      <c r="G85" s="46">
        <f t="shared" si="12"/>
        <v>1</v>
      </c>
      <c r="H85" s="46">
        <v>2</v>
      </c>
      <c r="I85" s="46">
        <f t="shared" si="13"/>
        <v>1</v>
      </c>
      <c r="J85" s="46">
        <v>1</v>
      </c>
      <c r="M85" s="46">
        <v>8</v>
      </c>
      <c r="N85" s="79">
        <v>50</v>
      </c>
      <c r="O85" s="46" t="str">
        <f t="shared" si="7"/>
        <v>Clothe/TianXian/Boots_1</v>
      </c>
      <c r="X85" s="46">
        <v>150</v>
      </c>
      <c r="Z85" s="46" t="b">
        <v>1</v>
      </c>
      <c r="AN85" s="48">
        <v>1</v>
      </c>
      <c r="AO85" s="55"/>
    </row>
    <row r="86" spans="1:41">
      <c r="A86" s="46">
        <v>10023</v>
      </c>
      <c r="B86" s="74" t="s">
        <v>1956</v>
      </c>
      <c r="C86" s="46">
        <f t="shared" si="8"/>
        <v>10005</v>
      </c>
      <c r="D86" s="46">
        <f t="shared" si="9"/>
        <v>1</v>
      </c>
      <c r="E86" s="46">
        <f t="shared" si="10"/>
        <v>5</v>
      </c>
      <c r="F86" s="46">
        <f t="shared" si="11"/>
        <v>1</v>
      </c>
      <c r="G86" s="46">
        <f t="shared" si="12"/>
        <v>1</v>
      </c>
      <c r="H86" s="46">
        <v>2</v>
      </c>
      <c r="I86" s="46">
        <f t="shared" si="13"/>
        <v>1</v>
      </c>
      <c r="J86" s="46">
        <v>1</v>
      </c>
      <c r="M86" s="46">
        <v>8</v>
      </c>
      <c r="N86" s="79">
        <v>50</v>
      </c>
      <c r="X86" s="46">
        <v>150</v>
      </c>
      <c r="Z86" s="46" t="b">
        <v>1</v>
      </c>
      <c r="AN86" s="48">
        <v>1</v>
      </c>
    </row>
    <row r="87" spans="1:41">
      <c r="A87" s="46">
        <v>10024</v>
      </c>
      <c r="B87" s="74" t="s">
        <v>1138</v>
      </c>
      <c r="C87" s="46">
        <f t="shared" si="8"/>
        <v>10006</v>
      </c>
      <c r="D87" s="46">
        <f t="shared" si="9"/>
        <v>1</v>
      </c>
      <c r="E87" s="46">
        <f t="shared" si="10"/>
        <v>6</v>
      </c>
      <c r="F87" s="46">
        <f t="shared" si="11"/>
        <v>1</v>
      </c>
      <c r="G87" s="46">
        <f t="shared" si="12"/>
        <v>1</v>
      </c>
      <c r="H87" s="46">
        <v>2</v>
      </c>
      <c r="I87" s="46">
        <f t="shared" si="13"/>
        <v>1</v>
      </c>
      <c r="J87" s="46">
        <v>1</v>
      </c>
      <c r="M87" s="46">
        <v>8</v>
      </c>
      <c r="N87" s="79">
        <v>50</v>
      </c>
      <c r="X87" s="46">
        <v>150</v>
      </c>
      <c r="Z87" s="46" t="b">
        <v>1</v>
      </c>
      <c r="AN87" s="48">
        <v>1</v>
      </c>
      <c r="AO87" s="55"/>
    </row>
    <row r="88" spans="1:41">
      <c r="A88" s="46">
        <v>10025</v>
      </c>
      <c r="B88" s="74" t="s">
        <v>1148</v>
      </c>
      <c r="C88" s="46">
        <f t="shared" si="8"/>
        <v>10001</v>
      </c>
      <c r="D88" s="46">
        <f t="shared" si="9"/>
        <v>1</v>
      </c>
      <c r="E88" s="46">
        <f t="shared" si="10"/>
        <v>1</v>
      </c>
      <c r="F88" s="46">
        <f t="shared" si="11"/>
        <v>1</v>
      </c>
      <c r="G88" s="46">
        <f t="shared" si="12"/>
        <v>1</v>
      </c>
      <c r="H88" s="46">
        <v>2</v>
      </c>
      <c r="I88" s="46">
        <f t="shared" si="13"/>
        <v>1</v>
      </c>
      <c r="J88" s="46">
        <v>1</v>
      </c>
      <c r="M88" s="46">
        <v>8</v>
      </c>
      <c r="N88" s="79">
        <v>100</v>
      </c>
      <c r="O88" s="46">
        <f t="shared" si="7"/>
        <v>5</v>
      </c>
      <c r="X88" s="46">
        <v>150</v>
      </c>
      <c r="Z88" s="46" t="b">
        <v>1</v>
      </c>
      <c r="AN88" s="48">
        <v>1</v>
      </c>
    </row>
    <row r="89" spans="1:41">
      <c r="A89" s="46">
        <v>10026</v>
      </c>
      <c r="B89" s="74" t="s">
        <v>1149</v>
      </c>
      <c r="C89" s="46">
        <f t="shared" si="8"/>
        <v>10002</v>
      </c>
      <c r="D89" s="46">
        <f t="shared" si="9"/>
        <v>1</v>
      </c>
      <c r="E89" s="46">
        <f t="shared" si="10"/>
        <v>2</v>
      </c>
      <c r="F89" s="46">
        <f t="shared" si="11"/>
        <v>1</v>
      </c>
      <c r="G89" s="46">
        <f t="shared" si="12"/>
        <v>1</v>
      </c>
      <c r="H89" s="46">
        <v>2</v>
      </c>
      <c r="I89" s="46">
        <f t="shared" si="13"/>
        <v>1</v>
      </c>
      <c r="J89" s="46">
        <v>1</v>
      </c>
      <c r="M89" s="46">
        <v>8</v>
      </c>
      <c r="N89" s="79">
        <v>100</v>
      </c>
      <c r="O89" s="46">
        <f t="shared" si="7"/>
        <v>5</v>
      </c>
      <c r="X89" s="46">
        <v>150</v>
      </c>
      <c r="Z89" s="46" t="b">
        <v>1</v>
      </c>
      <c r="AN89" s="48">
        <v>1</v>
      </c>
    </row>
    <row r="90" spans="1:41">
      <c r="A90" s="46">
        <v>10027</v>
      </c>
      <c r="B90" s="74" t="s">
        <v>1150</v>
      </c>
      <c r="C90" s="46">
        <f t="shared" si="8"/>
        <v>10003</v>
      </c>
      <c r="D90" s="46">
        <f t="shared" si="9"/>
        <v>1</v>
      </c>
      <c r="E90" s="46">
        <f t="shared" si="10"/>
        <v>3</v>
      </c>
      <c r="F90" s="46">
        <f t="shared" si="11"/>
        <v>1</v>
      </c>
      <c r="G90" s="46">
        <f t="shared" si="12"/>
        <v>1</v>
      </c>
      <c r="H90" s="46">
        <v>2</v>
      </c>
      <c r="I90" s="46">
        <f t="shared" si="13"/>
        <v>1</v>
      </c>
      <c r="J90" s="46">
        <v>1</v>
      </c>
      <c r="M90" s="46">
        <v>8</v>
      </c>
      <c r="N90" s="79">
        <v>100</v>
      </c>
      <c r="O90" s="46">
        <f t="shared" si="7"/>
        <v>5</v>
      </c>
      <c r="X90" s="46">
        <v>150</v>
      </c>
      <c r="Z90" s="46" t="b">
        <v>1</v>
      </c>
      <c r="AN90" s="48">
        <v>1</v>
      </c>
    </row>
    <row r="91" spans="1:41">
      <c r="A91" s="46">
        <v>10028</v>
      </c>
      <c r="B91" s="74" t="s">
        <v>1151</v>
      </c>
      <c r="C91" s="46">
        <f t="shared" si="8"/>
        <v>10004</v>
      </c>
      <c r="D91" s="46">
        <f t="shared" si="9"/>
        <v>1</v>
      </c>
      <c r="E91" s="46">
        <f t="shared" si="10"/>
        <v>4</v>
      </c>
      <c r="F91" s="46">
        <f t="shared" si="11"/>
        <v>1</v>
      </c>
      <c r="G91" s="46">
        <f t="shared" si="12"/>
        <v>1</v>
      </c>
      <c r="H91" s="46">
        <v>2</v>
      </c>
      <c r="I91" s="46">
        <f t="shared" si="13"/>
        <v>1</v>
      </c>
      <c r="J91" s="46">
        <v>1</v>
      </c>
      <c r="M91" s="46">
        <v>8</v>
      </c>
      <c r="N91" s="79">
        <v>100</v>
      </c>
      <c r="O91" s="46" t="str">
        <f t="shared" si="7"/>
        <v>Clothe/TianXian/Boots_1</v>
      </c>
      <c r="X91" s="46">
        <v>150</v>
      </c>
      <c r="Z91" s="46" t="b">
        <v>1</v>
      </c>
      <c r="AN91" s="48">
        <v>1</v>
      </c>
      <c r="AO91" s="55"/>
    </row>
    <row r="92" spans="1:41">
      <c r="A92" s="46">
        <v>10029</v>
      </c>
      <c r="B92" s="74" t="s">
        <v>1957</v>
      </c>
      <c r="C92" s="46">
        <f t="shared" si="8"/>
        <v>10005</v>
      </c>
      <c r="D92" s="46">
        <f t="shared" si="9"/>
        <v>1</v>
      </c>
      <c r="E92" s="46">
        <f t="shared" si="10"/>
        <v>5</v>
      </c>
      <c r="F92" s="46">
        <f t="shared" si="11"/>
        <v>1</v>
      </c>
      <c r="G92" s="46">
        <f t="shared" si="12"/>
        <v>1</v>
      </c>
      <c r="H92" s="46">
        <v>2</v>
      </c>
      <c r="I92" s="46">
        <f t="shared" si="13"/>
        <v>1</v>
      </c>
      <c r="J92" s="46">
        <v>1</v>
      </c>
      <c r="M92" s="46">
        <v>8</v>
      </c>
      <c r="N92" s="79">
        <v>100</v>
      </c>
      <c r="X92" s="46">
        <v>150</v>
      </c>
      <c r="Z92" s="46" t="b">
        <v>1</v>
      </c>
      <c r="AN92" s="48">
        <v>1</v>
      </c>
    </row>
    <row r="93" spans="1:41">
      <c r="A93" s="46">
        <v>10030</v>
      </c>
      <c r="B93" s="74" t="s">
        <v>1152</v>
      </c>
      <c r="C93" s="46">
        <f t="shared" si="8"/>
        <v>10006</v>
      </c>
      <c r="D93" s="46">
        <f t="shared" si="9"/>
        <v>1</v>
      </c>
      <c r="E93" s="46">
        <f t="shared" si="10"/>
        <v>6</v>
      </c>
      <c r="F93" s="46">
        <f t="shared" si="11"/>
        <v>1</v>
      </c>
      <c r="G93" s="46">
        <f t="shared" si="12"/>
        <v>1</v>
      </c>
      <c r="H93" s="46">
        <v>2</v>
      </c>
      <c r="I93" s="46">
        <f t="shared" si="13"/>
        <v>1</v>
      </c>
      <c r="J93" s="46">
        <v>1</v>
      </c>
      <c r="M93" s="46">
        <v>8</v>
      </c>
      <c r="N93" s="79">
        <v>100</v>
      </c>
      <c r="X93" s="46">
        <v>150</v>
      </c>
      <c r="Z93" s="46" t="b">
        <v>1</v>
      </c>
      <c r="AN93" s="48">
        <v>1</v>
      </c>
      <c r="AO93" s="55"/>
    </row>
    <row r="94" spans="1:41">
      <c r="A94" s="46">
        <v>10031</v>
      </c>
      <c r="B94" s="74" t="s">
        <v>1162</v>
      </c>
      <c r="C94" s="46">
        <f t="shared" si="8"/>
        <v>10001</v>
      </c>
      <c r="D94" s="46">
        <f t="shared" si="9"/>
        <v>1</v>
      </c>
      <c r="E94" s="46">
        <f t="shared" si="10"/>
        <v>1</v>
      </c>
      <c r="F94" s="46">
        <f t="shared" si="11"/>
        <v>1</v>
      </c>
      <c r="G94" s="46">
        <f t="shared" si="12"/>
        <v>1</v>
      </c>
      <c r="H94" s="46">
        <v>3</v>
      </c>
      <c r="I94" s="46">
        <f t="shared" si="13"/>
        <v>1</v>
      </c>
      <c r="J94" s="46">
        <v>1</v>
      </c>
      <c r="M94" s="46">
        <v>8</v>
      </c>
      <c r="N94" s="79">
        <v>200</v>
      </c>
      <c r="O94" s="46">
        <f t="shared" si="7"/>
        <v>5</v>
      </c>
      <c r="X94" s="46">
        <v>150</v>
      </c>
      <c r="Z94" s="46" t="b">
        <v>1</v>
      </c>
      <c r="AN94" s="48">
        <v>1</v>
      </c>
    </row>
    <row r="95" spans="1:41">
      <c r="A95" s="46">
        <v>10032</v>
      </c>
      <c r="B95" s="74" t="s">
        <v>1163</v>
      </c>
      <c r="C95" s="46">
        <f t="shared" si="8"/>
        <v>10002</v>
      </c>
      <c r="D95" s="46">
        <f t="shared" si="9"/>
        <v>1</v>
      </c>
      <c r="E95" s="46">
        <f t="shared" si="10"/>
        <v>2</v>
      </c>
      <c r="F95" s="46">
        <f t="shared" si="11"/>
        <v>1</v>
      </c>
      <c r="G95" s="46">
        <f t="shared" si="12"/>
        <v>1</v>
      </c>
      <c r="H95" s="46">
        <v>3</v>
      </c>
      <c r="I95" s="46">
        <f t="shared" si="13"/>
        <v>1</v>
      </c>
      <c r="J95" s="46">
        <v>1</v>
      </c>
      <c r="M95" s="46">
        <v>8</v>
      </c>
      <c r="N95" s="79">
        <v>200</v>
      </c>
      <c r="O95" s="46">
        <f t="shared" si="7"/>
        <v>5</v>
      </c>
      <c r="X95" s="46">
        <v>150</v>
      </c>
      <c r="Z95" s="46" t="b">
        <v>1</v>
      </c>
      <c r="AN95" s="48">
        <v>1</v>
      </c>
    </row>
    <row r="96" spans="1:41">
      <c r="A96" s="46">
        <v>10033</v>
      </c>
      <c r="B96" s="74" t="s">
        <v>1164</v>
      </c>
      <c r="C96" s="46">
        <f t="shared" si="8"/>
        <v>10003</v>
      </c>
      <c r="D96" s="46">
        <f t="shared" si="9"/>
        <v>1</v>
      </c>
      <c r="E96" s="46">
        <f t="shared" si="10"/>
        <v>3</v>
      </c>
      <c r="F96" s="46">
        <f t="shared" si="11"/>
        <v>1</v>
      </c>
      <c r="G96" s="46">
        <f t="shared" si="12"/>
        <v>1</v>
      </c>
      <c r="H96" s="46">
        <v>3</v>
      </c>
      <c r="I96" s="46">
        <f t="shared" si="13"/>
        <v>1</v>
      </c>
      <c r="J96" s="46">
        <v>1</v>
      </c>
      <c r="M96" s="46">
        <v>8</v>
      </c>
      <c r="N96" s="79">
        <v>200</v>
      </c>
      <c r="O96" s="46">
        <f t="shared" si="7"/>
        <v>5</v>
      </c>
      <c r="X96" s="46">
        <v>150</v>
      </c>
      <c r="Z96" s="46" t="b">
        <v>1</v>
      </c>
      <c r="AN96" s="48">
        <v>1</v>
      </c>
    </row>
    <row r="97" spans="1:41">
      <c r="A97" s="46">
        <v>10034</v>
      </c>
      <c r="B97" s="74" t="s">
        <v>1165</v>
      </c>
      <c r="C97" s="46">
        <f t="shared" si="8"/>
        <v>10004</v>
      </c>
      <c r="D97" s="46">
        <f t="shared" si="9"/>
        <v>1</v>
      </c>
      <c r="E97" s="46">
        <f t="shared" si="10"/>
        <v>4</v>
      </c>
      <c r="F97" s="46">
        <f t="shared" si="11"/>
        <v>1</v>
      </c>
      <c r="G97" s="46">
        <f t="shared" si="12"/>
        <v>1</v>
      </c>
      <c r="H97" s="46">
        <v>3</v>
      </c>
      <c r="I97" s="46">
        <f t="shared" si="13"/>
        <v>1</v>
      </c>
      <c r="J97" s="46">
        <v>1</v>
      </c>
      <c r="M97" s="46">
        <v>8</v>
      </c>
      <c r="N97" s="79">
        <v>200</v>
      </c>
      <c r="O97" s="46" t="str">
        <f t="shared" si="7"/>
        <v>Clothe/TianXian/Boots_1</v>
      </c>
      <c r="X97" s="46">
        <v>150</v>
      </c>
      <c r="Z97" s="46" t="b">
        <v>1</v>
      </c>
      <c r="AN97" s="48">
        <v>1</v>
      </c>
      <c r="AO97" s="55"/>
    </row>
    <row r="98" spans="1:41">
      <c r="A98" s="46">
        <v>10035</v>
      </c>
      <c r="B98" s="74" t="s">
        <v>1958</v>
      </c>
      <c r="C98" s="46">
        <f t="shared" si="8"/>
        <v>10005</v>
      </c>
      <c r="D98" s="46">
        <f t="shared" si="9"/>
        <v>1</v>
      </c>
      <c r="E98" s="46">
        <f t="shared" si="10"/>
        <v>5</v>
      </c>
      <c r="F98" s="46">
        <f t="shared" si="11"/>
        <v>1</v>
      </c>
      <c r="G98" s="46">
        <f t="shared" si="12"/>
        <v>1</v>
      </c>
      <c r="H98" s="46">
        <v>3</v>
      </c>
      <c r="I98" s="46">
        <f t="shared" si="13"/>
        <v>1</v>
      </c>
      <c r="J98" s="46">
        <v>1</v>
      </c>
      <c r="M98" s="46">
        <v>8</v>
      </c>
      <c r="N98" s="79">
        <v>200</v>
      </c>
      <c r="X98" s="46">
        <v>150</v>
      </c>
      <c r="Z98" s="46" t="b">
        <v>1</v>
      </c>
      <c r="AN98" s="48">
        <v>1</v>
      </c>
    </row>
    <row r="99" spans="1:41">
      <c r="A99" s="46">
        <v>10036</v>
      </c>
      <c r="B99" s="74" t="s">
        <v>1166</v>
      </c>
      <c r="C99" s="46">
        <f t="shared" si="8"/>
        <v>10006</v>
      </c>
      <c r="D99" s="46">
        <f t="shared" si="9"/>
        <v>1</v>
      </c>
      <c r="E99" s="46">
        <f t="shared" si="10"/>
        <v>6</v>
      </c>
      <c r="F99" s="46">
        <f t="shared" si="11"/>
        <v>1</v>
      </c>
      <c r="G99" s="46">
        <f t="shared" si="12"/>
        <v>1</v>
      </c>
      <c r="H99" s="46">
        <v>3</v>
      </c>
      <c r="I99" s="46">
        <f t="shared" si="13"/>
        <v>1</v>
      </c>
      <c r="J99" s="46">
        <v>1</v>
      </c>
      <c r="M99" s="46">
        <v>8</v>
      </c>
      <c r="N99" s="79">
        <v>200</v>
      </c>
      <c r="X99" s="46">
        <v>150</v>
      </c>
      <c r="Z99" s="46" t="b">
        <v>1</v>
      </c>
      <c r="AN99" s="48">
        <v>1</v>
      </c>
      <c r="AO99" s="55"/>
    </row>
    <row r="100" spans="1:41">
      <c r="A100" s="46">
        <v>10037</v>
      </c>
      <c r="B100" s="74" t="s">
        <v>1134</v>
      </c>
      <c r="C100" s="46">
        <f t="shared" ref="C100:G106" si="14">C94</f>
        <v>10001</v>
      </c>
      <c r="D100" s="46">
        <f t="shared" si="14"/>
        <v>1</v>
      </c>
      <c r="E100" s="46">
        <f t="shared" si="14"/>
        <v>1</v>
      </c>
      <c r="F100" s="46">
        <f t="shared" si="14"/>
        <v>1</v>
      </c>
      <c r="G100" s="46">
        <f t="shared" si="14"/>
        <v>1</v>
      </c>
      <c r="H100" s="46">
        <v>3</v>
      </c>
      <c r="I100" s="46">
        <f t="shared" ref="I100:I106" si="15">I94</f>
        <v>1</v>
      </c>
      <c r="J100" s="46">
        <v>1</v>
      </c>
      <c r="M100" s="46">
        <v>8</v>
      </c>
      <c r="N100" s="79">
        <v>500</v>
      </c>
      <c r="O100" s="46">
        <f t="shared" ref="O100:O103" si="16">O94</f>
        <v>5</v>
      </c>
      <c r="X100" s="46">
        <v>150</v>
      </c>
      <c r="Z100" s="46" t="b">
        <v>1</v>
      </c>
      <c r="AN100" s="48">
        <v>1</v>
      </c>
    </row>
    <row r="101" spans="1:41">
      <c r="A101" s="46">
        <v>10038</v>
      </c>
      <c r="B101" s="74" t="s">
        <v>1135</v>
      </c>
      <c r="C101" s="46">
        <f t="shared" si="14"/>
        <v>10002</v>
      </c>
      <c r="D101" s="46">
        <f t="shared" si="14"/>
        <v>1</v>
      </c>
      <c r="E101" s="46">
        <f t="shared" si="14"/>
        <v>2</v>
      </c>
      <c r="F101" s="46">
        <f t="shared" si="14"/>
        <v>1</v>
      </c>
      <c r="G101" s="46">
        <f t="shared" si="14"/>
        <v>1</v>
      </c>
      <c r="H101" s="46">
        <v>3</v>
      </c>
      <c r="I101" s="46">
        <f t="shared" si="15"/>
        <v>1</v>
      </c>
      <c r="J101" s="46">
        <v>1</v>
      </c>
      <c r="M101" s="46">
        <v>8</v>
      </c>
      <c r="N101" s="79">
        <v>500</v>
      </c>
      <c r="O101" s="46">
        <f t="shared" si="16"/>
        <v>5</v>
      </c>
      <c r="X101" s="46">
        <v>150</v>
      </c>
      <c r="Z101" s="46" t="b">
        <v>1</v>
      </c>
      <c r="AN101" s="48">
        <v>1</v>
      </c>
    </row>
    <row r="102" spans="1:41">
      <c r="A102" s="46">
        <v>10039</v>
      </c>
      <c r="B102" s="74" t="s">
        <v>1136</v>
      </c>
      <c r="C102" s="46">
        <f t="shared" si="14"/>
        <v>10003</v>
      </c>
      <c r="D102" s="46">
        <f t="shared" si="14"/>
        <v>1</v>
      </c>
      <c r="E102" s="46">
        <f t="shared" si="14"/>
        <v>3</v>
      </c>
      <c r="F102" s="46">
        <f t="shared" si="14"/>
        <v>1</v>
      </c>
      <c r="G102" s="46">
        <f t="shared" si="14"/>
        <v>1</v>
      </c>
      <c r="H102" s="46">
        <v>3</v>
      </c>
      <c r="I102" s="46">
        <f t="shared" si="15"/>
        <v>1</v>
      </c>
      <c r="J102" s="46">
        <v>1</v>
      </c>
      <c r="M102" s="46">
        <v>8</v>
      </c>
      <c r="N102" s="79">
        <v>500</v>
      </c>
      <c r="O102" s="46">
        <f t="shared" si="16"/>
        <v>5</v>
      </c>
      <c r="X102" s="46">
        <v>150</v>
      </c>
      <c r="Z102" s="46" t="b">
        <v>1</v>
      </c>
      <c r="AN102" s="48">
        <v>1</v>
      </c>
    </row>
    <row r="103" spans="1:41">
      <c r="A103" s="46">
        <v>10040</v>
      </c>
      <c r="B103" s="74" t="s">
        <v>1137</v>
      </c>
      <c r="C103" s="46">
        <f t="shared" si="14"/>
        <v>10004</v>
      </c>
      <c r="D103" s="46">
        <f t="shared" si="14"/>
        <v>1</v>
      </c>
      <c r="E103" s="46">
        <f t="shared" si="14"/>
        <v>4</v>
      </c>
      <c r="F103" s="46">
        <f t="shared" si="14"/>
        <v>1</v>
      </c>
      <c r="G103" s="46">
        <f t="shared" si="14"/>
        <v>1</v>
      </c>
      <c r="H103" s="46">
        <v>3</v>
      </c>
      <c r="I103" s="46">
        <f t="shared" si="15"/>
        <v>1</v>
      </c>
      <c r="J103" s="46">
        <v>1</v>
      </c>
      <c r="M103" s="46">
        <v>8</v>
      </c>
      <c r="N103" s="79">
        <v>500</v>
      </c>
      <c r="O103" s="46" t="str">
        <f t="shared" si="16"/>
        <v>Clothe/TianXian/Boots_1</v>
      </c>
      <c r="X103" s="46">
        <v>150</v>
      </c>
      <c r="Z103" s="46" t="b">
        <v>1</v>
      </c>
      <c r="AN103" s="48">
        <v>1</v>
      </c>
      <c r="AO103" s="55"/>
    </row>
    <row r="104" spans="1:41">
      <c r="A104" s="46">
        <v>10041</v>
      </c>
      <c r="B104" s="74" t="s">
        <v>1956</v>
      </c>
      <c r="C104" s="46">
        <f t="shared" si="14"/>
        <v>10005</v>
      </c>
      <c r="D104" s="46">
        <f t="shared" si="14"/>
        <v>1</v>
      </c>
      <c r="E104" s="46">
        <f t="shared" si="14"/>
        <v>5</v>
      </c>
      <c r="F104" s="46">
        <f t="shared" si="14"/>
        <v>1</v>
      </c>
      <c r="G104" s="46">
        <f t="shared" si="14"/>
        <v>1</v>
      </c>
      <c r="H104" s="46">
        <v>3</v>
      </c>
      <c r="I104" s="46">
        <f t="shared" si="15"/>
        <v>1</v>
      </c>
      <c r="J104" s="46">
        <v>1</v>
      </c>
      <c r="M104" s="46">
        <v>8</v>
      </c>
      <c r="N104" s="79">
        <v>500</v>
      </c>
      <c r="X104" s="46">
        <v>150</v>
      </c>
      <c r="Z104" s="46" t="b">
        <v>1</v>
      </c>
      <c r="AN104" s="48">
        <v>1</v>
      </c>
    </row>
    <row r="105" spans="1:41">
      <c r="A105" s="46">
        <v>10042</v>
      </c>
      <c r="B105" s="74" t="s">
        <v>1138</v>
      </c>
      <c r="C105" s="46">
        <f t="shared" si="14"/>
        <v>10006</v>
      </c>
      <c r="D105" s="46">
        <f t="shared" si="14"/>
        <v>1</v>
      </c>
      <c r="E105" s="46">
        <f t="shared" si="14"/>
        <v>6</v>
      </c>
      <c r="F105" s="46">
        <f t="shared" si="14"/>
        <v>1</v>
      </c>
      <c r="G105" s="46">
        <f t="shared" si="14"/>
        <v>1</v>
      </c>
      <c r="H105" s="46">
        <v>3</v>
      </c>
      <c r="I105" s="46">
        <f t="shared" si="15"/>
        <v>1</v>
      </c>
      <c r="J105" s="46">
        <v>1</v>
      </c>
      <c r="M105" s="46">
        <v>8</v>
      </c>
      <c r="N105" s="79">
        <v>500</v>
      </c>
      <c r="X105" s="46">
        <v>150</v>
      </c>
      <c r="Z105" s="46" t="b">
        <v>1</v>
      </c>
      <c r="AN105" s="48">
        <v>1</v>
      </c>
      <c r="AO105" s="55"/>
    </row>
    <row r="106" spans="1:41">
      <c r="A106" s="46">
        <v>10043</v>
      </c>
      <c r="B106" s="74" t="s">
        <v>1185</v>
      </c>
      <c r="C106" s="46">
        <f t="shared" si="14"/>
        <v>10001</v>
      </c>
      <c r="D106" s="46">
        <f t="shared" si="14"/>
        <v>1</v>
      </c>
      <c r="E106" s="46">
        <f t="shared" si="14"/>
        <v>1</v>
      </c>
      <c r="F106" s="46">
        <f t="shared" si="14"/>
        <v>1</v>
      </c>
      <c r="G106" s="46">
        <f t="shared" si="14"/>
        <v>1</v>
      </c>
      <c r="H106" s="46">
        <v>3</v>
      </c>
      <c r="I106" s="46">
        <f t="shared" si="15"/>
        <v>1</v>
      </c>
      <c r="J106" s="46">
        <v>1</v>
      </c>
      <c r="M106" s="46">
        <v>8</v>
      </c>
      <c r="N106" s="79">
        <v>1000</v>
      </c>
      <c r="O106" s="46">
        <f>O100</f>
        <v>5</v>
      </c>
      <c r="X106" s="46">
        <v>150</v>
      </c>
      <c r="Z106" s="46" t="b">
        <v>1</v>
      </c>
      <c r="AN106" s="48">
        <v>1</v>
      </c>
    </row>
    <row r="107" spans="1:41">
      <c r="A107" s="46">
        <v>10044</v>
      </c>
      <c r="B107" s="74" t="s">
        <v>1186</v>
      </c>
      <c r="C107" s="46">
        <f t="shared" ref="C107:C170" si="17">C101</f>
        <v>10002</v>
      </c>
      <c r="D107" s="46">
        <f t="shared" ref="D107:D170" si="18">D101</f>
        <v>1</v>
      </c>
      <c r="E107" s="46">
        <f t="shared" ref="E107:E170" si="19">E101</f>
        <v>2</v>
      </c>
      <c r="F107" s="46">
        <f t="shared" ref="F107:F170" si="20">F101</f>
        <v>1</v>
      </c>
      <c r="G107" s="46">
        <f t="shared" ref="G107:G159" si="21">G101</f>
        <v>1</v>
      </c>
      <c r="H107" s="46">
        <v>3</v>
      </c>
      <c r="I107" s="46">
        <f t="shared" ref="I107:I170" si="22">I101</f>
        <v>1</v>
      </c>
      <c r="J107" s="46">
        <v>1</v>
      </c>
      <c r="M107" s="46">
        <v>8</v>
      </c>
      <c r="N107" s="79">
        <v>1000</v>
      </c>
      <c r="O107" s="46">
        <f t="shared" ref="O107:O115" si="23">O101</f>
        <v>5</v>
      </c>
      <c r="X107" s="46">
        <v>150</v>
      </c>
      <c r="Z107" s="46" t="b">
        <v>1</v>
      </c>
      <c r="AN107" s="48">
        <v>1</v>
      </c>
    </row>
    <row r="108" spans="1:41">
      <c r="A108" s="46">
        <v>10045</v>
      </c>
      <c r="B108" s="74" t="s">
        <v>1187</v>
      </c>
      <c r="C108" s="46">
        <f t="shared" si="17"/>
        <v>10003</v>
      </c>
      <c r="D108" s="46">
        <f t="shared" si="18"/>
        <v>1</v>
      </c>
      <c r="E108" s="46">
        <f t="shared" si="19"/>
        <v>3</v>
      </c>
      <c r="F108" s="46">
        <f t="shared" si="20"/>
        <v>1</v>
      </c>
      <c r="G108" s="46">
        <f t="shared" si="21"/>
        <v>1</v>
      </c>
      <c r="H108" s="46">
        <v>3</v>
      </c>
      <c r="I108" s="46">
        <f t="shared" si="22"/>
        <v>1</v>
      </c>
      <c r="J108" s="46">
        <v>1</v>
      </c>
      <c r="M108" s="46">
        <v>8</v>
      </c>
      <c r="N108" s="79">
        <v>1000</v>
      </c>
      <c r="O108" s="46">
        <f t="shared" si="23"/>
        <v>5</v>
      </c>
      <c r="X108" s="46">
        <v>150</v>
      </c>
      <c r="Z108" s="46" t="b">
        <v>1</v>
      </c>
      <c r="AN108" s="48">
        <v>1</v>
      </c>
    </row>
    <row r="109" spans="1:41">
      <c r="A109" s="46">
        <v>10046</v>
      </c>
      <c r="B109" s="74" t="s">
        <v>1188</v>
      </c>
      <c r="C109" s="46">
        <f t="shared" si="17"/>
        <v>10004</v>
      </c>
      <c r="D109" s="46">
        <f t="shared" si="18"/>
        <v>1</v>
      </c>
      <c r="E109" s="46">
        <f t="shared" si="19"/>
        <v>4</v>
      </c>
      <c r="F109" s="46">
        <f t="shared" si="20"/>
        <v>1</v>
      </c>
      <c r="G109" s="46">
        <f t="shared" si="21"/>
        <v>1</v>
      </c>
      <c r="H109" s="46">
        <v>3</v>
      </c>
      <c r="I109" s="46">
        <f t="shared" si="22"/>
        <v>1</v>
      </c>
      <c r="J109" s="46">
        <v>1</v>
      </c>
      <c r="M109" s="46">
        <v>8</v>
      </c>
      <c r="N109" s="79">
        <v>1000</v>
      </c>
      <c r="O109" s="46" t="str">
        <f t="shared" si="23"/>
        <v>Clothe/TianXian/Boots_1</v>
      </c>
      <c r="X109" s="46">
        <v>150</v>
      </c>
      <c r="Z109" s="46" t="b">
        <v>1</v>
      </c>
      <c r="AN109" s="48">
        <v>1</v>
      </c>
      <c r="AO109" s="55"/>
    </row>
    <row r="110" spans="1:41">
      <c r="A110" s="46">
        <v>10047</v>
      </c>
      <c r="B110" s="74" t="s">
        <v>1959</v>
      </c>
      <c r="C110" s="46">
        <f t="shared" si="17"/>
        <v>10005</v>
      </c>
      <c r="D110" s="46">
        <f t="shared" si="18"/>
        <v>1</v>
      </c>
      <c r="E110" s="46">
        <f t="shared" si="19"/>
        <v>5</v>
      </c>
      <c r="F110" s="46">
        <f t="shared" si="20"/>
        <v>1</v>
      </c>
      <c r="G110" s="46">
        <f t="shared" si="21"/>
        <v>1</v>
      </c>
      <c r="H110" s="46">
        <v>3</v>
      </c>
      <c r="I110" s="46">
        <f t="shared" si="22"/>
        <v>1</v>
      </c>
      <c r="J110" s="46">
        <v>1</v>
      </c>
      <c r="M110" s="46">
        <v>8</v>
      </c>
      <c r="N110" s="79">
        <v>1000</v>
      </c>
      <c r="X110" s="46">
        <v>150</v>
      </c>
      <c r="Z110" s="46" t="b">
        <v>1</v>
      </c>
      <c r="AN110" s="48">
        <v>1</v>
      </c>
    </row>
    <row r="111" spans="1:41">
      <c r="A111" s="46">
        <v>10048</v>
      </c>
      <c r="B111" s="74" t="s">
        <v>1189</v>
      </c>
      <c r="C111" s="46">
        <f t="shared" si="17"/>
        <v>10006</v>
      </c>
      <c r="D111" s="46">
        <f t="shared" si="18"/>
        <v>1</v>
      </c>
      <c r="E111" s="46">
        <f t="shared" si="19"/>
        <v>6</v>
      </c>
      <c r="F111" s="46">
        <f t="shared" si="20"/>
        <v>1</v>
      </c>
      <c r="G111" s="46">
        <f t="shared" si="21"/>
        <v>1</v>
      </c>
      <c r="H111" s="46">
        <v>3</v>
      </c>
      <c r="I111" s="46">
        <f t="shared" si="22"/>
        <v>1</v>
      </c>
      <c r="J111" s="46">
        <v>1</v>
      </c>
      <c r="M111" s="46">
        <v>8</v>
      </c>
      <c r="N111" s="79">
        <v>1000</v>
      </c>
      <c r="X111" s="46">
        <v>150</v>
      </c>
      <c r="Z111" s="46" t="b">
        <v>1</v>
      </c>
      <c r="AN111" s="48">
        <v>1</v>
      </c>
      <c r="AO111" s="55"/>
    </row>
    <row r="112" spans="1:41">
      <c r="A112" s="46">
        <v>10049</v>
      </c>
      <c r="B112" s="74" t="s">
        <v>1199</v>
      </c>
      <c r="C112" s="46">
        <f t="shared" si="17"/>
        <v>10001</v>
      </c>
      <c r="D112" s="46">
        <f t="shared" si="18"/>
        <v>1</v>
      </c>
      <c r="E112" s="46">
        <f t="shared" si="19"/>
        <v>1</v>
      </c>
      <c r="F112" s="46">
        <f t="shared" si="20"/>
        <v>1</v>
      </c>
      <c r="G112" s="46">
        <f t="shared" si="21"/>
        <v>1</v>
      </c>
      <c r="H112" s="46">
        <v>4</v>
      </c>
      <c r="I112" s="46">
        <f t="shared" si="22"/>
        <v>1</v>
      </c>
      <c r="J112" s="46">
        <v>1</v>
      </c>
      <c r="M112" s="46">
        <v>8</v>
      </c>
      <c r="N112" s="79">
        <v>2000</v>
      </c>
      <c r="O112" s="46">
        <f t="shared" si="23"/>
        <v>5</v>
      </c>
      <c r="X112" s="46">
        <v>150</v>
      </c>
      <c r="Z112" s="46" t="b">
        <v>1</v>
      </c>
      <c r="AN112" s="48">
        <v>1</v>
      </c>
    </row>
    <row r="113" spans="1:41">
      <c r="A113" s="46">
        <v>10050</v>
      </c>
      <c r="B113" s="74" t="s">
        <v>1200</v>
      </c>
      <c r="C113" s="46">
        <f t="shared" si="17"/>
        <v>10002</v>
      </c>
      <c r="D113" s="46">
        <f t="shared" si="18"/>
        <v>1</v>
      </c>
      <c r="E113" s="46">
        <f t="shared" si="19"/>
        <v>2</v>
      </c>
      <c r="F113" s="46">
        <f t="shared" si="20"/>
        <v>1</v>
      </c>
      <c r="G113" s="46">
        <f t="shared" si="21"/>
        <v>1</v>
      </c>
      <c r="H113" s="46">
        <v>4</v>
      </c>
      <c r="I113" s="46">
        <f t="shared" si="22"/>
        <v>1</v>
      </c>
      <c r="J113" s="46">
        <v>1</v>
      </c>
      <c r="M113" s="46">
        <v>8</v>
      </c>
      <c r="N113" s="79">
        <v>2000</v>
      </c>
      <c r="O113" s="46">
        <f t="shared" si="23"/>
        <v>5</v>
      </c>
      <c r="X113" s="46">
        <v>150</v>
      </c>
      <c r="Z113" s="46" t="b">
        <v>1</v>
      </c>
      <c r="AN113" s="48">
        <v>1</v>
      </c>
    </row>
    <row r="114" spans="1:41">
      <c r="A114" s="46">
        <v>10051</v>
      </c>
      <c r="B114" s="74" t="s">
        <v>1201</v>
      </c>
      <c r="C114" s="46">
        <f t="shared" si="17"/>
        <v>10003</v>
      </c>
      <c r="D114" s="46">
        <f t="shared" si="18"/>
        <v>1</v>
      </c>
      <c r="E114" s="46">
        <f t="shared" si="19"/>
        <v>3</v>
      </c>
      <c r="F114" s="46">
        <f t="shared" si="20"/>
        <v>1</v>
      </c>
      <c r="G114" s="46">
        <f t="shared" si="21"/>
        <v>1</v>
      </c>
      <c r="H114" s="46">
        <v>4</v>
      </c>
      <c r="I114" s="46">
        <f t="shared" si="22"/>
        <v>1</v>
      </c>
      <c r="J114" s="46">
        <v>1</v>
      </c>
      <c r="M114" s="46">
        <v>8</v>
      </c>
      <c r="N114" s="79">
        <v>2000</v>
      </c>
      <c r="O114" s="46">
        <f t="shared" si="23"/>
        <v>5</v>
      </c>
      <c r="X114" s="46">
        <v>150</v>
      </c>
      <c r="Z114" s="46" t="b">
        <v>1</v>
      </c>
      <c r="AN114" s="48">
        <v>1</v>
      </c>
    </row>
    <row r="115" spans="1:41">
      <c r="A115" s="46">
        <v>10052</v>
      </c>
      <c r="B115" s="74" t="s">
        <v>1202</v>
      </c>
      <c r="C115" s="46">
        <f t="shared" si="17"/>
        <v>10004</v>
      </c>
      <c r="D115" s="46">
        <f t="shared" si="18"/>
        <v>1</v>
      </c>
      <c r="E115" s="46">
        <f t="shared" si="19"/>
        <v>4</v>
      </c>
      <c r="F115" s="46">
        <f t="shared" si="20"/>
        <v>1</v>
      </c>
      <c r="G115" s="46">
        <f t="shared" si="21"/>
        <v>1</v>
      </c>
      <c r="H115" s="46">
        <v>4</v>
      </c>
      <c r="I115" s="46">
        <f t="shared" si="22"/>
        <v>1</v>
      </c>
      <c r="J115" s="46">
        <v>1</v>
      </c>
      <c r="M115" s="46">
        <v>8</v>
      </c>
      <c r="N115" s="79">
        <v>2000</v>
      </c>
      <c r="O115" s="46" t="str">
        <f t="shared" si="23"/>
        <v>Clothe/TianXian/Boots_1</v>
      </c>
      <c r="X115" s="46">
        <v>150</v>
      </c>
      <c r="Z115" s="46" t="b">
        <v>1</v>
      </c>
      <c r="AN115" s="48">
        <v>1</v>
      </c>
      <c r="AO115" s="55"/>
    </row>
    <row r="116" spans="1:41">
      <c r="A116" s="46">
        <v>10053</v>
      </c>
      <c r="B116" s="74" t="s">
        <v>1960</v>
      </c>
      <c r="C116" s="46">
        <f t="shared" si="17"/>
        <v>10005</v>
      </c>
      <c r="D116" s="46">
        <f t="shared" si="18"/>
        <v>1</v>
      </c>
      <c r="E116" s="46">
        <f t="shared" si="19"/>
        <v>5</v>
      </c>
      <c r="F116" s="46">
        <f t="shared" si="20"/>
        <v>1</v>
      </c>
      <c r="G116" s="46">
        <f t="shared" si="21"/>
        <v>1</v>
      </c>
      <c r="H116" s="46">
        <v>4</v>
      </c>
      <c r="I116" s="46">
        <f t="shared" si="22"/>
        <v>1</v>
      </c>
      <c r="J116" s="46">
        <v>1</v>
      </c>
      <c r="M116" s="46">
        <v>8</v>
      </c>
      <c r="N116" s="79">
        <v>2000</v>
      </c>
      <c r="X116" s="46">
        <v>150</v>
      </c>
      <c r="Z116" s="46" t="b">
        <v>1</v>
      </c>
      <c r="AN116" s="48">
        <v>1</v>
      </c>
    </row>
    <row r="117" spans="1:41">
      <c r="A117" s="46">
        <v>10054</v>
      </c>
      <c r="B117" s="74" t="s">
        <v>1203</v>
      </c>
      <c r="C117" s="46">
        <f t="shared" si="17"/>
        <v>10006</v>
      </c>
      <c r="D117" s="46">
        <f t="shared" si="18"/>
        <v>1</v>
      </c>
      <c r="E117" s="46">
        <f t="shared" si="19"/>
        <v>6</v>
      </c>
      <c r="F117" s="46">
        <f t="shared" si="20"/>
        <v>1</v>
      </c>
      <c r="G117" s="46">
        <f t="shared" si="21"/>
        <v>1</v>
      </c>
      <c r="H117" s="46">
        <v>4</v>
      </c>
      <c r="I117" s="46">
        <f t="shared" si="22"/>
        <v>1</v>
      </c>
      <c r="J117" s="46">
        <v>1</v>
      </c>
      <c r="M117" s="46">
        <v>8</v>
      </c>
      <c r="N117" s="79">
        <v>2000</v>
      </c>
      <c r="X117" s="46">
        <v>150</v>
      </c>
      <c r="Z117" s="46" t="b">
        <v>1</v>
      </c>
      <c r="AN117" s="48">
        <v>1</v>
      </c>
      <c r="AO117" s="55"/>
    </row>
    <row r="118" spans="1:41">
      <c r="A118" s="46">
        <v>10055</v>
      </c>
      <c r="B118" s="74" t="s">
        <v>1213</v>
      </c>
      <c r="C118" s="46">
        <f t="shared" si="17"/>
        <v>10001</v>
      </c>
      <c r="D118" s="46">
        <f t="shared" si="18"/>
        <v>1</v>
      </c>
      <c r="E118" s="46">
        <f t="shared" si="19"/>
        <v>1</v>
      </c>
      <c r="F118" s="46">
        <f t="shared" si="20"/>
        <v>1</v>
      </c>
      <c r="G118" s="46">
        <f t="shared" si="21"/>
        <v>1</v>
      </c>
      <c r="H118" s="46">
        <v>4</v>
      </c>
      <c r="I118" s="46">
        <f t="shared" si="22"/>
        <v>1</v>
      </c>
      <c r="J118" s="46">
        <v>1</v>
      </c>
      <c r="M118" s="46">
        <v>8</v>
      </c>
      <c r="N118" s="79">
        <v>3000</v>
      </c>
      <c r="O118" s="46">
        <f t="shared" ref="O118:O121" si="24">O112</f>
        <v>5</v>
      </c>
      <c r="X118" s="46">
        <v>150</v>
      </c>
      <c r="Z118" s="46" t="b">
        <v>1</v>
      </c>
      <c r="AN118" s="48">
        <v>1</v>
      </c>
    </row>
    <row r="119" spans="1:41">
      <c r="A119" s="46">
        <v>10056</v>
      </c>
      <c r="B119" s="74" t="s">
        <v>1214</v>
      </c>
      <c r="C119" s="46">
        <f t="shared" si="17"/>
        <v>10002</v>
      </c>
      <c r="D119" s="46">
        <f t="shared" si="18"/>
        <v>1</v>
      </c>
      <c r="E119" s="46">
        <f t="shared" si="19"/>
        <v>2</v>
      </c>
      <c r="F119" s="46">
        <f t="shared" si="20"/>
        <v>1</v>
      </c>
      <c r="G119" s="46">
        <f t="shared" si="21"/>
        <v>1</v>
      </c>
      <c r="H119" s="46">
        <v>4</v>
      </c>
      <c r="I119" s="46">
        <f t="shared" si="22"/>
        <v>1</v>
      </c>
      <c r="J119" s="46">
        <v>1</v>
      </c>
      <c r="M119" s="46">
        <v>8</v>
      </c>
      <c r="N119" s="79">
        <v>3000</v>
      </c>
      <c r="O119" s="46">
        <f t="shared" si="24"/>
        <v>5</v>
      </c>
      <c r="X119" s="46">
        <v>150</v>
      </c>
      <c r="Z119" s="46" t="b">
        <v>1</v>
      </c>
      <c r="AN119" s="48">
        <v>1</v>
      </c>
    </row>
    <row r="120" spans="1:41">
      <c r="A120" s="46">
        <v>10057</v>
      </c>
      <c r="B120" s="74" t="s">
        <v>1215</v>
      </c>
      <c r="C120" s="46">
        <f t="shared" si="17"/>
        <v>10003</v>
      </c>
      <c r="D120" s="46">
        <f t="shared" si="18"/>
        <v>1</v>
      </c>
      <c r="E120" s="46">
        <f t="shared" si="19"/>
        <v>3</v>
      </c>
      <c r="F120" s="46">
        <f t="shared" si="20"/>
        <v>1</v>
      </c>
      <c r="G120" s="46">
        <f t="shared" si="21"/>
        <v>1</v>
      </c>
      <c r="H120" s="46">
        <v>4</v>
      </c>
      <c r="I120" s="46">
        <f t="shared" si="22"/>
        <v>1</v>
      </c>
      <c r="J120" s="46">
        <v>1</v>
      </c>
      <c r="M120" s="46">
        <v>8</v>
      </c>
      <c r="N120" s="79">
        <v>3000</v>
      </c>
      <c r="O120" s="46">
        <f t="shared" si="24"/>
        <v>5</v>
      </c>
      <c r="X120" s="46">
        <v>150</v>
      </c>
      <c r="Z120" s="46" t="b">
        <v>1</v>
      </c>
      <c r="AN120" s="48">
        <v>1</v>
      </c>
    </row>
    <row r="121" spans="1:41">
      <c r="A121" s="46">
        <v>10058</v>
      </c>
      <c r="B121" s="74" t="s">
        <v>1216</v>
      </c>
      <c r="C121" s="46">
        <f t="shared" si="17"/>
        <v>10004</v>
      </c>
      <c r="D121" s="46">
        <f t="shared" si="18"/>
        <v>1</v>
      </c>
      <c r="E121" s="46">
        <f t="shared" si="19"/>
        <v>4</v>
      </c>
      <c r="F121" s="46">
        <f t="shared" si="20"/>
        <v>1</v>
      </c>
      <c r="G121" s="46">
        <f t="shared" si="21"/>
        <v>1</v>
      </c>
      <c r="H121" s="46">
        <v>4</v>
      </c>
      <c r="I121" s="46">
        <f t="shared" si="22"/>
        <v>1</v>
      </c>
      <c r="J121" s="46">
        <v>1</v>
      </c>
      <c r="M121" s="46">
        <v>8</v>
      </c>
      <c r="N121" s="79">
        <v>3000</v>
      </c>
      <c r="O121" s="46" t="str">
        <f t="shared" si="24"/>
        <v>Clothe/TianXian/Boots_1</v>
      </c>
      <c r="X121" s="46">
        <v>150</v>
      </c>
      <c r="Z121" s="46" t="b">
        <v>1</v>
      </c>
      <c r="AN121" s="48">
        <v>1</v>
      </c>
      <c r="AO121" s="55"/>
    </row>
    <row r="122" spans="1:41">
      <c r="A122" s="46">
        <v>10059</v>
      </c>
      <c r="B122" s="74" t="s">
        <v>1961</v>
      </c>
      <c r="C122" s="46">
        <f t="shared" si="17"/>
        <v>10005</v>
      </c>
      <c r="D122" s="46">
        <f t="shared" si="18"/>
        <v>1</v>
      </c>
      <c r="E122" s="46">
        <f t="shared" si="19"/>
        <v>5</v>
      </c>
      <c r="F122" s="46">
        <f t="shared" si="20"/>
        <v>1</v>
      </c>
      <c r="G122" s="46">
        <f t="shared" si="21"/>
        <v>1</v>
      </c>
      <c r="H122" s="46">
        <v>4</v>
      </c>
      <c r="I122" s="46">
        <f t="shared" si="22"/>
        <v>1</v>
      </c>
      <c r="J122" s="46">
        <v>1</v>
      </c>
      <c r="M122" s="46">
        <v>8</v>
      </c>
      <c r="N122" s="79">
        <v>3000</v>
      </c>
      <c r="X122" s="46">
        <v>150</v>
      </c>
      <c r="Z122" s="46" t="b">
        <v>1</v>
      </c>
      <c r="AN122" s="48">
        <v>1</v>
      </c>
    </row>
    <row r="123" spans="1:41">
      <c r="A123" s="46">
        <v>10060</v>
      </c>
      <c r="B123" s="74" t="s">
        <v>1217</v>
      </c>
      <c r="C123" s="46">
        <f t="shared" si="17"/>
        <v>10006</v>
      </c>
      <c r="D123" s="46">
        <f t="shared" si="18"/>
        <v>1</v>
      </c>
      <c r="E123" s="46">
        <f t="shared" si="19"/>
        <v>6</v>
      </c>
      <c r="F123" s="46">
        <f t="shared" si="20"/>
        <v>1</v>
      </c>
      <c r="G123" s="46">
        <f t="shared" si="21"/>
        <v>1</v>
      </c>
      <c r="H123" s="46">
        <v>4</v>
      </c>
      <c r="I123" s="46">
        <f t="shared" si="22"/>
        <v>1</v>
      </c>
      <c r="J123" s="46">
        <v>1</v>
      </c>
      <c r="M123" s="46">
        <v>8</v>
      </c>
      <c r="N123" s="79">
        <v>3000</v>
      </c>
      <c r="X123" s="46">
        <v>150</v>
      </c>
      <c r="Z123" s="46" t="b">
        <v>1</v>
      </c>
      <c r="AN123" s="48">
        <v>1</v>
      </c>
      <c r="AO123" s="55"/>
    </row>
    <row r="124" spans="1:41">
      <c r="A124" s="46">
        <v>10061</v>
      </c>
      <c r="B124" s="74" t="s">
        <v>1101</v>
      </c>
      <c r="C124" s="46">
        <v>10061</v>
      </c>
      <c r="D124" s="46">
        <f t="shared" si="18"/>
        <v>1</v>
      </c>
      <c r="E124" s="46">
        <f t="shared" si="19"/>
        <v>1</v>
      </c>
      <c r="F124" s="46">
        <f t="shared" si="20"/>
        <v>1</v>
      </c>
      <c r="G124" s="46">
        <f t="shared" si="21"/>
        <v>1</v>
      </c>
      <c r="H124" s="46">
        <v>0</v>
      </c>
      <c r="I124" s="46">
        <f t="shared" si="22"/>
        <v>1</v>
      </c>
      <c r="J124" s="46">
        <v>1</v>
      </c>
      <c r="M124" s="46">
        <v>8</v>
      </c>
      <c r="N124" s="79">
        <v>5</v>
      </c>
      <c r="O124" s="46">
        <f t="shared" ref="O124:O127" si="25">O118</f>
        <v>5</v>
      </c>
      <c r="X124" s="46">
        <v>150</v>
      </c>
      <c r="Z124" s="46" t="b">
        <v>1</v>
      </c>
      <c r="AN124" s="48">
        <v>2</v>
      </c>
    </row>
    <row r="125" spans="1:41">
      <c r="A125" s="46">
        <v>10062</v>
      </c>
      <c r="B125" s="74" t="s">
        <v>1102</v>
      </c>
      <c r="C125" s="46">
        <v>10062</v>
      </c>
      <c r="D125" s="46">
        <f t="shared" si="18"/>
        <v>1</v>
      </c>
      <c r="E125" s="46">
        <f t="shared" si="19"/>
        <v>2</v>
      </c>
      <c r="F125" s="46">
        <f t="shared" si="20"/>
        <v>1</v>
      </c>
      <c r="G125" s="46">
        <f t="shared" si="21"/>
        <v>1</v>
      </c>
      <c r="H125" s="46">
        <v>0</v>
      </c>
      <c r="I125" s="46">
        <f t="shared" si="22"/>
        <v>1</v>
      </c>
      <c r="J125" s="46">
        <v>1</v>
      </c>
      <c r="M125" s="46">
        <v>8</v>
      </c>
      <c r="N125" s="79">
        <v>5</v>
      </c>
      <c r="O125" s="46">
        <f t="shared" si="25"/>
        <v>5</v>
      </c>
      <c r="X125" s="46">
        <v>150</v>
      </c>
      <c r="Z125" s="46" t="b">
        <v>1</v>
      </c>
      <c r="AN125" s="48">
        <v>2</v>
      </c>
    </row>
    <row r="126" spans="1:41">
      <c r="A126" s="46">
        <v>10063</v>
      </c>
      <c r="B126" s="74" t="s">
        <v>1103</v>
      </c>
      <c r="C126" s="46">
        <v>10063</v>
      </c>
      <c r="D126" s="46">
        <f t="shared" si="18"/>
        <v>1</v>
      </c>
      <c r="E126" s="46">
        <f t="shared" si="19"/>
        <v>3</v>
      </c>
      <c r="F126" s="46">
        <f t="shared" si="20"/>
        <v>1</v>
      </c>
      <c r="G126" s="46">
        <f t="shared" si="21"/>
        <v>1</v>
      </c>
      <c r="H126" s="46">
        <v>0</v>
      </c>
      <c r="I126" s="46">
        <f t="shared" si="22"/>
        <v>1</v>
      </c>
      <c r="J126" s="46">
        <v>1</v>
      </c>
      <c r="M126" s="46">
        <v>8</v>
      </c>
      <c r="N126" s="79">
        <v>5</v>
      </c>
      <c r="O126" s="46">
        <f t="shared" si="25"/>
        <v>5</v>
      </c>
      <c r="X126" s="46">
        <v>150</v>
      </c>
      <c r="Z126" s="46" t="b">
        <v>1</v>
      </c>
      <c r="AN126" s="48">
        <v>2</v>
      </c>
    </row>
    <row r="127" spans="1:41">
      <c r="A127" s="46">
        <v>10064</v>
      </c>
      <c r="B127" s="74" t="s">
        <v>1104</v>
      </c>
      <c r="C127" s="46">
        <v>10064</v>
      </c>
      <c r="D127" s="46">
        <f t="shared" si="18"/>
        <v>1</v>
      </c>
      <c r="E127" s="46">
        <f t="shared" si="19"/>
        <v>4</v>
      </c>
      <c r="F127" s="46">
        <f t="shared" si="20"/>
        <v>1</v>
      </c>
      <c r="G127" s="46">
        <f t="shared" si="21"/>
        <v>1</v>
      </c>
      <c r="H127" s="46">
        <v>0</v>
      </c>
      <c r="I127" s="46">
        <f t="shared" si="22"/>
        <v>1</v>
      </c>
      <c r="J127" s="46">
        <v>1</v>
      </c>
      <c r="M127" s="46">
        <v>8</v>
      </c>
      <c r="N127" s="79">
        <v>5</v>
      </c>
      <c r="O127" s="46" t="str">
        <f t="shared" si="25"/>
        <v>Clothe/TianXian/Boots_1</v>
      </c>
      <c r="X127" s="46">
        <v>150</v>
      </c>
      <c r="Z127" s="46" t="b">
        <v>1</v>
      </c>
      <c r="AN127" s="48">
        <v>2</v>
      </c>
    </row>
    <row r="128" spans="1:41">
      <c r="A128" s="46">
        <v>10065</v>
      </c>
      <c r="B128" s="74" t="s">
        <v>1962</v>
      </c>
      <c r="C128" s="46">
        <v>10065</v>
      </c>
      <c r="D128" s="46">
        <f t="shared" si="18"/>
        <v>1</v>
      </c>
      <c r="E128" s="46">
        <f t="shared" si="19"/>
        <v>5</v>
      </c>
      <c r="F128" s="46">
        <f t="shared" si="20"/>
        <v>1</v>
      </c>
      <c r="G128" s="46">
        <f t="shared" si="21"/>
        <v>1</v>
      </c>
      <c r="H128" s="46">
        <v>0</v>
      </c>
      <c r="I128" s="46">
        <f t="shared" si="22"/>
        <v>1</v>
      </c>
      <c r="J128" s="46">
        <v>1</v>
      </c>
      <c r="M128" s="46">
        <v>8</v>
      </c>
      <c r="N128" s="79">
        <v>5</v>
      </c>
      <c r="X128" s="46">
        <v>150</v>
      </c>
      <c r="Z128" s="46" t="b">
        <v>1</v>
      </c>
      <c r="AN128" s="48">
        <v>2</v>
      </c>
    </row>
    <row r="129" spans="1:40">
      <c r="A129" s="46">
        <v>10066</v>
      </c>
      <c r="B129" s="74" t="s">
        <v>1105</v>
      </c>
      <c r="C129" s="46">
        <v>10066</v>
      </c>
      <c r="D129" s="46">
        <f t="shared" si="18"/>
        <v>1</v>
      </c>
      <c r="E129" s="46">
        <f t="shared" si="19"/>
        <v>6</v>
      </c>
      <c r="F129" s="46">
        <f t="shared" si="20"/>
        <v>1</v>
      </c>
      <c r="G129" s="46">
        <f t="shared" si="21"/>
        <v>1</v>
      </c>
      <c r="H129" s="46">
        <v>0</v>
      </c>
      <c r="I129" s="46">
        <f t="shared" si="22"/>
        <v>1</v>
      </c>
      <c r="J129" s="46">
        <v>1</v>
      </c>
      <c r="M129" s="46">
        <v>8</v>
      </c>
      <c r="N129" s="79">
        <v>5</v>
      </c>
      <c r="X129" s="46">
        <v>150</v>
      </c>
      <c r="Z129" s="46" t="b">
        <v>1</v>
      </c>
      <c r="AN129" s="48">
        <v>2</v>
      </c>
    </row>
    <row r="130" spans="1:40">
      <c r="A130" s="46">
        <v>10067</v>
      </c>
      <c r="B130" s="74" t="s">
        <v>1115</v>
      </c>
      <c r="C130" s="46">
        <f t="shared" si="17"/>
        <v>10061</v>
      </c>
      <c r="D130" s="46">
        <f t="shared" si="18"/>
        <v>1</v>
      </c>
      <c r="E130" s="46">
        <f t="shared" si="19"/>
        <v>1</v>
      </c>
      <c r="F130" s="46">
        <f t="shared" si="20"/>
        <v>1</v>
      </c>
      <c r="G130" s="46">
        <f t="shared" si="21"/>
        <v>1</v>
      </c>
      <c r="H130" s="46">
        <v>1</v>
      </c>
      <c r="I130" s="46">
        <f t="shared" si="22"/>
        <v>1</v>
      </c>
      <c r="J130" s="46">
        <v>1</v>
      </c>
      <c r="M130" s="46">
        <v>8</v>
      </c>
      <c r="N130" s="79">
        <v>20</v>
      </c>
      <c r="O130" s="46">
        <f t="shared" ref="O130:O133" si="26">O124</f>
        <v>5</v>
      </c>
      <c r="X130" s="46">
        <v>150</v>
      </c>
      <c r="Z130" s="46" t="b">
        <v>1</v>
      </c>
      <c r="AN130" s="48">
        <v>2</v>
      </c>
    </row>
    <row r="131" spans="1:40">
      <c r="A131" s="46">
        <v>10068</v>
      </c>
      <c r="B131" s="74" t="s">
        <v>1116</v>
      </c>
      <c r="C131" s="46">
        <f t="shared" si="17"/>
        <v>10062</v>
      </c>
      <c r="D131" s="46">
        <f t="shared" si="18"/>
        <v>1</v>
      </c>
      <c r="E131" s="46">
        <f t="shared" si="19"/>
        <v>2</v>
      </c>
      <c r="F131" s="46">
        <f t="shared" si="20"/>
        <v>1</v>
      </c>
      <c r="G131" s="46">
        <f t="shared" si="21"/>
        <v>1</v>
      </c>
      <c r="H131" s="46">
        <v>1</v>
      </c>
      <c r="I131" s="46">
        <f t="shared" si="22"/>
        <v>1</v>
      </c>
      <c r="J131" s="46">
        <v>1</v>
      </c>
      <c r="M131" s="46">
        <v>8</v>
      </c>
      <c r="N131" s="79">
        <v>20</v>
      </c>
      <c r="O131" s="46">
        <f t="shared" si="26"/>
        <v>5</v>
      </c>
      <c r="X131" s="46">
        <v>150</v>
      </c>
      <c r="Z131" s="46" t="b">
        <v>1</v>
      </c>
      <c r="AN131" s="48">
        <v>2</v>
      </c>
    </row>
    <row r="132" spans="1:40">
      <c r="A132" s="46">
        <v>10069</v>
      </c>
      <c r="B132" s="74" t="s">
        <v>1117</v>
      </c>
      <c r="C132" s="46">
        <f t="shared" si="17"/>
        <v>10063</v>
      </c>
      <c r="D132" s="46">
        <f t="shared" si="18"/>
        <v>1</v>
      </c>
      <c r="E132" s="46">
        <f t="shared" si="19"/>
        <v>3</v>
      </c>
      <c r="F132" s="46">
        <f t="shared" si="20"/>
        <v>1</v>
      </c>
      <c r="G132" s="46">
        <f t="shared" si="21"/>
        <v>1</v>
      </c>
      <c r="H132" s="46">
        <v>1</v>
      </c>
      <c r="I132" s="46">
        <f t="shared" si="22"/>
        <v>1</v>
      </c>
      <c r="J132" s="46">
        <v>1</v>
      </c>
      <c r="M132" s="46">
        <v>8</v>
      </c>
      <c r="N132" s="79">
        <v>20</v>
      </c>
      <c r="O132" s="46">
        <f t="shared" si="26"/>
        <v>5</v>
      </c>
      <c r="X132" s="46">
        <v>150</v>
      </c>
      <c r="Z132" s="46" t="b">
        <v>1</v>
      </c>
      <c r="AN132" s="48">
        <v>2</v>
      </c>
    </row>
    <row r="133" spans="1:40">
      <c r="A133" s="46">
        <v>10070</v>
      </c>
      <c r="B133" s="74" t="s">
        <v>1118</v>
      </c>
      <c r="C133" s="46">
        <f t="shared" si="17"/>
        <v>10064</v>
      </c>
      <c r="D133" s="46">
        <f t="shared" si="18"/>
        <v>1</v>
      </c>
      <c r="E133" s="46">
        <f t="shared" si="19"/>
        <v>4</v>
      </c>
      <c r="F133" s="46">
        <f t="shared" si="20"/>
        <v>1</v>
      </c>
      <c r="G133" s="46">
        <f t="shared" si="21"/>
        <v>1</v>
      </c>
      <c r="H133" s="46">
        <v>1</v>
      </c>
      <c r="I133" s="46">
        <f t="shared" si="22"/>
        <v>1</v>
      </c>
      <c r="J133" s="46">
        <v>1</v>
      </c>
      <c r="M133" s="46">
        <v>8</v>
      </c>
      <c r="N133" s="79">
        <v>20</v>
      </c>
      <c r="O133" s="46" t="str">
        <f t="shared" si="26"/>
        <v>Clothe/TianXian/Boots_1</v>
      </c>
      <c r="X133" s="46">
        <v>150</v>
      </c>
      <c r="Z133" s="46" t="b">
        <v>1</v>
      </c>
      <c r="AN133" s="48">
        <v>2</v>
      </c>
    </row>
    <row r="134" spans="1:40">
      <c r="A134" s="46">
        <v>10071</v>
      </c>
      <c r="B134" s="74" t="s">
        <v>1963</v>
      </c>
      <c r="C134" s="46">
        <f t="shared" si="17"/>
        <v>10065</v>
      </c>
      <c r="D134" s="46">
        <f t="shared" si="18"/>
        <v>1</v>
      </c>
      <c r="E134" s="46">
        <f t="shared" si="19"/>
        <v>5</v>
      </c>
      <c r="F134" s="46">
        <f t="shared" si="20"/>
        <v>1</v>
      </c>
      <c r="G134" s="46">
        <f t="shared" si="21"/>
        <v>1</v>
      </c>
      <c r="H134" s="46">
        <v>1</v>
      </c>
      <c r="I134" s="46">
        <f t="shared" si="22"/>
        <v>1</v>
      </c>
      <c r="J134" s="46">
        <v>1</v>
      </c>
      <c r="M134" s="46">
        <v>8</v>
      </c>
      <c r="N134" s="79">
        <v>20</v>
      </c>
      <c r="X134" s="46">
        <v>150</v>
      </c>
      <c r="Z134" s="46" t="b">
        <v>1</v>
      </c>
      <c r="AN134" s="48">
        <v>2</v>
      </c>
    </row>
    <row r="135" spans="1:40">
      <c r="A135" s="46">
        <v>10072</v>
      </c>
      <c r="B135" s="74" t="s">
        <v>1119</v>
      </c>
      <c r="C135" s="46">
        <f t="shared" si="17"/>
        <v>10066</v>
      </c>
      <c r="D135" s="46">
        <f t="shared" si="18"/>
        <v>1</v>
      </c>
      <c r="E135" s="46">
        <f t="shared" si="19"/>
        <v>6</v>
      </c>
      <c r="F135" s="46">
        <f t="shared" si="20"/>
        <v>1</v>
      </c>
      <c r="G135" s="46">
        <f t="shared" si="21"/>
        <v>1</v>
      </c>
      <c r="H135" s="46">
        <v>1</v>
      </c>
      <c r="I135" s="46">
        <f t="shared" si="22"/>
        <v>1</v>
      </c>
      <c r="J135" s="46">
        <v>1</v>
      </c>
      <c r="M135" s="46">
        <v>8</v>
      </c>
      <c r="N135" s="79">
        <v>20</v>
      </c>
      <c r="X135" s="46">
        <v>150</v>
      </c>
      <c r="Z135" s="46" t="b">
        <v>1</v>
      </c>
      <c r="AN135" s="48">
        <v>2</v>
      </c>
    </row>
    <row r="136" spans="1:40">
      <c r="A136" s="46">
        <v>10073</v>
      </c>
      <c r="B136" s="74" t="s">
        <v>1129</v>
      </c>
      <c r="C136" s="46">
        <f t="shared" si="17"/>
        <v>10061</v>
      </c>
      <c r="D136" s="46">
        <f t="shared" si="18"/>
        <v>1</v>
      </c>
      <c r="E136" s="46">
        <f t="shared" si="19"/>
        <v>1</v>
      </c>
      <c r="F136" s="46">
        <f t="shared" si="20"/>
        <v>1</v>
      </c>
      <c r="G136" s="46">
        <f t="shared" si="21"/>
        <v>1</v>
      </c>
      <c r="H136" s="46">
        <v>1</v>
      </c>
      <c r="I136" s="46">
        <f t="shared" si="22"/>
        <v>1</v>
      </c>
      <c r="J136" s="46">
        <v>1</v>
      </c>
      <c r="M136" s="46">
        <v>8</v>
      </c>
      <c r="N136" s="79">
        <v>30</v>
      </c>
      <c r="O136" s="46">
        <f t="shared" ref="O136:O139" si="27">O130</f>
        <v>5</v>
      </c>
      <c r="X136" s="46">
        <v>150</v>
      </c>
      <c r="Z136" s="46" t="b">
        <v>1</v>
      </c>
      <c r="AN136" s="48">
        <v>2</v>
      </c>
    </row>
    <row r="137" spans="1:40">
      <c r="A137" s="46">
        <v>10074</v>
      </c>
      <c r="B137" s="74" t="s">
        <v>1130</v>
      </c>
      <c r="C137" s="46">
        <f t="shared" si="17"/>
        <v>10062</v>
      </c>
      <c r="D137" s="46">
        <f t="shared" si="18"/>
        <v>1</v>
      </c>
      <c r="E137" s="46">
        <f t="shared" si="19"/>
        <v>2</v>
      </c>
      <c r="F137" s="46">
        <f t="shared" si="20"/>
        <v>1</v>
      </c>
      <c r="G137" s="46">
        <f t="shared" si="21"/>
        <v>1</v>
      </c>
      <c r="H137" s="46">
        <v>1</v>
      </c>
      <c r="I137" s="46">
        <f t="shared" si="22"/>
        <v>1</v>
      </c>
      <c r="J137" s="46">
        <v>1</v>
      </c>
      <c r="M137" s="46">
        <v>8</v>
      </c>
      <c r="N137" s="79">
        <v>30</v>
      </c>
      <c r="O137" s="46">
        <f t="shared" si="27"/>
        <v>5</v>
      </c>
      <c r="X137" s="46">
        <v>150</v>
      </c>
      <c r="Z137" s="46" t="b">
        <v>1</v>
      </c>
      <c r="AN137" s="48">
        <v>2</v>
      </c>
    </row>
    <row r="138" spans="1:40">
      <c r="A138" s="46">
        <v>10075</v>
      </c>
      <c r="B138" s="74" t="s">
        <v>1131</v>
      </c>
      <c r="C138" s="46">
        <f t="shared" si="17"/>
        <v>10063</v>
      </c>
      <c r="D138" s="46">
        <f t="shared" si="18"/>
        <v>1</v>
      </c>
      <c r="E138" s="46">
        <f t="shared" si="19"/>
        <v>3</v>
      </c>
      <c r="F138" s="46">
        <f t="shared" si="20"/>
        <v>1</v>
      </c>
      <c r="G138" s="46">
        <f t="shared" si="21"/>
        <v>1</v>
      </c>
      <c r="H138" s="46">
        <v>1</v>
      </c>
      <c r="I138" s="46">
        <f t="shared" si="22"/>
        <v>1</v>
      </c>
      <c r="J138" s="46">
        <v>1</v>
      </c>
      <c r="M138" s="46">
        <v>8</v>
      </c>
      <c r="N138" s="79">
        <v>30</v>
      </c>
      <c r="O138" s="46">
        <f t="shared" si="27"/>
        <v>5</v>
      </c>
      <c r="X138" s="46">
        <v>150</v>
      </c>
      <c r="Z138" s="46" t="b">
        <v>1</v>
      </c>
      <c r="AN138" s="48">
        <v>2</v>
      </c>
    </row>
    <row r="139" spans="1:40">
      <c r="A139" s="46">
        <v>10076</v>
      </c>
      <c r="B139" s="74" t="s">
        <v>1132</v>
      </c>
      <c r="C139" s="46">
        <f t="shared" si="17"/>
        <v>10064</v>
      </c>
      <c r="D139" s="46">
        <f t="shared" si="18"/>
        <v>1</v>
      </c>
      <c r="E139" s="46">
        <f t="shared" si="19"/>
        <v>4</v>
      </c>
      <c r="F139" s="46">
        <f t="shared" si="20"/>
        <v>1</v>
      </c>
      <c r="G139" s="46">
        <f t="shared" si="21"/>
        <v>1</v>
      </c>
      <c r="H139" s="46">
        <v>1</v>
      </c>
      <c r="I139" s="46">
        <f t="shared" si="22"/>
        <v>1</v>
      </c>
      <c r="J139" s="46">
        <v>1</v>
      </c>
      <c r="M139" s="46">
        <v>8</v>
      </c>
      <c r="N139" s="79">
        <v>30</v>
      </c>
      <c r="O139" s="46" t="str">
        <f t="shared" si="27"/>
        <v>Clothe/TianXian/Boots_1</v>
      </c>
      <c r="X139" s="46">
        <v>150</v>
      </c>
      <c r="Z139" s="46" t="b">
        <v>1</v>
      </c>
      <c r="AN139" s="48">
        <v>2</v>
      </c>
    </row>
    <row r="140" spans="1:40">
      <c r="A140" s="46">
        <v>10077</v>
      </c>
      <c r="B140" s="74" t="s">
        <v>1964</v>
      </c>
      <c r="C140" s="46">
        <f t="shared" si="17"/>
        <v>10065</v>
      </c>
      <c r="D140" s="46">
        <f t="shared" si="18"/>
        <v>1</v>
      </c>
      <c r="E140" s="46">
        <f t="shared" si="19"/>
        <v>5</v>
      </c>
      <c r="F140" s="46">
        <f t="shared" si="20"/>
        <v>1</v>
      </c>
      <c r="G140" s="46">
        <f t="shared" si="21"/>
        <v>1</v>
      </c>
      <c r="H140" s="46">
        <v>1</v>
      </c>
      <c r="I140" s="46">
        <f t="shared" si="22"/>
        <v>1</v>
      </c>
      <c r="J140" s="46">
        <v>1</v>
      </c>
      <c r="M140" s="46">
        <v>8</v>
      </c>
      <c r="N140" s="79">
        <v>30</v>
      </c>
      <c r="X140" s="46">
        <v>150</v>
      </c>
      <c r="Z140" s="46" t="b">
        <v>1</v>
      </c>
      <c r="AN140" s="48">
        <v>2</v>
      </c>
    </row>
    <row r="141" spans="1:40">
      <c r="A141" s="46">
        <v>10078</v>
      </c>
      <c r="B141" s="74" t="s">
        <v>1133</v>
      </c>
      <c r="C141" s="46">
        <f t="shared" si="17"/>
        <v>10066</v>
      </c>
      <c r="D141" s="46">
        <f t="shared" si="18"/>
        <v>1</v>
      </c>
      <c r="E141" s="46">
        <f t="shared" si="19"/>
        <v>6</v>
      </c>
      <c r="F141" s="46">
        <f t="shared" si="20"/>
        <v>1</v>
      </c>
      <c r="G141" s="46">
        <f t="shared" si="21"/>
        <v>1</v>
      </c>
      <c r="H141" s="46">
        <v>1</v>
      </c>
      <c r="I141" s="46">
        <f t="shared" si="22"/>
        <v>1</v>
      </c>
      <c r="J141" s="46">
        <v>1</v>
      </c>
      <c r="M141" s="46">
        <v>8</v>
      </c>
      <c r="N141" s="79">
        <v>30</v>
      </c>
      <c r="X141" s="46">
        <v>150</v>
      </c>
      <c r="Z141" s="46" t="b">
        <v>1</v>
      </c>
      <c r="AN141" s="48">
        <v>2</v>
      </c>
    </row>
    <row r="142" spans="1:40">
      <c r="A142" s="46">
        <v>10079</v>
      </c>
      <c r="B142" s="74" t="s">
        <v>1139</v>
      </c>
      <c r="C142" s="46">
        <f t="shared" si="17"/>
        <v>10061</v>
      </c>
      <c r="D142" s="46">
        <f t="shared" si="18"/>
        <v>1</v>
      </c>
      <c r="E142" s="46">
        <f t="shared" si="19"/>
        <v>1</v>
      </c>
      <c r="F142" s="46">
        <f t="shared" si="20"/>
        <v>1</v>
      </c>
      <c r="G142" s="46">
        <f t="shared" si="21"/>
        <v>1</v>
      </c>
      <c r="H142" s="46">
        <v>2</v>
      </c>
      <c r="I142" s="46">
        <f t="shared" si="22"/>
        <v>1</v>
      </c>
      <c r="J142" s="46">
        <v>1</v>
      </c>
      <c r="M142" s="46">
        <v>8</v>
      </c>
      <c r="N142" s="79">
        <v>50</v>
      </c>
      <c r="O142" s="46">
        <f t="shared" ref="O142:O145" si="28">O136</f>
        <v>5</v>
      </c>
      <c r="X142" s="46">
        <v>150</v>
      </c>
      <c r="Z142" s="46" t="b">
        <v>1</v>
      </c>
      <c r="AN142" s="48">
        <v>2</v>
      </c>
    </row>
    <row r="143" spans="1:40">
      <c r="A143" s="46">
        <v>10080</v>
      </c>
      <c r="B143" s="74" t="s">
        <v>1140</v>
      </c>
      <c r="C143" s="46">
        <f t="shared" si="17"/>
        <v>10062</v>
      </c>
      <c r="D143" s="46">
        <f t="shared" si="18"/>
        <v>1</v>
      </c>
      <c r="E143" s="46">
        <f t="shared" si="19"/>
        <v>2</v>
      </c>
      <c r="F143" s="46">
        <f t="shared" si="20"/>
        <v>1</v>
      </c>
      <c r="G143" s="46">
        <f t="shared" si="21"/>
        <v>1</v>
      </c>
      <c r="H143" s="46">
        <v>2</v>
      </c>
      <c r="I143" s="46">
        <f t="shared" si="22"/>
        <v>1</v>
      </c>
      <c r="J143" s="46">
        <v>1</v>
      </c>
      <c r="M143" s="46">
        <v>8</v>
      </c>
      <c r="N143" s="79">
        <v>50</v>
      </c>
      <c r="O143" s="46">
        <f t="shared" si="28"/>
        <v>5</v>
      </c>
      <c r="X143" s="46">
        <v>150</v>
      </c>
      <c r="Z143" s="46" t="b">
        <v>1</v>
      </c>
      <c r="AN143" s="48">
        <v>2</v>
      </c>
    </row>
    <row r="144" spans="1:40">
      <c r="A144" s="46">
        <v>10081</v>
      </c>
      <c r="B144" s="74" t="s">
        <v>1141</v>
      </c>
      <c r="C144" s="46">
        <f t="shared" si="17"/>
        <v>10063</v>
      </c>
      <c r="D144" s="46">
        <f t="shared" si="18"/>
        <v>1</v>
      </c>
      <c r="E144" s="46">
        <f t="shared" si="19"/>
        <v>3</v>
      </c>
      <c r="F144" s="46">
        <f t="shared" si="20"/>
        <v>1</v>
      </c>
      <c r="G144" s="46">
        <f t="shared" si="21"/>
        <v>1</v>
      </c>
      <c r="H144" s="46">
        <v>2</v>
      </c>
      <c r="I144" s="46">
        <f t="shared" si="22"/>
        <v>1</v>
      </c>
      <c r="J144" s="46">
        <v>1</v>
      </c>
      <c r="M144" s="46">
        <v>8</v>
      </c>
      <c r="N144" s="79">
        <v>50</v>
      </c>
      <c r="O144" s="46">
        <f t="shared" si="28"/>
        <v>5</v>
      </c>
      <c r="X144" s="46">
        <v>150</v>
      </c>
      <c r="Z144" s="46" t="b">
        <v>1</v>
      </c>
      <c r="AN144" s="48">
        <v>2</v>
      </c>
    </row>
    <row r="145" spans="1:40">
      <c r="A145" s="46">
        <v>10082</v>
      </c>
      <c r="B145" s="74" t="s">
        <v>1142</v>
      </c>
      <c r="C145" s="46">
        <f t="shared" si="17"/>
        <v>10064</v>
      </c>
      <c r="D145" s="46">
        <f t="shared" si="18"/>
        <v>1</v>
      </c>
      <c r="E145" s="46">
        <f t="shared" si="19"/>
        <v>4</v>
      </c>
      <c r="F145" s="46">
        <f t="shared" si="20"/>
        <v>1</v>
      </c>
      <c r="G145" s="46">
        <f t="shared" si="21"/>
        <v>1</v>
      </c>
      <c r="H145" s="46">
        <v>2</v>
      </c>
      <c r="I145" s="46">
        <f t="shared" si="22"/>
        <v>1</v>
      </c>
      <c r="J145" s="46">
        <v>1</v>
      </c>
      <c r="M145" s="46">
        <v>8</v>
      </c>
      <c r="N145" s="79">
        <v>50</v>
      </c>
      <c r="O145" s="46" t="str">
        <f t="shared" si="28"/>
        <v>Clothe/TianXian/Boots_1</v>
      </c>
      <c r="X145" s="46">
        <v>150</v>
      </c>
      <c r="Z145" s="46" t="b">
        <v>1</v>
      </c>
      <c r="AN145" s="48">
        <v>2</v>
      </c>
    </row>
    <row r="146" spans="1:40">
      <c r="A146" s="46">
        <v>10083</v>
      </c>
      <c r="B146" s="74" t="s">
        <v>1965</v>
      </c>
      <c r="C146" s="46">
        <f t="shared" si="17"/>
        <v>10065</v>
      </c>
      <c r="D146" s="46">
        <f t="shared" si="18"/>
        <v>1</v>
      </c>
      <c r="E146" s="46">
        <f t="shared" si="19"/>
        <v>5</v>
      </c>
      <c r="F146" s="46">
        <f t="shared" si="20"/>
        <v>1</v>
      </c>
      <c r="G146" s="46">
        <f t="shared" si="21"/>
        <v>1</v>
      </c>
      <c r="H146" s="46">
        <v>2</v>
      </c>
      <c r="I146" s="46">
        <f t="shared" si="22"/>
        <v>1</v>
      </c>
      <c r="J146" s="46">
        <v>1</v>
      </c>
      <c r="M146" s="46">
        <v>8</v>
      </c>
      <c r="N146" s="79">
        <v>50</v>
      </c>
      <c r="X146" s="46">
        <v>150</v>
      </c>
      <c r="Z146" s="46" t="b">
        <v>1</v>
      </c>
      <c r="AN146" s="48">
        <v>2</v>
      </c>
    </row>
    <row r="147" spans="1:40">
      <c r="A147" s="46">
        <v>10084</v>
      </c>
      <c r="B147" s="74" t="s">
        <v>1143</v>
      </c>
      <c r="C147" s="46">
        <f t="shared" si="17"/>
        <v>10066</v>
      </c>
      <c r="D147" s="46">
        <f t="shared" si="18"/>
        <v>1</v>
      </c>
      <c r="E147" s="46">
        <f t="shared" si="19"/>
        <v>6</v>
      </c>
      <c r="F147" s="46">
        <f t="shared" si="20"/>
        <v>1</v>
      </c>
      <c r="G147" s="46">
        <f t="shared" si="21"/>
        <v>1</v>
      </c>
      <c r="H147" s="46">
        <v>2</v>
      </c>
      <c r="I147" s="46">
        <f t="shared" si="22"/>
        <v>1</v>
      </c>
      <c r="J147" s="46">
        <v>1</v>
      </c>
      <c r="M147" s="46">
        <v>8</v>
      </c>
      <c r="N147" s="79">
        <v>50</v>
      </c>
      <c r="X147" s="46">
        <v>150</v>
      </c>
      <c r="Z147" s="46" t="b">
        <v>1</v>
      </c>
      <c r="AN147" s="48">
        <v>2</v>
      </c>
    </row>
    <row r="148" spans="1:40">
      <c r="A148" s="46">
        <v>10085</v>
      </c>
      <c r="B148" s="74" t="s">
        <v>1153</v>
      </c>
      <c r="C148" s="46">
        <f t="shared" si="17"/>
        <v>10061</v>
      </c>
      <c r="D148" s="46">
        <f t="shared" si="18"/>
        <v>1</v>
      </c>
      <c r="E148" s="46">
        <f t="shared" si="19"/>
        <v>1</v>
      </c>
      <c r="F148" s="46">
        <f t="shared" si="20"/>
        <v>1</v>
      </c>
      <c r="G148" s="46">
        <f t="shared" si="21"/>
        <v>1</v>
      </c>
      <c r="H148" s="46">
        <v>2</v>
      </c>
      <c r="I148" s="46">
        <f t="shared" si="22"/>
        <v>1</v>
      </c>
      <c r="J148" s="46">
        <v>1</v>
      </c>
      <c r="M148" s="46">
        <v>8</v>
      </c>
      <c r="N148" s="79">
        <v>100</v>
      </c>
      <c r="O148" s="46">
        <f t="shared" ref="O148:O151" si="29">O142</f>
        <v>5</v>
      </c>
      <c r="X148" s="46">
        <v>150</v>
      </c>
      <c r="Z148" s="46" t="b">
        <v>1</v>
      </c>
      <c r="AN148" s="48">
        <v>2</v>
      </c>
    </row>
    <row r="149" spans="1:40">
      <c r="A149" s="46">
        <v>10086</v>
      </c>
      <c r="B149" s="74" t="s">
        <v>1154</v>
      </c>
      <c r="C149" s="46">
        <f t="shared" si="17"/>
        <v>10062</v>
      </c>
      <c r="D149" s="46">
        <f t="shared" si="18"/>
        <v>1</v>
      </c>
      <c r="E149" s="46">
        <f t="shared" si="19"/>
        <v>2</v>
      </c>
      <c r="F149" s="46">
        <f t="shared" si="20"/>
        <v>1</v>
      </c>
      <c r="G149" s="46">
        <f t="shared" si="21"/>
        <v>1</v>
      </c>
      <c r="H149" s="46">
        <v>2</v>
      </c>
      <c r="I149" s="46">
        <f t="shared" si="22"/>
        <v>1</v>
      </c>
      <c r="J149" s="46">
        <v>1</v>
      </c>
      <c r="M149" s="46">
        <v>8</v>
      </c>
      <c r="N149" s="79">
        <v>100</v>
      </c>
      <c r="O149" s="46">
        <f t="shared" si="29"/>
        <v>5</v>
      </c>
      <c r="X149" s="46">
        <v>150</v>
      </c>
      <c r="Z149" s="46" t="b">
        <v>1</v>
      </c>
      <c r="AN149" s="48">
        <v>2</v>
      </c>
    </row>
    <row r="150" spans="1:40">
      <c r="A150" s="46">
        <v>10087</v>
      </c>
      <c r="B150" s="74" t="s">
        <v>1155</v>
      </c>
      <c r="C150" s="46">
        <f t="shared" si="17"/>
        <v>10063</v>
      </c>
      <c r="D150" s="46">
        <f t="shared" si="18"/>
        <v>1</v>
      </c>
      <c r="E150" s="46">
        <f t="shared" si="19"/>
        <v>3</v>
      </c>
      <c r="F150" s="46">
        <f t="shared" si="20"/>
        <v>1</v>
      </c>
      <c r="G150" s="46">
        <f t="shared" si="21"/>
        <v>1</v>
      </c>
      <c r="H150" s="46">
        <v>2</v>
      </c>
      <c r="I150" s="46">
        <f t="shared" si="22"/>
        <v>1</v>
      </c>
      <c r="J150" s="46">
        <v>1</v>
      </c>
      <c r="M150" s="46">
        <v>8</v>
      </c>
      <c r="N150" s="79">
        <v>100</v>
      </c>
      <c r="O150" s="46">
        <f t="shared" si="29"/>
        <v>5</v>
      </c>
      <c r="X150" s="46">
        <v>150</v>
      </c>
      <c r="Z150" s="46" t="b">
        <v>1</v>
      </c>
      <c r="AN150" s="48">
        <v>2</v>
      </c>
    </row>
    <row r="151" spans="1:40">
      <c r="A151" s="46">
        <v>10088</v>
      </c>
      <c r="B151" s="74" t="s">
        <v>1156</v>
      </c>
      <c r="C151" s="46">
        <f t="shared" si="17"/>
        <v>10064</v>
      </c>
      <c r="D151" s="46">
        <f t="shared" si="18"/>
        <v>1</v>
      </c>
      <c r="E151" s="46">
        <f t="shared" si="19"/>
        <v>4</v>
      </c>
      <c r="F151" s="46">
        <f t="shared" si="20"/>
        <v>1</v>
      </c>
      <c r="G151" s="46">
        <f t="shared" si="21"/>
        <v>1</v>
      </c>
      <c r="H151" s="46">
        <v>2</v>
      </c>
      <c r="I151" s="46">
        <f t="shared" si="22"/>
        <v>1</v>
      </c>
      <c r="J151" s="46">
        <v>1</v>
      </c>
      <c r="M151" s="46">
        <v>8</v>
      </c>
      <c r="N151" s="79">
        <v>100</v>
      </c>
      <c r="O151" s="46" t="str">
        <f t="shared" si="29"/>
        <v>Clothe/TianXian/Boots_1</v>
      </c>
      <c r="X151" s="46">
        <v>150</v>
      </c>
      <c r="Z151" s="46" t="b">
        <v>1</v>
      </c>
      <c r="AN151" s="48">
        <v>2</v>
      </c>
    </row>
    <row r="152" spans="1:40">
      <c r="A152" s="46">
        <v>10089</v>
      </c>
      <c r="B152" s="74" t="s">
        <v>1966</v>
      </c>
      <c r="C152" s="46">
        <f t="shared" si="17"/>
        <v>10065</v>
      </c>
      <c r="D152" s="46">
        <f t="shared" si="18"/>
        <v>1</v>
      </c>
      <c r="E152" s="46">
        <f t="shared" si="19"/>
        <v>5</v>
      </c>
      <c r="F152" s="46">
        <f t="shared" si="20"/>
        <v>1</v>
      </c>
      <c r="G152" s="46">
        <f t="shared" si="21"/>
        <v>1</v>
      </c>
      <c r="H152" s="46">
        <v>2</v>
      </c>
      <c r="I152" s="46">
        <f t="shared" si="22"/>
        <v>1</v>
      </c>
      <c r="J152" s="46">
        <v>1</v>
      </c>
      <c r="M152" s="46">
        <v>8</v>
      </c>
      <c r="N152" s="79">
        <v>100</v>
      </c>
      <c r="X152" s="46">
        <v>150</v>
      </c>
      <c r="Z152" s="46" t="b">
        <v>1</v>
      </c>
      <c r="AN152" s="48">
        <v>2</v>
      </c>
    </row>
    <row r="153" spans="1:40">
      <c r="A153" s="46">
        <v>10090</v>
      </c>
      <c r="B153" s="74" t="s">
        <v>1157</v>
      </c>
      <c r="C153" s="46">
        <f t="shared" si="17"/>
        <v>10066</v>
      </c>
      <c r="D153" s="46">
        <f t="shared" si="18"/>
        <v>1</v>
      </c>
      <c r="E153" s="46">
        <f t="shared" si="19"/>
        <v>6</v>
      </c>
      <c r="F153" s="46">
        <f t="shared" si="20"/>
        <v>1</v>
      </c>
      <c r="G153" s="46">
        <f t="shared" si="21"/>
        <v>1</v>
      </c>
      <c r="H153" s="46">
        <v>2</v>
      </c>
      <c r="I153" s="46">
        <f t="shared" si="22"/>
        <v>1</v>
      </c>
      <c r="J153" s="46">
        <v>1</v>
      </c>
      <c r="M153" s="46">
        <v>8</v>
      </c>
      <c r="N153" s="79">
        <v>100</v>
      </c>
      <c r="X153" s="46">
        <v>150</v>
      </c>
      <c r="Z153" s="46" t="b">
        <v>1</v>
      </c>
      <c r="AN153" s="48">
        <v>2</v>
      </c>
    </row>
    <row r="154" spans="1:40">
      <c r="A154" s="46">
        <v>10091</v>
      </c>
      <c r="B154" s="74" t="s">
        <v>1167</v>
      </c>
      <c r="C154" s="46">
        <f t="shared" si="17"/>
        <v>10061</v>
      </c>
      <c r="D154" s="46">
        <f t="shared" si="18"/>
        <v>1</v>
      </c>
      <c r="E154" s="46">
        <f t="shared" si="19"/>
        <v>1</v>
      </c>
      <c r="F154" s="46">
        <f t="shared" si="20"/>
        <v>1</v>
      </c>
      <c r="G154" s="46">
        <f t="shared" si="21"/>
        <v>1</v>
      </c>
      <c r="H154" s="46">
        <v>3</v>
      </c>
      <c r="I154" s="46">
        <f t="shared" si="22"/>
        <v>1</v>
      </c>
      <c r="J154" s="46">
        <v>1</v>
      </c>
      <c r="M154" s="46">
        <v>8</v>
      </c>
      <c r="N154" s="79">
        <v>200</v>
      </c>
      <c r="O154" s="46">
        <f t="shared" ref="O154:O157" si="30">O148</f>
        <v>5</v>
      </c>
      <c r="X154" s="46">
        <v>150</v>
      </c>
      <c r="Z154" s="46" t="b">
        <v>1</v>
      </c>
      <c r="AN154" s="48">
        <v>2</v>
      </c>
    </row>
    <row r="155" spans="1:40">
      <c r="A155" s="46">
        <v>10092</v>
      </c>
      <c r="B155" s="74" t="s">
        <v>1168</v>
      </c>
      <c r="C155" s="46">
        <f t="shared" si="17"/>
        <v>10062</v>
      </c>
      <c r="D155" s="46">
        <f t="shared" si="18"/>
        <v>1</v>
      </c>
      <c r="E155" s="46">
        <f t="shared" si="19"/>
        <v>2</v>
      </c>
      <c r="F155" s="46">
        <f t="shared" si="20"/>
        <v>1</v>
      </c>
      <c r="G155" s="46">
        <f t="shared" si="21"/>
        <v>1</v>
      </c>
      <c r="H155" s="46">
        <v>3</v>
      </c>
      <c r="I155" s="46">
        <f t="shared" si="22"/>
        <v>1</v>
      </c>
      <c r="J155" s="46">
        <v>1</v>
      </c>
      <c r="M155" s="46">
        <v>8</v>
      </c>
      <c r="N155" s="79">
        <v>200</v>
      </c>
      <c r="O155" s="46">
        <f t="shared" si="30"/>
        <v>5</v>
      </c>
      <c r="X155" s="46">
        <v>150</v>
      </c>
      <c r="Z155" s="46" t="b">
        <v>1</v>
      </c>
      <c r="AN155" s="48">
        <v>2</v>
      </c>
    </row>
    <row r="156" spans="1:40">
      <c r="A156" s="46">
        <v>10093</v>
      </c>
      <c r="B156" s="74" t="s">
        <v>1169</v>
      </c>
      <c r="C156" s="46">
        <f t="shared" si="17"/>
        <v>10063</v>
      </c>
      <c r="D156" s="46">
        <f t="shared" si="18"/>
        <v>1</v>
      </c>
      <c r="E156" s="46">
        <f t="shared" si="19"/>
        <v>3</v>
      </c>
      <c r="F156" s="46">
        <f t="shared" si="20"/>
        <v>1</v>
      </c>
      <c r="G156" s="46">
        <f t="shared" si="21"/>
        <v>1</v>
      </c>
      <c r="H156" s="46">
        <v>3</v>
      </c>
      <c r="I156" s="46">
        <f t="shared" si="22"/>
        <v>1</v>
      </c>
      <c r="J156" s="46">
        <v>1</v>
      </c>
      <c r="M156" s="46">
        <v>8</v>
      </c>
      <c r="N156" s="79">
        <v>200</v>
      </c>
      <c r="O156" s="46">
        <f t="shared" si="30"/>
        <v>5</v>
      </c>
      <c r="X156" s="46">
        <v>150</v>
      </c>
      <c r="Z156" s="46" t="b">
        <v>1</v>
      </c>
      <c r="AN156" s="48">
        <v>2</v>
      </c>
    </row>
    <row r="157" spans="1:40">
      <c r="A157" s="46">
        <v>10094</v>
      </c>
      <c r="B157" s="74" t="s">
        <v>1170</v>
      </c>
      <c r="C157" s="46">
        <f t="shared" si="17"/>
        <v>10064</v>
      </c>
      <c r="D157" s="46">
        <f t="shared" si="18"/>
        <v>1</v>
      </c>
      <c r="E157" s="46">
        <f t="shared" si="19"/>
        <v>4</v>
      </c>
      <c r="F157" s="46">
        <f t="shared" si="20"/>
        <v>1</v>
      </c>
      <c r="G157" s="46">
        <f t="shared" si="21"/>
        <v>1</v>
      </c>
      <c r="H157" s="46">
        <v>3</v>
      </c>
      <c r="I157" s="46">
        <f t="shared" si="22"/>
        <v>1</v>
      </c>
      <c r="J157" s="46">
        <v>1</v>
      </c>
      <c r="M157" s="46">
        <v>8</v>
      </c>
      <c r="N157" s="79">
        <v>200</v>
      </c>
      <c r="O157" s="46" t="str">
        <f t="shared" si="30"/>
        <v>Clothe/TianXian/Boots_1</v>
      </c>
      <c r="X157" s="46">
        <v>150</v>
      </c>
      <c r="Z157" s="46" t="b">
        <v>1</v>
      </c>
      <c r="AN157" s="48">
        <v>2</v>
      </c>
    </row>
    <row r="158" spans="1:40">
      <c r="A158" s="46">
        <v>10095</v>
      </c>
      <c r="B158" s="74" t="s">
        <v>1967</v>
      </c>
      <c r="C158" s="46">
        <f t="shared" si="17"/>
        <v>10065</v>
      </c>
      <c r="D158" s="46">
        <f t="shared" si="18"/>
        <v>1</v>
      </c>
      <c r="E158" s="46">
        <f t="shared" si="19"/>
        <v>5</v>
      </c>
      <c r="F158" s="46">
        <f t="shared" si="20"/>
        <v>1</v>
      </c>
      <c r="G158" s="46">
        <f t="shared" si="21"/>
        <v>1</v>
      </c>
      <c r="H158" s="46">
        <v>3</v>
      </c>
      <c r="I158" s="46">
        <f t="shared" si="22"/>
        <v>1</v>
      </c>
      <c r="J158" s="46">
        <f t="shared" ref="J158:J221" si="31">J152</f>
        <v>1</v>
      </c>
      <c r="M158" s="46">
        <v>8</v>
      </c>
      <c r="N158" s="79">
        <v>200</v>
      </c>
      <c r="X158" s="46">
        <v>150</v>
      </c>
      <c r="Z158" s="46" t="b">
        <v>1</v>
      </c>
      <c r="AN158" s="48">
        <v>2</v>
      </c>
    </row>
    <row r="159" spans="1:40">
      <c r="A159" s="46">
        <v>10096</v>
      </c>
      <c r="B159" s="74" t="s">
        <v>1171</v>
      </c>
      <c r="C159" s="46">
        <f t="shared" si="17"/>
        <v>10066</v>
      </c>
      <c r="D159" s="46">
        <f t="shared" si="18"/>
        <v>1</v>
      </c>
      <c r="E159" s="46">
        <f t="shared" si="19"/>
        <v>6</v>
      </c>
      <c r="F159" s="46">
        <f t="shared" si="20"/>
        <v>1</v>
      </c>
      <c r="G159" s="46">
        <f t="shared" si="21"/>
        <v>1</v>
      </c>
      <c r="H159" s="46">
        <v>3</v>
      </c>
      <c r="I159" s="46">
        <f t="shared" si="22"/>
        <v>1</v>
      </c>
      <c r="J159" s="46">
        <f t="shared" si="31"/>
        <v>1</v>
      </c>
      <c r="M159" s="46">
        <v>8</v>
      </c>
      <c r="N159" s="79">
        <v>200</v>
      </c>
      <c r="X159" s="46">
        <v>150</v>
      </c>
      <c r="Z159" s="46" t="b">
        <v>1</v>
      </c>
      <c r="AN159" s="48">
        <v>2</v>
      </c>
    </row>
    <row r="160" spans="1:40">
      <c r="A160" s="46">
        <v>10097</v>
      </c>
      <c r="B160" s="74" t="s">
        <v>1176</v>
      </c>
      <c r="C160" s="46">
        <f t="shared" si="17"/>
        <v>10061</v>
      </c>
      <c r="D160" s="46">
        <f t="shared" si="18"/>
        <v>1</v>
      </c>
      <c r="E160" s="46">
        <f t="shared" si="19"/>
        <v>1</v>
      </c>
      <c r="F160" s="46">
        <f t="shared" si="20"/>
        <v>1</v>
      </c>
      <c r="H160" s="46">
        <v>3</v>
      </c>
      <c r="I160" s="46">
        <f t="shared" si="22"/>
        <v>1</v>
      </c>
      <c r="J160" s="46">
        <f t="shared" si="31"/>
        <v>1</v>
      </c>
      <c r="M160" s="46">
        <v>8</v>
      </c>
      <c r="N160" s="79">
        <v>500</v>
      </c>
      <c r="X160" s="46">
        <v>150</v>
      </c>
      <c r="Z160" s="46" t="b">
        <v>1</v>
      </c>
      <c r="AN160" s="48">
        <v>2</v>
      </c>
    </row>
    <row r="161" spans="1:40">
      <c r="A161" s="46">
        <v>10098</v>
      </c>
      <c r="B161" s="74" t="s">
        <v>1177</v>
      </c>
      <c r="C161" s="46">
        <f t="shared" si="17"/>
        <v>10062</v>
      </c>
      <c r="D161" s="46">
        <f t="shared" si="18"/>
        <v>1</v>
      </c>
      <c r="E161" s="46">
        <f t="shared" si="19"/>
        <v>2</v>
      </c>
      <c r="F161" s="46">
        <f t="shared" si="20"/>
        <v>1</v>
      </c>
      <c r="H161" s="46">
        <v>3</v>
      </c>
      <c r="I161" s="46">
        <f t="shared" si="22"/>
        <v>1</v>
      </c>
      <c r="J161" s="46">
        <f t="shared" si="31"/>
        <v>1</v>
      </c>
      <c r="M161" s="46">
        <v>8</v>
      </c>
      <c r="N161" s="79">
        <v>500</v>
      </c>
      <c r="X161" s="46">
        <v>150</v>
      </c>
      <c r="Z161" s="46" t="b">
        <v>1</v>
      </c>
      <c r="AN161" s="48">
        <v>2</v>
      </c>
    </row>
    <row r="162" spans="1:40">
      <c r="A162" s="46">
        <v>10099</v>
      </c>
      <c r="B162" s="74" t="s">
        <v>1178</v>
      </c>
      <c r="C162" s="46">
        <f t="shared" si="17"/>
        <v>10063</v>
      </c>
      <c r="D162" s="46">
        <f t="shared" si="18"/>
        <v>1</v>
      </c>
      <c r="E162" s="46">
        <f t="shared" si="19"/>
        <v>3</v>
      </c>
      <c r="F162" s="46">
        <f t="shared" si="20"/>
        <v>1</v>
      </c>
      <c r="H162" s="46">
        <v>3</v>
      </c>
      <c r="I162" s="46">
        <f t="shared" si="22"/>
        <v>1</v>
      </c>
      <c r="J162" s="46">
        <f t="shared" si="31"/>
        <v>1</v>
      </c>
      <c r="M162" s="46">
        <v>8</v>
      </c>
      <c r="N162" s="79">
        <v>500</v>
      </c>
      <c r="X162" s="46">
        <v>150</v>
      </c>
      <c r="Z162" s="46" t="b">
        <v>1</v>
      </c>
      <c r="AN162" s="48">
        <v>2</v>
      </c>
    </row>
    <row r="163" spans="1:40">
      <c r="A163" s="46">
        <v>10100</v>
      </c>
      <c r="B163" s="74" t="s">
        <v>1179</v>
      </c>
      <c r="C163" s="46">
        <f t="shared" si="17"/>
        <v>10064</v>
      </c>
      <c r="D163" s="46">
        <f t="shared" si="18"/>
        <v>1</v>
      </c>
      <c r="E163" s="46">
        <f t="shared" si="19"/>
        <v>4</v>
      </c>
      <c r="F163" s="46">
        <f t="shared" si="20"/>
        <v>1</v>
      </c>
      <c r="H163" s="46">
        <v>3</v>
      </c>
      <c r="I163" s="46">
        <f t="shared" si="22"/>
        <v>1</v>
      </c>
      <c r="J163" s="46">
        <f t="shared" si="31"/>
        <v>1</v>
      </c>
      <c r="M163" s="46">
        <v>8</v>
      </c>
      <c r="N163" s="79">
        <v>500</v>
      </c>
      <c r="X163" s="46">
        <v>150</v>
      </c>
      <c r="Z163" s="46" t="b">
        <v>1</v>
      </c>
      <c r="AN163" s="48">
        <v>2</v>
      </c>
    </row>
    <row r="164" spans="1:40">
      <c r="A164" s="46">
        <v>10101</v>
      </c>
      <c r="B164" s="74" t="s">
        <v>1968</v>
      </c>
      <c r="C164" s="46">
        <f t="shared" si="17"/>
        <v>10065</v>
      </c>
      <c r="D164" s="46">
        <f t="shared" si="18"/>
        <v>1</v>
      </c>
      <c r="E164" s="46">
        <f t="shared" si="19"/>
        <v>5</v>
      </c>
      <c r="F164" s="46">
        <f t="shared" si="20"/>
        <v>1</v>
      </c>
      <c r="H164" s="46">
        <v>3</v>
      </c>
      <c r="I164" s="46">
        <f t="shared" si="22"/>
        <v>1</v>
      </c>
      <c r="J164" s="46">
        <f t="shared" si="31"/>
        <v>1</v>
      </c>
      <c r="M164" s="46">
        <v>8</v>
      </c>
      <c r="N164" s="79">
        <v>500</v>
      </c>
      <c r="X164" s="46">
        <v>150</v>
      </c>
      <c r="Z164" s="46" t="b">
        <v>1</v>
      </c>
      <c r="AN164" s="48">
        <v>2</v>
      </c>
    </row>
    <row r="165" spans="1:40">
      <c r="A165" s="46">
        <v>10102</v>
      </c>
      <c r="B165" s="74" t="s">
        <v>1180</v>
      </c>
      <c r="C165" s="46">
        <f t="shared" si="17"/>
        <v>10066</v>
      </c>
      <c r="D165" s="46">
        <f t="shared" si="18"/>
        <v>1</v>
      </c>
      <c r="E165" s="46">
        <f t="shared" si="19"/>
        <v>6</v>
      </c>
      <c r="F165" s="46">
        <f t="shared" si="20"/>
        <v>1</v>
      </c>
      <c r="H165" s="46">
        <v>3</v>
      </c>
      <c r="I165" s="46">
        <f t="shared" si="22"/>
        <v>1</v>
      </c>
      <c r="J165" s="46">
        <f t="shared" si="31"/>
        <v>1</v>
      </c>
      <c r="M165" s="46">
        <v>8</v>
      </c>
      <c r="N165" s="79">
        <v>500</v>
      </c>
      <c r="X165" s="46">
        <v>150</v>
      </c>
      <c r="Z165" s="46" t="b">
        <v>1</v>
      </c>
      <c r="AN165" s="48">
        <v>2</v>
      </c>
    </row>
    <row r="166" spans="1:40">
      <c r="A166" s="46">
        <v>10103</v>
      </c>
      <c r="B166" s="74" t="s">
        <v>1190</v>
      </c>
      <c r="C166" s="46">
        <f t="shared" si="17"/>
        <v>10061</v>
      </c>
      <c r="D166" s="46">
        <f t="shared" si="18"/>
        <v>1</v>
      </c>
      <c r="E166" s="46">
        <f t="shared" si="19"/>
        <v>1</v>
      </c>
      <c r="F166" s="46">
        <f t="shared" si="20"/>
        <v>1</v>
      </c>
      <c r="H166" s="46">
        <v>3</v>
      </c>
      <c r="I166" s="46">
        <f t="shared" si="22"/>
        <v>1</v>
      </c>
      <c r="J166" s="46">
        <f t="shared" si="31"/>
        <v>1</v>
      </c>
      <c r="M166" s="46">
        <v>8</v>
      </c>
      <c r="N166" s="79">
        <v>1000</v>
      </c>
      <c r="X166" s="46">
        <v>150</v>
      </c>
      <c r="Z166" s="46" t="b">
        <v>1</v>
      </c>
      <c r="AN166" s="48">
        <v>2</v>
      </c>
    </row>
    <row r="167" spans="1:40">
      <c r="A167" s="46">
        <v>10104</v>
      </c>
      <c r="B167" s="74" t="s">
        <v>1191</v>
      </c>
      <c r="C167" s="46">
        <f t="shared" si="17"/>
        <v>10062</v>
      </c>
      <c r="D167" s="46">
        <f t="shared" si="18"/>
        <v>1</v>
      </c>
      <c r="E167" s="46">
        <f t="shared" si="19"/>
        <v>2</v>
      </c>
      <c r="F167" s="46">
        <f t="shared" si="20"/>
        <v>1</v>
      </c>
      <c r="H167" s="46">
        <v>3</v>
      </c>
      <c r="I167" s="46">
        <f t="shared" si="22"/>
        <v>1</v>
      </c>
      <c r="J167" s="46">
        <f t="shared" si="31"/>
        <v>1</v>
      </c>
      <c r="M167" s="46">
        <v>8</v>
      </c>
      <c r="N167" s="79">
        <v>1000</v>
      </c>
      <c r="X167" s="46">
        <v>150</v>
      </c>
      <c r="Z167" s="46" t="b">
        <v>1</v>
      </c>
      <c r="AN167" s="48">
        <v>2</v>
      </c>
    </row>
    <row r="168" spans="1:40">
      <c r="A168" s="46">
        <v>10105</v>
      </c>
      <c r="B168" s="74" t="s">
        <v>1192</v>
      </c>
      <c r="C168" s="46">
        <f t="shared" si="17"/>
        <v>10063</v>
      </c>
      <c r="D168" s="46">
        <f t="shared" si="18"/>
        <v>1</v>
      </c>
      <c r="E168" s="46">
        <f t="shared" si="19"/>
        <v>3</v>
      </c>
      <c r="F168" s="46">
        <f t="shared" si="20"/>
        <v>1</v>
      </c>
      <c r="H168" s="46">
        <v>3</v>
      </c>
      <c r="I168" s="46">
        <f t="shared" si="22"/>
        <v>1</v>
      </c>
      <c r="J168" s="46">
        <f t="shared" si="31"/>
        <v>1</v>
      </c>
      <c r="M168" s="46">
        <v>8</v>
      </c>
      <c r="N168" s="79">
        <v>1000</v>
      </c>
      <c r="X168" s="46">
        <v>150</v>
      </c>
      <c r="Z168" s="46" t="b">
        <v>1</v>
      </c>
      <c r="AN168" s="48">
        <v>2</v>
      </c>
    </row>
    <row r="169" spans="1:40">
      <c r="A169" s="46">
        <v>10106</v>
      </c>
      <c r="B169" s="74" t="s">
        <v>1193</v>
      </c>
      <c r="C169" s="46">
        <f t="shared" si="17"/>
        <v>10064</v>
      </c>
      <c r="D169" s="46">
        <f t="shared" si="18"/>
        <v>1</v>
      </c>
      <c r="E169" s="46">
        <f t="shared" si="19"/>
        <v>4</v>
      </c>
      <c r="F169" s="46">
        <f t="shared" si="20"/>
        <v>1</v>
      </c>
      <c r="H169" s="46">
        <v>3</v>
      </c>
      <c r="I169" s="46">
        <f t="shared" si="22"/>
        <v>1</v>
      </c>
      <c r="J169" s="46">
        <f t="shared" si="31"/>
        <v>1</v>
      </c>
      <c r="M169" s="46">
        <v>8</v>
      </c>
      <c r="N169" s="79">
        <v>1000</v>
      </c>
      <c r="X169" s="46">
        <v>150</v>
      </c>
      <c r="Z169" s="46" t="b">
        <v>1</v>
      </c>
      <c r="AN169" s="48">
        <v>2</v>
      </c>
    </row>
    <row r="170" spans="1:40">
      <c r="A170" s="46">
        <v>10107</v>
      </c>
      <c r="B170" s="74" t="s">
        <v>1969</v>
      </c>
      <c r="C170" s="46">
        <f t="shared" si="17"/>
        <v>10065</v>
      </c>
      <c r="D170" s="46">
        <f t="shared" si="18"/>
        <v>1</v>
      </c>
      <c r="E170" s="46">
        <f t="shared" si="19"/>
        <v>5</v>
      </c>
      <c r="F170" s="46">
        <f t="shared" si="20"/>
        <v>1</v>
      </c>
      <c r="H170" s="46">
        <v>3</v>
      </c>
      <c r="I170" s="46">
        <f t="shared" si="22"/>
        <v>1</v>
      </c>
      <c r="J170" s="46">
        <f t="shared" si="31"/>
        <v>1</v>
      </c>
      <c r="M170" s="46">
        <v>8</v>
      </c>
      <c r="N170" s="79">
        <v>1000</v>
      </c>
      <c r="X170" s="46">
        <v>150</v>
      </c>
      <c r="Z170" s="46" t="b">
        <v>1</v>
      </c>
      <c r="AN170" s="48">
        <v>2</v>
      </c>
    </row>
    <row r="171" spans="1:40">
      <c r="A171" s="46">
        <v>10108</v>
      </c>
      <c r="B171" s="74" t="s">
        <v>1194</v>
      </c>
      <c r="C171" s="46">
        <f t="shared" ref="C171:F234" si="32">C165</f>
        <v>10066</v>
      </c>
      <c r="D171" s="46">
        <f t="shared" si="32"/>
        <v>1</v>
      </c>
      <c r="E171" s="46">
        <f t="shared" si="32"/>
        <v>6</v>
      </c>
      <c r="F171" s="46">
        <f t="shared" si="32"/>
        <v>1</v>
      </c>
      <c r="H171" s="46">
        <v>3</v>
      </c>
      <c r="I171" s="46">
        <f t="shared" ref="I171:J222" si="33">I165</f>
        <v>1</v>
      </c>
      <c r="J171" s="46">
        <f t="shared" si="31"/>
        <v>1</v>
      </c>
      <c r="M171" s="46">
        <v>8</v>
      </c>
      <c r="N171" s="79">
        <v>1000</v>
      </c>
      <c r="X171" s="46">
        <v>150</v>
      </c>
      <c r="Z171" s="46" t="b">
        <v>1</v>
      </c>
      <c r="AN171" s="48">
        <v>2</v>
      </c>
    </row>
    <row r="172" spans="1:40">
      <c r="A172" s="46">
        <v>10109</v>
      </c>
      <c r="B172" s="74" t="s">
        <v>1204</v>
      </c>
      <c r="C172" s="46">
        <f t="shared" si="32"/>
        <v>10061</v>
      </c>
      <c r="D172" s="46">
        <f t="shared" si="32"/>
        <v>1</v>
      </c>
      <c r="E172" s="46">
        <f t="shared" si="32"/>
        <v>1</v>
      </c>
      <c r="F172" s="46">
        <f t="shared" si="32"/>
        <v>1</v>
      </c>
      <c r="H172" s="46">
        <v>4</v>
      </c>
      <c r="I172" s="46">
        <f t="shared" si="33"/>
        <v>1</v>
      </c>
      <c r="J172" s="46">
        <f t="shared" si="31"/>
        <v>1</v>
      </c>
      <c r="M172" s="46">
        <v>8</v>
      </c>
      <c r="N172" s="79">
        <v>2000</v>
      </c>
      <c r="X172" s="46">
        <v>150</v>
      </c>
      <c r="Z172" s="46" t="b">
        <v>1</v>
      </c>
      <c r="AN172" s="48">
        <v>2</v>
      </c>
    </row>
    <row r="173" spans="1:40">
      <c r="A173" s="46">
        <v>10110</v>
      </c>
      <c r="B173" s="74" t="s">
        <v>1205</v>
      </c>
      <c r="C173" s="46">
        <f t="shared" si="32"/>
        <v>10062</v>
      </c>
      <c r="D173" s="46">
        <f t="shared" si="32"/>
        <v>1</v>
      </c>
      <c r="E173" s="46">
        <f t="shared" si="32"/>
        <v>2</v>
      </c>
      <c r="F173" s="46">
        <f t="shared" si="32"/>
        <v>1</v>
      </c>
      <c r="H173" s="46">
        <v>4</v>
      </c>
      <c r="I173" s="46">
        <f t="shared" si="33"/>
        <v>1</v>
      </c>
      <c r="J173" s="46">
        <f t="shared" si="31"/>
        <v>1</v>
      </c>
      <c r="M173" s="46">
        <v>8</v>
      </c>
      <c r="N173" s="79">
        <v>2000</v>
      </c>
      <c r="X173" s="46">
        <v>150</v>
      </c>
      <c r="Z173" s="46" t="b">
        <v>1</v>
      </c>
      <c r="AN173" s="48">
        <v>2</v>
      </c>
    </row>
    <row r="174" spans="1:40">
      <c r="A174" s="46">
        <v>10111</v>
      </c>
      <c r="B174" s="74" t="s">
        <v>1206</v>
      </c>
      <c r="C174" s="46">
        <f t="shared" si="32"/>
        <v>10063</v>
      </c>
      <c r="D174" s="46">
        <f t="shared" si="32"/>
        <v>1</v>
      </c>
      <c r="E174" s="46">
        <f t="shared" si="32"/>
        <v>3</v>
      </c>
      <c r="F174" s="46">
        <f t="shared" si="32"/>
        <v>1</v>
      </c>
      <c r="H174" s="46">
        <v>4</v>
      </c>
      <c r="I174" s="46">
        <f t="shared" si="33"/>
        <v>1</v>
      </c>
      <c r="J174" s="46">
        <f t="shared" si="31"/>
        <v>1</v>
      </c>
      <c r="M174" s="46">
        <v>8</v>
      </c>
      <c r="N174" s="79">
        <v>2000</v>
      </c>
      <c r="X174" s="46">
        <v>150</v>
      </c>
      <c r="Z174" s="46" t="b">
        <v>1</v>
      </c>
      <c r="AN174" s="48">
        <v>2</v>
      </c>
    </row>
    <row r="175" spans="1:40">
      <c r="A175" s="46">
        <v>10112</v>
      </c>
      <c r="B175" s="74" t="s">
        <v>1207</v>
      </c>
      <c r="C175" s="46">
        <f t="shared" si="32"/>
        <v>10064</v>
      </c>
      <c r="D175" s="46">
        <f t="shared" si="32"/>
        <v>1</v>
      </c>
      <c r="E175" s="46">
        <f t="shared" si="32"/>
        <v>4</v>
      </c>
      <c r="F175" s="46">
        <f t="shared" si="32"/>
        <v>1</v>
      </c>
      <c r="H175" s="46">
        <v>4</v>
      </c>
      <c r="I175" s="46">
        <f t="shared" si="33"/>
        <v>1</v>
      </c>
      <c r="J175" s="46">
        <f t="shared" si="31"/>
        <v>1</v>
      </c>
      <c r="M175" s="46">
        <v>8</v>
      </c>
      <c r="N175" s="79">
        <v>2000</v>
      </c>
      <c r="X175" s="46">
        <v>150</v>
      </c>
      <c r="Z175" s="46" t="b">
        <v>1</v>
      </c>
      <c r="AN175" s="48">
        <v>2</v>
      </c>
    </row>
    <row r="176" spans="1:40">
      <c r="A176" s="46">
        <v>10113</v>
      </c>
      <c r="B176" s="74" t="s">
        <v>1970</v>
      </c>
      <c r="C176" s="46">
        <f t="shared" si="32"/>
        <v>10065</v>
      </c>
      <c r="D176" s="46">
        <f t="shared" si="32"/>
        <v>1</v>
      </c>
      <c r="E176" s="46">
        <f t="shared" si="32"/>
        <v>5</v>
      </c>
      <c r="F176" s="46">
        <f t="shared" si="32"/>
        <v>1</v>
      </c>
      <c r="H176" s="46">
        <v>4</v>
      </c>
      <c r="I176" s="46">
        <f t="shared" si="33"/>
        <v>1</v>
      </c>
      <c r="J176" s="46">
        <f t="shared" si="31"/>
        <v>1</v>
      </c>
      <c r="M176" s="46">
        <v>8</v>
      </c>
      <c r="N176" s="79">
        <v>2000</v>
      </c>
      <c r="X176" s="46">
        <v>150</v>
      </c>
      <c r="Z176" s="46" t="b">
        <v>1</v>
      </c>
      <c r="AN176" s="48">
        <v>2</v>
      </c>
    </row>
    <row r="177" spans="1:40">
      <c r="A177" s="46">
        <v>10114</v>
      </c>
      <c r="B177" s="74" t="s">
        <v>1208</v>
      </c>
      <c r="C177" s="46">
        <f t="shared" si="32"/>
        <v>10066</v>
      </c>
      <c r="D177" s="46">
        <f t="shared" si="32"/>
        <v>1</v>
      </c>
      <c r="E177" s="46">
        <f t="shared" si="32"/>
        <v>6</v>
      </c>
      <c r="F177" s="46">
        <f t="shared" si="32"/>
        <v>1</v>
      </c>
      <c r="H177" s="46">
        <v>4</v>
      </c>
      <c r="I177" s="46">
        <f t="shared" si="33"/>
        <v>1</v>
      </c>
      <c r="J177" s="46">
        <f t="shared" si="31"/>
        <v>1</v>
      </c>
      <c r="M177" s="46">
        <v>8</v>
      </c>
      <c r="N177" s="79">
        <v>2000</v>
      </c>
      <c r="X177" s="46">
        <v>150</v>
      </c>
      <c r="Z177" s="46" t="b">
        <v>1</v>
      </c>
      <c r="AN177" s="48">
        <v>2</v>
      </c>
    </row>
    <row r="178" spans="1:40">
      <c r="A178" s="46">
        <v>10115</v>
      </c>
      <c r="B178" s="74" t="s">
        <v>1218</v>
      </c>
      <c r="C178" s="46">
        <f t="shared" si="32"/>
        <v>10061</v>
      </c>
      <c r="D178" s="46">
        <f t="shared" si="32"/>
        <v>1</v>
      </c>
      <c r="E178" s="46">
        <f t="shared" si="32"/>
        <v>1</v>
      </c>
      <c r="F178" s="46">
        <f t="shared" si="32"/>
        <v>1</v>
      </c>
      <c r="H178" s="46">
        <v>4</v>
      </c>
      <c r="I178" s="46">
        <f t="shared" si="33"/>
        <v>1</v>
      </c>
      <c r="J178" s="46">
        <f t="shared" si="31"/>
        <v>1</v>
      </c>
      <c r="M178" s="46">
        <v>8</v>
      </c>
      <c r="N178" s="79">
        <v>3000</v>
      </c>
      <c r="X178" s="46">
        <v>150</v>
      </c>
      <c r="Z178" s="46" t="b">
        <v>1</v>
      </c>
      <c r="AN178" s="48">
        <v>2</v>
      </c>
    </row>
    <row r="179" spans="1:40">
      <c r="A179" s="46">
        <v>10116</v>
      </c>
      <c r="B179" s="74" t="s">
        <v>1219</v>
      </c>
      <c r="C179" s="46">
        <f t="shared" si="32"/>
        <v>10062</v>
      </c>
      <c r="D179" s="46">
        <f t="shared" si="32"/>
        <v>1</v>
      </c>
      <c r="E179" s="46">
        <f t="shared" si="32"/>
        <v>2</v>
      </c>
      <c r="F179" s="46">
        <f t="shared" si="32"/>
        <v>1</v>
      </c>
      <c r="H179" s="46">
        <v>4</v>
      </c>
      <c r="I179" s="46">
        <f t="shared" si="33"/>
        <v>1</v>
      </c>
      <c r="J179" s="46">
        <f t="shared" si="31"/>
        <v>1</v>
      </c>
      <c r="M179" s="46">
        <v>8</v>
      </c>
      <c r="N179" s="79">
        <v>3000</v>
      </c>
      <c r="X179" s="46">
        <v>150</v>
      </c>
      <c r="Z179" s="46" t="b">
        <v>1</v>
      </c>
      <c r="AN179" s="48">
        <v>2</v>
      </c>
    </row>
    <row r="180" spans="1:40">
      <c r="A180" s="46">
        <v>10117</v>
      </c>
      <c r="B180" s="74" t="s">
        <v>1220</v>
      </c>
      <c r="C180" s="46">
        <f t="shared" si="32"/>
        <v>10063</v>
      </c>
      <c r="D180" s="46">
        <f t="shared" si="32"/>
        <v>1</v>
      </c>
      <c r="E180" s="46">
        <f t="shared" si="32"/>
        <v>3</v>
      </c>
      <c r="F180" s="46">
        <f t="shared" si="32"/>
        <v>1</v>
      </c>
      <c r="H180" s="46">
        <v>4</v>
      </c>
      <c r="I180" s="46">
        <f t="shared" si="33"/>
        <v>1</v>
      </c>
      <c r="J180" s="46">
        <f t="shared" si="31"/>
        <v>1</v>
      </c>
      <c r="M180" s="46">
        <v>8</v>
      </c>
      <c r="N180" s="79">
        <v>3000</v>
      </c>
      <c r="X180" s="46">
        <v>150</v>
      </c>
      <c r="Z180" s="46" t="b">
        <v>1</v>
      </c>
      <c r="AN180" s="48">
        <v>2</v>
      </c>
    </row>
    <row r="181" spans="1:40">
      <c r="A181" s="46">
        <v>10118</v>
      </c>
      <c r="B181" s="74" t="s">
        <v>1221</v>
      </c>
      <c r="C181" s="46">
        <f t="shared" si="32"/>
        <v>10064</v>
      </c>
      <c r="D181" s="46">
        <f t="shared" si="32"/>
        <v>1</v>
      </c>
      <c r="E181" s="46">
        <f t="shared" si="32"/>
        <v>4</v>
      </c>
      <c r="F181" s="46">
        <f t="shared" si="32"/>
        <v>1</v>
      </c>
      <c r="H181" s="46">
        <v>4</v>
      </c>
      <c r="I181" s="46">
        <f t="shared" si="33"/>
        <v>1</v>
      </c>
      <c r="J181" s="46">
        <f t="shared" si="31"/>
        <v>1</v>
      </c>
      <c r="M181" s="46">
        <v>8</v>
      </c>
      <c r="N181" s="79">
        <v>3000</v>
      </c>
      <c r="X181" s="46">
        <v>150</v>
      </c>
      <c r="Z181" s="46" t="b">
        <v>1</v>
      </c>
      <c r="AN181" s="48">
        <v>2</v>
      </c>
    </row>
    <row r="182" spans="1:40">
      <c r="A182" s="46">
        <v>10119</v>
      </c>
      <c r="B182" s="74" t="s">
        <v>1971</v>
      </c>
      <c r="C182" s="46">
        <f t="shared" si="32"/>
        <v>10065</v>
      </c>
      <c r="D182" s="46">
        <f t="shared" si="32"/>
        <v>1</v>
      </c>
      <c r="E182" s="46">
        <f t="shared" si="32"/>
        <v>5</v>
      </c>
      <c r="F182" s="46">
        <f t="shared" si="32"/>
        <v>1</v>
      </c>
      <c r="H182" s="46">
        <v>4</v>
      </c>
      <c r="I182" s="46">
        <f t="shared" si="33"/>
        <v>1</v>
      </c>
      <c r="J182" s="46">
        <f t="shared" si="31"/>
        <v>1</v>
      </c>
      <c r="M182" s="46">
        <v>8</v>
      </c>
      <c r="N182" s="79">
        <v>3000</v>
      </c>
      <c r="X182" s="46">
        <v>150</v>
      </c>
      <c r="Z182" s="46" t="b">
        <v>1</v>
      </c>
      <c r="AN182" s="48">
        <v>2</v>
      </c>
    </row>
    <row r="183" spans="1:40">
      <c r="A183" s="46">
        <v>10120</v>
      </c>
      <c r="B183" s="74" t="s">
        <v>1222</v>
      </c>
      <c r="C183" s="46">
        <f t="shared" si="32"/>
        <v>10066</v>
      </c>
      <c r="D183" s="46">
        <f t="shared" si="32"/>
        <v>1</v>
      </c>
      <c r="E183" s="46">
        <f t="shared" si="32"/>
        <v>6</v>
      </c>
      <c r="F183" s="46">
        <f t="shared" si="32"/>
        <v>1</v>
      </c>
      <c r="H183" s="46">
        <v>4</v>
      </c>
      <c r="I183" s="46">
        <f t="shared" si="33"/>
        <v>1</v>
      </c>
      <c r="J183" s="46">
        <f t="shared" si="31"/>
        <v>1</v>
      </c>
      <c r="M183" s="46">
        <v>8</v>
      </c>
      <c r="N183" s="79">
        <v>3000</v>
      </c>
      <c r="X183" s="46">
        <v>150</v>
      </c>
      <c r="Z183" s="46" t="b">
        <v>1</v>
      </c>
      <c r="AN183" s="48">
        <v>2</v>
      </c>
    </row>
    <row r="184" spans="1:40">
      <c r="A184" s="46">
        <v>10121</v>
      </c>
      <c r="B184" s="74" t="s">
        <v>1991</v>
      </c>
      <c r="C184" s="46">
        <v>10121</v>
      </c>
      <c r="D184" s="46">
        <f t="shared" si="32"/>
        <v>1</v>
      </c>
      <c r="E184" s="46">
        <f t="shared" si="32"/>
        <v>1</v>
      </c>
      <c r="F184" s="46">
        <f t="shared" si="32"/>
        <v>1</v>
      </c>
      <c r="H184" s="46">
        <v>0</v>
      </c>
      <c r="I184" s="46">
        <f t="shared" si="33"/>
        <v>1</v>
      </c>
      <c r="J184" s="46">
        <f t="shared" si="31"/>
        <v>1</v>
      </c>
      <c r="M184" s="46">
        <v>8</v>
      </c>
      <c r="N184" s="79">
        <v>5</v>
      </c>
      <c r="X184" s="46">
        <v>150</v>
      </c>
      <c r="Z184" s="46" t="b">
        <v>1</v>
      </c>
      <c r="AN184" s="48">
        <v>3</v>
      </c>
    </row>
    <row r="185" spans="1:40">
      <c r="A185" s="46">
        <v>10122</v>
      </c>
      <c r="B185" s="74" t="s">
        <v>1106</v>
      </c>
      <c r="C185" s="46">
        <v>10122</v>
      </c>
      <c r="D185" s="46">
        <f t="shared" si="32"/>
        <v>1</v>
      </c>
      <c r="E185" s="46">
        <f t="shared" si="32"/>
        <v>2</v>
      </c>
      <c r="F185" s="46">
        <f t="shared" si="32"/>
        <v>1</v>
      </c>
      <c r="H185" s="46">
        <v>0</v>
      </c>
      <c r="I185" s="46">
        <f t="shared" si="33"/>
        <v>1</v>
      </c>
      <c r="J185" s="46">
        <f t="shared" si="31"/>
        <v>1</v>
      </c>
      <c r="M185" s="46">
        <v>8</v>
      </c>
      <c r="N185" s="79">
        <v>5</v>
      </c>
      <c r="X185" s="46">
        <v>150</v>
      </c>
      <c r="Z185" s="46" t="b">
        <v>1</v>
      </c>
      <c r="AN185" s="48">
        <v>3</v>
      </c>
    </row>
    <row r="186" spans="1:40">
      <c r="A186" s="46">
        <v>10123</v>
      </c>
      <c r="B186" s="74" t="s">
        <v>1107</v>
      </c>
      <c r="C186" s="46">
        <v>10123</v>
      </c>
      <c r="D186" s="46">
        <f t="shared" si="32"/>
        <v>1</v>
      </c>
      <c r="E186" s="46">
        <f t="shared" si="32"/>
        <v>3</v>
      </c>
      <c r="F186" s="46">
        <f t="shared" si="32"/>
        <v>1</v>
      </c>
      <c r="H186" s="46">
        <v>0</v>
      </c>
      <c r="I186" s="46">
        <f t="shared" si="33"/>
        <v>1</v>
      </c>
      <c r="J186" s="46">
        <f t="shared" si="31"/>
        <v>1</v>
      </c>
      <c r="M186" s="46">
        <v>8</v>
      </c>
      <c r="N186" s="79">
        <v>5</v>
      </c>
      <c r="X186" s="46">
        <v>150</v>
      </c>
      <c r="Z186" s="46" t="b">
        <v>1</v>
      </c>
      <c r="AN186" s="48">
        <v>3</v>
      </c>
    </row>
    <row r="187" spans="1:40">
      <c r="A187" s="46">
        <v>10124</v>
      </c>
      <c r="B187" s="74" t="s">
        <v>1108</v>
      </c>
      <c r="C187" s="46">
        <v>10124</v>
      </c>
      <c r="D187" s="46">
        <f t="shared" si="32"/>
        <v>1</v>
      </c>
      <c r="E187" s="46">
        <f t="shared" si="32"/>
        <v>4</v>
      </c>
      <c r="F187" s="46">
        <f t="shared" si="32"/>
        <v>1</v>
      </c>
      <c r="H187" s="46">
        <v>0</v>
      </c>
      <c r="I187" s="46">
        <f t="shared" si="33"/>
        <v>1</v>
      </c>
      <c r="J187" s="46">
        <f t="shared" si="31"/>
        <v>1</v>
      </c>
      <c r="M187" s="46">
        <v>8</v>
      </c>
      <c r="N187" s="79">
        <v>5</v>
      </c>
      <c r="X187" s="46">
        <v>150</v>
      </c>
      <c r="Z187" s="46" t="b">
        <v>1</v>
      </c>
      <c r="AN187" s="48">
        <v>3</v>
      </c>
    </row>
    <row r="188" spans="1:40">
      <c r="A188" s="46">
        <v>10125</v>
      </c>
      <c r="B188" s="74" t="s">
        <v>1972</v>
      </c>
      <c r="C188" s="46">
        <v>10125</v>
      </c>
      <c r="D188" s="46">
        <f t="shared" si="32"/>
        <v>1</v>
      </c>
      <c r="E188" s="46">
        <f t="shared" si="32"/>
        <v>5</v>
      </c>
      <c r="F188" s="46">
        <f t="shared" si="32"/>
        <v>1</v>
      </c>
      <c r="H188" s="46">
        <v>0</v>
      </c>
      <c r="I188" s="46">
        <f t="shared" si="33"/>
        <v>1</v>
      </c>
      <c r="J188" s="46">
        <f t="shared" si="31"/>
        <v>1</v>
      </c>
      <c r="M188" s="46">
        <v>8</v>
      </c>
      <c r="N188" s="79">
        <v>5</v>
      </c>
      <c r="X188" s="46">
        <v>150</v>
      </c>
      <c r="Z188" s="46" t="b">
        <v>1</v>
      </c>
      <c r="AN188" s="48">
        <v>3</v>
      </c>
    </row>
    <row r="189" spans="1:40">
      <c r="A189" s="46">
        <v>10126</v>
      </c>
      <c r="B189" s="74" t="s">
        <v>1109</v>
      </c>
      <c r="C189" s="46">
        <v>10126</v>
      </c>
      <c r="D189" s="46">
        <f t="shared" si="32"/>
        <v>1</v>
      </c>
      <c r="E189" s="46">
        <f t="shared" si="32"/>
        <v>6</v>
      </c>
      <c r="F189" s="46">
        <f t="shared" si="32"/>
        <v>1</v>
      </c>
      <c r="H189" s="46">
        <v>0</v>
      </c>
      <c r="I189" s="46">
        <f t="shared" si="33"/>
        <v>1</v>
      </c>
      <c r="J189" s="46">
        <f t="shared" si="31"/>
        <v>1</v>
      </c>
      <c r="M189" s="46">
        <v>8</v>
      </c>
      <c r="N189" s="79">
        <v>5</v>
      </c>
      <c r="X189" s="46">
        <v>150</v>
      </c>
      <c r="Z189" s="46" t="b">
        <v>1</v>
      </c>
      <c r="AN189" s="48">
        <v>3</v>
      </c>
    </row>
    <row r="190" spans="1:40">
      <c r="A190" s="46">
        <v>10127</v>
      </c>
      <c r="B190" s="74" t="s">
        <v>1992</v>
      </c>
      <c r="C190" s="46">
        <f t="shared" si="32"/>
        <v>10121</v>
      </c>
      <c r="D190" s="46">
        <f t="shared" si="32"/>
        <v>1</v>
      </c>
      <c r="E190" s="46">
        <f t="shared" si="32"/>
        <v>1</v>
      </c>
      <c r="F190" s="46">
        <f t="shared" si="32"/>
        <v>1</v>
      </c>
      <c r="H190" s="46">
        <v>1</v>
      </c>
      <c r="I190" s="46">
        <f t="shared" si="33"/>
        <v>1</v>
      </c>
      <c r="J190" s="46">
        <f t="shared" si="31"/>
        <v>1</v>
      </c>
      <c r="M190" s="46">
        <v>8</v>
      </c>
      <c r="N190" s="79">
        <v>20</v>
      </c>
      <c r="X190" s="46">
        <v>150</v>
      </c>
      <c r="Z190" s="46" t="b">
        <v>1</v>
      </c>
      <c r="AN190" s="48">
        <v>3</v>
      </c>
    </row>
    <row r="191" spans="1:40">
      <c r="A191" s="46">
        <v>10128</v>
      </c>
      <c r="B191" s="74" t="s">
        <v>1120</v>
      </c>
      <c r="C191" s="46">
        <f t="shared" si="32"/>
        <v>10122</v>
      </c>
      <c r="D191" s="46">
        <f t="shared" si="32"/>
        <v>1</v>
      </c>
      <c r="E191" s="46">
        <f t="shared" si="32"/>
        <v>2</v>
      </c>
      <c r="F191" s="46">
        <f t="shared" si="32"/>
        <v>1</v>
      </c>
      <c r="H191" s="46">
        <v>1</v>
      </c>
      <c r="I191" s="46">
        <f t="shared" si="33"/>
        <v>1</v>
      </c>
      <c r="J191" s="46">
        <f t="shared" si="31"/>
        <v>1</v>
      </c>
      <c r="M191" s="46">
        <v>8</v>
      </c>
      <c r="N191" s="79">
        <v>20</v>
      </c>
      <c r="X191" s="46">
        <v>150</v>
      </c>
      <c r="Z191" s="46" t="b">
        <v>1</v>
      </c>
      <c r="AN191" s="48">
        <v>3</v>
      </c>
    </row>
    <row r="192" spans="1:40">
      <c r="A192" s="46">
        <v>10129</v>
      </c>
      <c r="B192" s="74" t="s">
        <v>1121</v>
      </c>
      <c r="C192" s="46">
        <f t="shared" si="32"/>
        <v>10123</v>
      </c>
      <c r="D192" s="46">
        <f t="shared" si="32"/>
        <v>1</v>
      </c>
      <c r="E192" s="46">
        <f t="shared" si="32"/>
        <v>3</v>
      </c>
      <c r="F192" s="46">
        <f t="shared" si="32"/>
        <v>1</v>
      </c>
      <c r="H192" s="46">
        <v>1</v>
      </c>
      <c r="I192" s="46">
        <f t="shared" si="33"/>
        <v>1</v>
      </c>
      <c r="J192" s="46">
        <f t="shared" si="31"/>
        <v>1</v>
      </c>
      <c r="M192" s="46">
        <v>8</v>
      </c>
      <c r="N192" s="79">
        <v>20</v>
      </c>
      <c r="X192" s="46">
        <v>150</v>
      </c>
      <c r="Z192" s="46" t="b">
        <v>1</v>
      </c>
      <c r="AN192" s="48">
        <v>3</v>
      </c>
    </row>
    <row r="193" spans="1:40">
      <c r="A193" s="46">
        <v>10130</v>
      </c>
      <c r="B193" s="74" t="s">
        <v>1122</v>
      </c>
      <c r="C193" s="46">
        <f t="shared" si="32"/>
        <v>10124</v>
      </c>
      <c r="D193" s="46">
        <f t="shared" si="32"/>
        <v>1</v>
      </c>
      <c r="E193" s="46">
        <f t="shared" si="32"/>
        <v>4</v>
      </c>
      <c r="F193" s="46">
        <f t="shared" si="32"/>
        <v>1</v>
      </c>
      <c r="H193" s="46">
        <v>1</v>
      </c>
      <c r="I193" s="46">
        <f t="shared" si="33"/>
        <v>1</v>
      </c>
      <c r="J193" s="46">
        <f t="shared" si="31"/>
        <v>1</v>
      </c>
      <c r="M193" s="46">
        <v>8</v>
      </c>
      <c r="N193" s="79">
        <v>20</v>
      </c>
      <c r="X193" s="46">
        <v>150</v>
      </c>
      <c r="Z193" s="46" t="b">
        <v>1</v>
      </c>
      <c r="AN193" s="48">
        <v>3</v>
      </c>
    </row>
    <row r="194" spans="1:40">
      <c r="A194" s="46">
        <v>10131</v>
      </c>
      <c r="B194" s="74" t="s">
        <v>1973</v>
      </c>
      <c r="C194" s="46">
        <f t="shared" si="32"/>
        <v>10125</v>
      </c>
      <c r="D194" s="46">
        <f t="shared" si="32"/>
        <v>1</v>
      </c>
      <c r="E194" s="46">
        <f t="shared" si="32"/>
        <v>5</v>
      </c>
      <c r="F194" s="46">
        <f t="shared" si="32"/>
        <v>1</v>
      </c>
      <c r="H194" s="46">
        <v>1</v>
      </c>
      <c r="I194" s="46">
        <f t="shared" si="33"/>
        <v>1</v>
      </c>
      <c r="J194" s="46">
        <f t="shared" si="31"/>
        <v>1</v>
      </c>
      <c r="M194" s="46">
        <v>8</v>
      </c>
      <c r="N194" s="79">
        <v>20</v>
      </c>
      <c r="X194" s="46">
        <v>150</v>
      </c>
      <c r="Z194" s="46" t="b">
        <v>1</v>
      </c>
      <c r="AN194" s="48">
        <v>3</v>
      </c>
    </row>
    <row r="195" spans="1:40">
      <c r="A195" s="46">
        <v>10132</v>
      </c>
      <c r="B195" s="74" t="s">
        <v>1123</v>
      </c>
      <c r="C195" s="46">
        <f t="shared" si="32"/>
        <v>10126</v>
      </c>
      <c r="D195" s="46">
        <f t="shared" si="32"/>
        <v>1</v>
      </c>
      <c r="E195" s="46">
        <f t="shared" si="32"/>
        <v>6</v>
      </c>
      <c r="F195" s="46">
        <f t="shared" si="32"/>
        <v>1</v>
      </c>
      <c r="H195" s="46">
        <v>1</v>
      </c>
      <c r="I195" s="46">
        <f t="shared" si="33"/>
        <v>1</v>
      </c>
      <c r="J195" s="46">
        <f t="shared" si="31"/>
        <v>1</v>
      </c>
      <c r="M195" s="46">
        <v>8</v>
      </c>
      <c r="N195" s="79">
        <v>20</v>
      </c>
      <c r="X195" s="46">
        <v>150</v>
      </c>
      <c r="Z195" s="46" t="b">
        <v>1</v>
      </c>
      <c r="AN195" s="48">
        <v>3</v>
      </c>
    </row>
    <row r="196" spans="1:40">
      <c r="A196" s="46">
        <v>10133</v>
      </c>
      <c r="B196" s="74" t="s">
        <v>1993</v>
      </c>
      <c r="C196" s="46">
        <f t="shared" si="32"/>
        <v>10121</v>
      </c>
      <c r="D196" s="46">
        <f t="shared" si="32"/>
        <v>1</v>
      </c>
      <c r="E196" s="46">
        <f t="shared" si="32"/>
        <v>1</v>
      </c>
      <c r="F196" s="46">
        <f t="shared" si="32"/>
        <v>1</v>
      </c>
      <c r="H196" s="46">
        <v>1</v>
      </c>
      <c r="I196" s="46">
        <f t="shared" si="33"/>
        <v>1</v>
      </c>
      <c r="J196" s="46">
        <f t="shared" si="31"/>
        <v>1</v>
      </c>
      <c r="M196" s="46">
        <v>8</v>
      </c>
      <c r="N196" s="79">
        <v>30</v>
      </c>
      <c r="X196" s="46">
        <v>150</v>
      </c>
      <c r="Z196" s="46" t="b">
        <v>1</v>
      </c>
      <c r="AN196" s="48">
        <v>3</v>
      </c>
    </row>
    <row r="197" spans="1:40">
      <c r="A197" s="46">
        <v>10134</v>
      </c>
      <c r="B197" s="74" t="s">
        <v>1974</v>
      </c>
      <c r="C197" s="46">
        <f t="shared" si="32"/>
        <v>10122</v>
      </c>
      <c r="D197" s="46">
        <f t="shared" si="32"/>
        <v>1</v>
      </c>
      <c r="E197" s="46">
        <f t="shared" si="32"/>
        <v>2</v>
      </c>
      <c r="F197" s="46">
        <f t="shared" si="32"/>
        <v>1</v>
      </c>
      <c r="H197" s="46">
        <v>1</v>
      </c>
      <c r="I197" s="46">
        <f t="shared" si="33"/>
        <v>1</v>
      </c>
      <c r="J197" s="46">
        <f t="shared" si="31"/>
        <v>1</v>
      </c>
      <c r="M197" s="46">
        <v>8</v>
      </c>
      <c r="N197" s="79">
        <v>30</v>
      </c>
      <c r="X197" s="46">
        <v>150</v>
      </c>
      <c r="Z197" s="46" t="b">
        <v>1</v>
      </c>
      <c r="AN197" s="48">
        <v>3</v>
      </c>
    </row>
    <row r="198" spans="1:40">
      <c r="A198" s="46">
        <v>10135</v>
      </c>
      <c r="B198" s="74" t="s">
        <v>1975</v>
      </c>
      <c r="C198" s="46">
        <f t="shared" si="32"/>
        <v>10123</v>
      </c>
      <c r="D198" s="46">
        <f t="shared" si="32"/>
        <v>1</v>
      </c>
      <c r="E198" s="46">
        <f t="shared" si="32"/>
        <v>3</v>
      </c>
      <c r="F198" s="46">
        <f t="shared" si="32"/>
        <v>1</v>
      </c>
      <c r="H198" s="46">
        <v>1</v>
      </c>
      <c r="I198" s="46">
        <f t="shared" si="33"/>
        <v>1</v>
      </c>
      <c r="J198" s="46">
        <f t="shared" si="31"/>
        <v>1</v>
      </c>
      <c r="M198" s="46">
        <v>8</v>
      </c>
      <c r="N198" s="79">
        <v>30</v>
      </c>
      <c r="X198" s="46">
        <v>150</v>
      </c>
      <c r="Z198" s="46" t="b">
        <v>1</v>
      </c>
      <c r="AN198" s="48">
        <v>3</v>
      </c>
    </row>
    <row r="199" spans="1:40">
      <c r="A199" s="46">
        <v>10136</v>
      </c>
      <c r="B199" s="74" t="s">
        <v>1976</v>
      </c>
      <c r="C199" s="46">
        <f t="shared" si="32"/>
        <v>10124</v>
      </c>
      <c r="D199" s="46">
        <f t="shared" si="32"/>
        <v>1</v>
      </c>
      <c r="E199" s="46">
        <f t="shared" si="32"/>
        <v>4</v>
      </c>
      <c r="F199" s="46">
        <f t="shared" si="32"/>
        <v>1</v>
      </c>
      <c r="H199" s="46">
        <v>1</v>
      </c>
      <c r="I199" s="46">
        <f t="shared" si="33"/>
        <v>1</v>
      </c>
      <c r="J199" s="46">
        <f t="shared" si="31"/>
        <v>1</v>
      </c>
      <c r="M199" s="46">
        <v>8</v>
      </c>
      <c r="N199" s="79">
        <v>30</v>
      </c>
      <c r="X199" s="46">
        <v>150</v>
      </c>
      <c r="Z199" s="46" t="b">
        <v>1</v>
      </c>
      <c r="AN199" s="48">
        <v>3</v>
      </c>
    </row>
    <row r="200" spans="1:40">
      <c r="A200" s="46">
        <v>10137</v>
      </c>
      <c r="B200" s="74" t="s">
        <v>1977</v>
      </c>
      <c r="C200" s="46">
        <f t="shared" si="32"/>
        <v>10125</v>
      </c>
      <c r="D200" s="46">
        <f t="shared" si="32"/>
        <v>1</v>
      </c>
      <c r="E200" s="46">
        <f t="shared" si="32"/>
        <v>5</v>
      </c>
      <c r="F200" s="46">
        <f t="shared" si="32"/>
        <v>1</v>
      </c>
      <c r="H200" s="46">
        <v>1</v>
      </c>
      <c r="I200" s="46">
        <f t="shared" si="33"/>
        <v>1</v>
      </c>
      <c r="J200" s="46">
        <f t="shared" si="31"/>
        <v>1</v>
      </c>
      <c r="M200" s="46">
        <v>8</v>
      </c>
      <c r="N200" s="79">
        <v>30</v>
      </c>
      <c r="X200" s="46">
        <v>150</v>
      </c>
      <c r="Z200" s="46" t="b">
        <v>1</v>
      </c>
      <c r="AN200" s="48">
        <v>3</v>
      </c>
    </row>
    <row r="201" spans="1:40">
      <c r="A201" s="46">
        <v>10138</v>
      </c>
      <c r="B201" s="74" t="s">
        <v>1978</v>
      </c>
      <c r="C201" s="46">
        <f t="shared" si="32"/>
        <v>10126</v>
      </c>
      <c r="D201" s="46">
        <f t="shared" si="32"/>
        <v>1</v>
      </c>
      <c r="E201" s="46">
        <f t="shared" si="32"/>
        <v>6</v>
      </c>
      <c r="F201" s="46">
        <f t="shared" si="32"/>
        <v>1</v>
      </c>
      <c r="H201" s="46">
        <v>1</v>
      </c>
      <c r="I201" s="46">
        <f t="shared" si="33"/>
        <v>1</v>
      </c>
      <c r="J201" s="46">
        <f t="shared" si="31"/>
        <v>1</v>
      </c>
      <c r="M201" s="46">
        <v>8</v>
      </c>
      <c r="N201" s="79">
        <v>30</v>
      </c>
      <c r="X201" s="46">
        <v>150</v>
      </c>
      <c r="Z201" s="46" t="b">
        <v>1</v>
      </c>
      <c r="AN201" s="48">
        <v>3</v>
      </c>
    </row>
    <row r="202" spans="1:40">
      <c r="A202" s="46">
        <v>10139</v>
      </c>
      <c r="B202" s="74" t="s">
        <v>1994</v>
      </c>
      <c r="C202" s="46">
        <f t="shared" si="32"/>
        <v>10121</v>
      </c>
      <c r="D202" s="46">
        <f t="shared" si="32"/>
        <v>1</v>
      </c>
      <c r="E202" s="46">
        <f t="shared" si="32"/>
        <v>1</v>
      </c>
      <c r="F202" s="46">
        <f t="shared" si="32"/>
        <v>1</v>
      </c>
      <c r="H202" s="46">
        <v>2</v>
      </c>
      <c r="I202" s="46">
        <f t="shared" si="33"/>
        <v>1</v>
      </c>
      <c r="J202" s="46">
        <f t="shared" si="31"/>
        <v>1</v>
      </c>
      <c r="M202" s="46">
        <v>8</v>
      </c>
      <c r="N202" s="79">
        <v>50</v>
      </c>
      <c r="X202" s="46">
        <v>150</v>
      </c>
      <c r="Z202" s="46" t="b">
        <v>1</v>
      </c>
      <c r="AN202" s="48">
        <v>3</v>
      </c>
    </row>
    <row r="203" spans="1:40">
      <c r="A203" s="46">
        <v>10140</v>
      </c>
      <c r="B203" s="74" t="s">
        <v>1144</v>
      </c>
      <c r="C203" s="46">
        <f t="shared" si="32"/>
        <v>10122</v>
      </c>
      <c r="D203" s="46">
        <f t="shared" si="32"/>
        <v>1</v>
      </c>
      <c r="E203" s="46">
        <f t="shared" si="32"/>
        <v>2</v>
      </c>
      <c r="F203" s="46">
        <f t="shared" si="32"/>
        <v>1</v>
      </c>
      <c r="H203" s="46">
        <v>2</v>
      </c>
      <c r="I203" s="46">
        <f t="shared" si="33"/>
        <v>1</v>
      </c>
      <c r="J203" s="46">
        <f t="shared" si="31"/>
        <v>1</v>
      </c>
      <c r="M203" s="46">
        <v>8</v>
      </c>
      <c r="N203" s="79">
        <v>50</v>
      </c>
      <c r="X203" s="46">
        <v>150</v>
      </c>
      <c r="Z203" s="46" t="b">
        <v>1</v>
      </c>
      <c r="AN203" s="48">
        <v>3</v>
      </c>
    </row>
    <row r="204" spans="1:40">
      <c r="A204" s="46">
        <v>10141</v>
      </c>
      <c r="B204" s="74" t="s">
        <v>1145</v>
      </c>
      <c r="C204" s="46">
        <f t="shared" si="32"/>
        <v>10123</v>
      </c>
      <c r="D204" s="46">
        <f t="shared" si="32"/>
        <v>1</v>
      </c>
      <c r="E204" s="46">
        <f t="shared" si="32"/>
        <v>3</v>
      </c>
      <c r="F204" s="46">
        <f t="shared" si="32"/>
        <v>1</v>
      </c>
      <c r="H204" s="46">
        <v>2</v>
      </c>
      <c r="I204" s="46">
        <f t="shared" si="33"/>
        <v>1</v>
      </c>
      <c r="J204" s="46">
        <f t="shared" si="31"/>
        <v>1</v>
      </c>
      <c r="M204" s="46">
        <v>8</v>
      </c>
      <c r="N204" s="79">
        <v>50</v>
      </c>
      <c r="X204" s="46">
        <v>150</v>
      </c>
      <c r="Z204" s="46" t="b">
        <v>1</v>
      </c>
      <c r="AN204" s="48">
        <v>3</v>
      </c>
    </row>
    <row r="205" spans="1:40">
      <c r="A205" s="46">
        <v>10142</v>
      </c>
      <c r="B205" s="74" t="s">
        <v>1146</v>
      </c>
      <c r="C205" s="46">
        <f t="shared" si="32"/>
        <v>10124</v>
      </c>
      <c r="D205" s="46">
        <f t="shared" si="32"/>
        <v>1</v>
      </c>
      <c r="E205" s="46">
        <f t="shared" si="32"/>
        <v>4</v>
      </c>
      <c r="F205" s="46">
        <f t="shared" si="32"/>
        <v>1</v>
      </c>
      <c r="H205" s="46">
        <v>2</v>
      </c>
      <c r="I205" s="46">
        <f t="shared" si="33"/>
        <v>1</v>
      </c>
      <c r="J205" s="46">
        <f t="shared" si="31"/>
        <v>1</v>
      </c>
      <c r="M205" s="46">
        <v>8</v>
      </c>
      <c r="N205" s="79">
        <v>50</v>
      </c>
      <c r="X205" s="46">
        <v>150</v>
      </c>
      <c r="Z205" s="46" t="b">
        <v>1</v>
      </c>
      <c r="AN205" s="48">
        <v>3</v>
      </c>
    </row>
    <row r="206" spans="1:40">
      <c r="A206" s="46">
        <v>10143</v>
      </c>
      <c r="B206" s="74" t="s">
        <v>1979</v>
      </c>
      <c r="C206" s="46">
        <f t="shared" si="32"/>
        <v>10125</v>
      </c>
      <c r="D206" s="46">
        <f t="shared" si="32"/>
        <v>1</v>
      </c>
      <c r="E206" s="46">
        <f t="shared" si="32"/>
        <v>5</v>
      </c>
      <c r="F206" s="46">
        <f t="shared" si="32"/>
        <v>1</v>
      </c>
      <c r="H206" s="46">
        <v>2</v>
      </c>
      <c r="I206" s="46">
        <f t="shared" si="33"/>
        <v>1</v>
      </c>
      <c r="J206" s="46">
        <f t="shared" si="31"/>
        <v>1</v>
      </c>
      <c r="M206" s="46">
        <v>8</v>
      </c>
      <c r="N206" s="79">
        <v>50</v>
      </c>
      <c r="X206" s="46">
        <v>150</v>
      </c>
      <c r="Z206" s="46" t="b">
        <v>1</v>
      </c>
      <c r="AN206" s="48">
        <v>3</v>
      </c>
    </row>
    <row r="207" spans="1:40">
      <c r="A207" s="46">
        <v>10144</v>
      </c>
      <c r="B207" s="74" t="s">
        <v>1147</v>
      </c>
      <c r="C207" s="46">
        <f t="shared" si="32"/>
        <v>10126</v>
      </c>
      <c r="D207" s="46">
        <f t="shared" si="32"/>
        <v>1</v>
      </c>
      <c r="E207" s="46">
        <f t="shared" si="32"/>
        <v>6</v>
      </c>
      <c r="F207" s="46">
        <f t="shared" si="32"/>
        <v>1</v>
      </c>
      <c r="H207" s="46">
        <v>2</v>
      </c>
      <c r="I207" s="46">
        <f t="shared" si="33"/>
        <v>1</v>
      </c>
      <c r="J207" s="46">
        <f t="shared" si="31"/>
        <v>1</v>
      </c>
      <c r="M207" s="46">
        <v>8</v>
      </c>
      <c r="N207" s="79">
        <v>50</v>
      </c>
      <c r="X207" s="46">
        <v>150</v>
      </c>
      <c r="Z207" s="46" t="b">
        <v>1</v>
      </c>
      <c r="AN207" s="48">
        <v>3</v>
      </c>
    </row>
    <row r="208" spans="1:40">
      <c r="A208" s="46">
        <v>10145</v>
      </c>
      <c r="B208" s="74" t="s">
        <v>1995</v>
      </c>
      <c r="C208" s="46">
        <f t="shared" si="32"/>
        <v>10121</v>
      </c>
      <c r="D208" s="46">
        <f t="shared" si="32"/>
        <v>1</v>
      </c>
      <c r="E208" s="46">
        <f t="shared" si="32"/>
        <v>1</v>
      </c>
      <c r="F208" s="46">
        <f t="shared" si="32"/>
        <v>1</v>
      </c>
      <c r="H208" s="46">
        <v>2</v>
      </c>
      <c r="I208" s="46">
        <f t="shared" si="33"/>
        <v>1</v>
      </c>
      <c r="J208" s="46">
        <f t="shared" si="31"/>
        <v>1</v>
      </c>
      <c r="M208" s="46">
        <v>8</v>
      </c>
      <c r="N208" s="79">
        <v>100</v>
      </c>
      <c r="X208" s="46">
        <v>150</v>
      </c>
      <c r="Z208" s="46" t="b">
        <v>1</v>
      </c>
      <c r="AN208" s="48">
        <v>3</v>
      </c>
    </row>
    <row r="209" spans="1:40">
      <c r="A209" s="46">
        <v>10146</v>
      </c>
      <c r="B209" s="74" t="s">
        <v>1158</v>
      </c>
      <c r="C209" s="46">
        <f t="shared" si="32"/>
        <v>10122</v>
      </c>
      <c r="D209" s="46">
        <f t="shared" si="32"/>
        <v>1</v>
      </c>
      <c r="E209" s="46">
        <f t="shared" si="32"/>
        <v>2</v>
      </c>
      <c r="F209" s="46">
        <f t="shared" si="32"/>
        <v>1</v>
      </c>
      <c r="H209" s="46">
        <v>2</v>
      </c>
      <c r="I209" s="46">
        <f t="shared" si="33"/>
        <v>1</v>
      </c>
      <c r="J209" s="46">
        <f t="shared" si="31"/>
        <v>1</v>
      </c>
      <c r="M209" s="46">
        <v>8</v>
      </c>
      <c r="N209" s="79">
        <v>100</v>
      </c>
      <c r="X209" s="46">
        <v>150</v>
      </c>
      <c r="Z209" s="46" t="b">
        <v>1</v>
      </c>
      <c r="AN209" s="48">
        <v>3</v>
      </c>
    </row>
    <row r="210" spans="1:40">
      <c r="A210" s="46">
        <v>10147</v>
      </c>
      <c r="B210" s="74" t="s">
        <v>1159</v>
      </c>
      <c r="C210" s="46">
        <f t="shared" si="32"/>
        <v>10123</v>
      </c>
      <c r="D210" s="46">
        <f t="shared" si="32"/>
        <v>1</v>
      </c>
      <c r="E210" s="46">
        <f t="shared" si="32"/>
        <v>3</v>
      </c>
      <c r="F210" s="46">
        <f t="shared" si="32"/>
        <v>1</v>
      </c>
      <c r="H210" s="46">
        <v>2</v>
      </c>
      <c r="I210" s="46">
        <f t="shared" si="33"/>
        <v>1</v>
      </c>
      <c r="J210" s="46">
        <f t="shared" si="31"/>
        <v>1</v>
      </c>
      <c r="M210" s="46">
        <v>8</v>
      </c>
      <c r="N210" s="79">
        <v>100</v>
      </c>
      <c r="X210" s="46">
        <v>150</v>
      </c>
      <c r="Z210" s="46" t="b">
        <v>1</v>
      </c>
      <c r="AN210" s="48">
        <v>3</v>
      </c>
    </row>
    <row r="211" spans="1:40">
      <c r="A211" s="46">
        <v>10148</v>
      </c>
      <c r="B211" s="74" t="s">
        <v>1160</v>
      </c>
      <c r="C211" s="46">
        <f t="shared" si="32"/>
        <v>10124</v>
      </c>
      <c r="D211" s="46">
        <f t="shared" si="32"/>
        <v>1</v>
      </c>
      <c r="E211" s="46">
        <f t="shared" si="32"/>
        <v>4</v>
      </c>
      <c r="F211" s="46">
        <f t="shared" si="32"/>
        <v>1</v>
      </c>
      <c r="H211" s="46">
        <v>2</v>
      </c>
      <c r="I211" s="46">
        <f t="shared" si="33"/>
        <v>1</v>
      </c>
      <c r="J211" s="46">
        <f t="shared" si="31"/>
        <v>1</v>
      </c>
      <c r="M211" s="46">
        <v>8</v>
      </c>
      <c r="N211" s="79">
        <v>100</v>
      </c>
      <c r="X211" s="46">
        <v>150</v>
      </c>
      <c r="Z211" s="46" t="b">
        <v>1</v>
      </c>
      <c r="AN211" s="48">
        <v>3</v>
      </c>
    </row>
    <row r="212" spans="1:40">
      <c r="A212" s="46">
        <v>10149</v>
      </c>
      <c r="B212" s="74" t="s">
        <v>1980</v>
      </c>
      <c r="C212" s="46">
        <f t="shared" si="32"/>
        <v>10125</v>
      </c>
      <c r="D212" s="46">
        <f t="shared" si="32"/>
        <v>1</v>
      </c>
      <c r="E212" s="46">
        <f t="shared" si="32"/>
        <v>5</v>
      </c>
      <c r="F212" s="46">
        <f t="shared" si="32"/>
        <v>1</v>
      </c>
      <c r="H212" s="46">
        <v>2</v>
      </c>
      <c r="I212" s="46">
        <f t="shared" si="33"/>
        <v>1</v>
      </c>
      <c r="J212" s="46">
        <f t="shared" si="31"/>
        <v>1</v>
      </c>
      <c r="M212" s="46">
        <v>8</v>
      </c>
      <c r="N212" s="79">
        <v>100</v>
      </c>
      <c r="X212" s="46">
        <v>150</v>
      </c>
      <c r="Z212" s="46" t="b">
        <v>1</v>
      </c>
      <c r="AN212" s="48">
        <v>3</v>
      </c>
    </row>
    <row r="213" spans="1:40">
      <c r="A213" s="46">
        <v>10150</v>
      </c>
      <c r="B213" s="74" t="s">
        <v>1161</v>
      </c>
      <c r="C213" s="46">
        <f t="shared" si="32"/>
        <v>10126</v>
      </c>
      <c r="D213" s="46">
        <f t="shared" si="32"/>
        <v>1</v>
      </c>
      <c r="E213" s="46">
        <f t="shared" si="32"/>
        <v>6</v>
      </c>
      <c r="F213" s="46">
        <f t="shared" si="32"/>
        <v>1</v>
      </c>
      <c r="H213" s="46">
        <v>2</v>
      </c>
      <c r="I213" s="46">
        <f t="shared" si="33"/>
        <v>1</v>
      </c>
      <c r="J213" s="46">
        <f t="shared" si="31"/>
        <v>1</v>
      </c>
      <c r="M213" s="46">
        <v>8</v>
      </c>
      <c r="N213" s="79">
        <v>100</v>
      </c>
      <c r="X213" s="46">
        <v>150</v>
      </c>
      <c r="Z213" s="46" t="b">
        <v>1</v>
      </c>
      <c r="AN213" s="48">
        <v>3</v>
      </c>
    </row>
    <row r="214" spans="1:40">
      <c r="A214" s="46">
        <v>10151</v>
      </c>
      <c r="B214" s="74" t="s">
        <v>1996</v>
      </c>
      <c r="C214" s="46">
        <f t="shared" si="32"/>
        <v>10121</v>
      </c>
      <c r="D214" s="46">
        <f t="shared" si="32"/>
        <v>1</v>
      </c>
      <c r="E214" s="46">
        <f t="shared" si="32"/>
        <v>1</v>
      </c>
      <c r="F214" s="46">
        <f t="shared" si="32"/>
        <v>1</v>
      </c>
      <c r="H214" s="46">
        <v>3</v>
      </c>
      <c r="I214" s="46">
        <f t="shared" si="33"/>
        <v>1</v>
      </c>
      <c r="J214" s="46">
        <f t="shared" si="31"/>
        <v>1</v>
      </c>
      <c r="M214" s="46">
        <v>8</v>
      </c>
      <c r="N214" s="79">
        <v>200</v>
      </c>
      <c r="X214" s="46">
        <v>150</v>
      </c>
      <c r="Z214" s="46" t="b">
        <v>1</v>
      </c>
      <c r="AN214" s="48">
        <v>3</v>
      </c>
    </row>
    <row r="215" spans="1:40">
      <c r="A215" s="46">
        <v>10152</v>
      </c>
      <c r="B215" s="74" t="s">
        <v>1172</v>
      </c>
      <c r="C215" s="46">
        <f t="shared" si="32"/>
        <v>10122</v>
      </c>
      <c r="D215" s="46">
        <f t="shared" si="32"/>
        <v>1</v>
      </c>
      <c r="E215" s="46">
        <f t="shared" si="32"/>
        <v>2</v>
      </c>
      <c r="F215" s="46">
        <f t="shared" si="32"/>
        <v>1</v>
      </c>
      <c r="H215" s="46">
        <v>3</v>
      </c>
      <c r="I215" s="46">
        <f t="shared" si="33"/>
        <v>1</v>
      </c>
      <c r="J215" s="46">
        <f t="shared" si="31"/>
        <v>1</v>
      </c>
      <c r="M215" s="46">
        <v>8</v>
      </c>
      <c r="N215" s="79">
        <v>200</v>
      </c>
      <c r="X215" s="46">
        <v>150</v>
      </c>
      <c r="Z215" s="46" t="b">
        <v>1</v>
      </c>
      <c r="AN215" s="48">
        <v>3</v>
      </c>
    </row>
    <row r="216" spans="1:40">
      <c r="A216" s="46">
        <v>10153</v>
      </c>
      <c r="B216" s="74" t="s">
        <v>1173</v>
      </c>
      <c r="C216" s="46">
        <f t="shared" si="32"/>
        <v>10123</v>
      </c>
      <c r="D216" s="46">
        <f t="shared" si="32"/>
        <v>1</v>
      </c>
      <c r="E216" s="46">
        <f t="shared" si="32"/>
        <v>3</v>
      </c>
      <c r="F216" s="46">
        <f t="shared" si="32"/>
        <v>1</v>
      </c>
      <c r="H216" s="46">
        <v>3</v>
      </c>
      <c r="I216" s="46">
        <f t="shared" si="33"/>
        <v>1</v>
      </c>
      <c r="J216" s="46">
        <f t="shared" si="31"/>
        <v>1</v>
      </c>
      <c r="M216" s="46">
        <v>8</v>
      </c>
      <c r="N216" s="79">
        <v>200</v>
      </c>
      <c r="X216" s="46">
        <v>150</v>
      </c>
      <c r="Z216" s="46" t="b">
        <v>1</v>
      </c>
      <c r="AN216" s="48">
        <v>3</v>
      </c>
    </row>
    <row r="217" spans="1:40">
      <c r="A217" s="46">
        <v>10154</v>
      </c>
      <c r="B217" s="74" t="s">
        <v>1174</v>
      </c>
      <c r="C217" s="46">
        <f t="shared" si="32"/>
        <v>10124</v>
      </c>
      <c r="D217" s="46">
        <f t="shared" si="32"/>
        <v>1</v>
      </c>
      <c r="E217" s="46">
        <f t="shared" si="32"/>
        <v>4</v>
      </c>
      <c r="F217" s="46">
        <f t="shared" si="32"/>
        <v>1</v>
      </c>
      <c r="H217" s="46">
        <v>3</v>
      </c>
      <c r="I217" s="46">
        <f t="shared" si="33"/>
        <v>1</v>
      </c>
      <c r="J217" s="46">
        <f t="shared" si="31"/>
        <v>1</v>
      </c>
      <c r="M217" s="46">
        <v>8</v>
      </c>
      <c r="N217" s="79">
        <v>200</v>
      </c>
      <c r="X217" s="46">
        <v>150</v>
      </c>
      <c r="Z217" s="46" t="b">
        <v>1</v>
      </c>
      <c r="AN217" s="48">
        <v>3</v>
      </c>
    </row>
    <row r="218" spans="1:40">
      <c r="A218" s="46">
        <v>10155</v>
      </c>
      <c r="B218" s="74" t="s">
        <v>1981</v>
      </c>
      <c r="C218" s="46">
        <f t="shared" si="32"/>
        <v>10125</v>
      </c>
      <c r="D218" s="46">
        <f t="shared" si="32"/>
        <v>1</v>
      </c>
      <c r="E218" s="46">
        <f t="shared" si="32"/>
        <v>5</v>
      </c>
      <c r="F218" s="46">
        <f t="shared" si="32"/>
        <v>1</v>
      </c>
      <c r="H218" s="46">
        <v>3</v>
      </c>
      <c r="I218" s="46">
        <f t="shared" si="33"/>
        <v>1</v>
      </c>
      <c r="J218" s="46">
        <f t="shared" si="31"/>
        <v>1</v>
      </c>
      <c r="M218" s="46">
        <v>8</v>
      </c>
      <c r="N218" s="79">
        <v>200</v>
      </c>
      <c r="X218" s="46">
        <v>150</v>
      </c>
      <c r="Z218" s="46" t="b">
        <v>1</v>
      </c>
      <c r="AN218" s="48">
        <v>3</v>
      </c>
    </row>
    <row r="219" spans="1:40">
      <c r="A219" s="46">
        <v>10156</v>
      </c>
      <c r="B219" s="74" t="s">
        <v>1175</v>
      </c>
      <c r="C219" s="46">
        <f t="shared" si="32"/>
        <v>10126</v>
      </c>
      <c r="D219" s="46">
        <f t="shared" si="32"/>
        <v>1</v>
      </c>
      <c r="E219" s="46">
        <f t="shared" si="32"/>
        <v>6</v>
      </c>
      <c r="F219" s="46">
        <f t="shared" si="32"/>
        <v>1</v>
      </c>
      <c r="H219" s="46">
        <v>3</v>
      </c>
      <c r="I219" s="46">
        <f t="shared" si="33"/>
        <v>1</v>
      </c>
      <c r="J219" s="46">
        <f t="shared" si="31"/>
        <v>1</v>
      </c>
      <c r="M219" s="46">
        <v>8</v>
      </c>
      <c r="N219" s="79">
        <v>200</v>
      </c>
      <c r="X219" s="46">
        <v>150</v>
      </c>
      <c r="Z219" s="46" t="b">
        <v>1</v>
      </c>
      <c r="AN219" s="48">
        <v>3</v>
      </c>
    </row>
    <row r="220" spans="1:40">
      <c r="A220" s="46">
        <v>10157</v>
      </c>
      <c r="B220" s="74" t="s">
        <v>1997</v>
      </c>
      <c r="C220" s="46">
        <f t="shared" si="32"/>
        <v>10121</v>
      </c>
      <c r="D220" s="46">
        <f t="shared" si="32"/>
        <v>1</v>
      </c>
      <c r="E220" s="46">
        <f t="shared" si="32"/>
        <v>1</v>
      </c>
      <c r="F220" s="46">
        <f t="shared" si="32"/>
        <v>1</v>
      </c>
      <c r="H220" s="46">
        <v>3</v>
      </c>
      <c r="I220" s="46">
        <f t="shared" si="33"/>
        <v>1</v>
      </c>
      <c r="J220" s="46">
        <f t="shared" si="31"/>
        <v>1</v>
      </c>
      <c r="M220" s="46">
        <v>8</v>
      </c>
      <c r="N220" s="79">
        <v>500</v>
      </c>
      <c r="X220" s="46">
        <v>150</v>
      </c>
      <c r="Z220" s="46" t="b">
        <v>1</v>
      </c>
      <c r="AN220" s="48">
        <v>3</v>
      </c>
    </row>
    <row r="221" spans="1:40">
      <c r="A221" s="46">
        <v>10158</v>
      </c>
      <c r="B221" s="74" t="s">
        <v>1181</v>
      </c>
      <c r="C221" s="46">
        <f t="shared" si="32"/>
        <v>10122</v>
      </c>
      <c r="D221" s="46">
        <f t="shared" si="32"/>
        <v>1</v>
      </c>
      <c r="E221" s="46">
        <f t="shared" si="32"/>
        <v>2</v>
      </c>
      <c r="F221" s="46">
        <f t="shared" si="32"/>
        <v>1</v>
      </c>
      <c r="H221" s="46">
        <v>3</v>
      </c>
      <c r="I221" s="46">
        <f t="shared" si="33"/>
        <v>1</v>
      </c>
      <c r="J221" s="46">
        <f t="shared" si="31"/>
        <v>1</v>
      </c>
      <c r="M221" s="46">
        <v>8</v>
      </c>
      <c r="N221" s="79">
        <v>500</v>
      </c>
      <c r="X221" s="46">
        <v>150</v>
      </c>
      <c r="Z221" s="46" t="b">
        <v>1</v>
      </c>
      <c r="AN221" s="48">
        <v>3</v>
      </c>
    </row>
    <row r="222" spans="1:40">
      <c r="A222" s="46">
        <v>10159</v>
      </c>
      <c r="B222" s="74" t="s">
        <v>1182</v>
      </c>
      <c r="C222" s="46">
        <f t="shared" si="32"/>
        <v>10123</v>
      </c>
      <c r="D222" s="46">
        <f t="shared" si="32"/>
        <v>1</v>
      </c>
      <c r="E222" s="46">
        <f t="shared" si="32"/>
        <v>3</v>
      </c>
      <c r="F222" s="46">
        <f t="shared" si="32"/>
        <v>1</v>
      </c>
      <c r="H222" s="46">
        <v>3</v>
      </c>
      <c r="I222" s="46">
        <f t="shared" si="33"/>
        <v>1</v>
      </c>
      <c r="J222" s="46">
        <f t="shared" si="33"/>
        <v>1</v>
      </c>
      <c r="M222" s="46">
        <v>8</v>
      </c>
      <c r="N222" s="79">
        <v>500</v>
      </c>
      <c r="X222" s="46">
        <v>150</v>
      </c>
      <c r="Z222" s="46" t="b">
        <v>1</v>
      </c>
      <c r="AN222" s="48">
        <v>3</v>
      </c>
    </row>
    <row r="223" spans="1:40">
      <c r="A223" s="46">
        <v>10160</v>
      </c>
      <c r="B223" s="74" t="s">
        <v>1183</v>
      </c>
      <c r="C223" s="46">
        <f t="shared" si="32"/>
        <v>10124</v>
      </c>
      <c r="D223" s="46">
        <f t="shared" si="32"/>
        <v>1</v>
      </c>
      <c r="E223" s="46">
        <f t="shared" si="32"/>
        <v>4</v>
      </c>
      <c r="F223" s="46">
        <f t="shared" si="32"/>
        <v>1</v>
      </c>
      <c r="H223" s="46">
        <v>3</v>
      </c>
      <c r="I223" s="46">
        <f t="shared" ref="I223:J238" si="34">I217</f>
        <v>1</v>
      </c>
      <c r="J223" s="46">
        <f t="shared" si="34"/>
        <v>1</v>
      </c>
      <c r="M223" s="46">
        <v>8</v>
      </c>
      <c r="N223" s="79">
        <v>500</v>
      </c>
      <c r="X223" s="46">
        <v>150</v>
      </c>
      <c r="Z223" s="46" t="b">
        <v>1</v>
      </c>
      <c r="AN223" s="48">
        <v>3</v>
      </c>
    </row>
    <row r="224" spans="1:40">
      <c r="A224" s="46">
        <v>10161</v>
      </c>
      <c r="B224" s="74" t="s">
        <v>1982</v>
      </c>
      <c r="C224" s="46">
        <f t="shared" si="32"/>
        <v>10125</v>
      </c>
      <c r="D224" s="46">
        <f t="shared" si="32"/>
        <v>1</v>
      </c>
      <c r="E224" s="46">
        <f t="shared" si="32"/>
        <v>5</v>
      </c>
      <c r="F224" s="46">
        <f t="shared" si="32"/>
        <v>1</v>
      </c>
      <c r="H224" s="46">
        <v>3</v>
      </c>
      <c r="I224" s="46">
        <f t="shared" si="34"/>
        <v>1</v>
      </c>
      <c r="J224" s="46">
        <f t="shared" si="34"/>
        <v>1</v>
      </c>
      <c r="M224" s="46">
        <v>8</v>
      </c>
      <c r="N224" s="79">
        <v>500</v>
      </c>
      <c r="X224" s="46">
        <v>150</v>
      </c>
      <c r="Z224" s="46" t="b">
        <v>1</v>
      </c>
      <c r="AN224" s="48">
        <v>3</v>
      </c>
    </row>
    <row r="225" spans="1:40">
      <c r="A225" s="46">
        <v>10162</v>
      </c>
      <c r="B225" s="74" t="s">
        <v>1184</v>
      </c>
      <c r="C225" s="46">
        <f t="shared" si="32"/>
        <v>10126</v>
      </c>
      <c r="D225" s="46">
        <f t="shared" si="32"/>
        <v>1</v>
      </c>
      <c r="E225" s="46">
        <f t="shared" si="32"/>
        <v>6</v>
      </c>
      <c r="F225" s="46">
        <f t="shared" si="32"/>
        <v>1</v>
      </c>
      <c r="H225" s="46">
        <v>3</v>
      </c>
      <c r="I225" s="46">
        <f t="shared" si="34"/>
        <v>1</v>
      </c>
      <c r="J225" s="46">
        <f t="shared" si="34"/>
        <v>1</v>
      </c>
      <c r="M225" s="46">
        <v>8</v>
      </c>
      <c r="N225" s="79">
        <v>500</v>
      </c>
      <c r="X225" s="46">
        <v>150</v>
      </c>
      <c r="Z225" s="46" t="b">
        <v>1</v>
      </c>
      <c r="AN225" s="48">
        <v>3</v>
      </c>
    </row>
    <row r="226" spans="1:40">
      <c r="A226" s="46">
        <v>10163</v>
      </c>
      <c r="B226" s="74" t="s">
        <v>1998</v>
      </c>
      <c r="C226" s="46">
        <f t="shared" si="32"/>
        <v>10121</v>
      </c>
      <c r="D226" s="46">
        <f t="shared" si="32"/>
        <v>1</v>
      </c>
      <c r="E226" s="46">
        <f t="shared" si="32"/>
        <v>1</v>
      </c>
      <c r="F226" s="46">
        <f t="shared" si="32"/>
        <v>1</v>
      </c>
      <c r="H226" s="46">
        <v>3</v>
      </c>
      <c r="I226" s="46">
        <f t="shared" si="34"/>
        <v>1</v>
      </c>
      <c r="J226" s="46">
        <f t="shared" si="34"/>
        <v>1</v>
      </c>
      <c r="M226" s="46">
        <v>8</v>
      </c>
      <c r="N226" s="79">
        <v>1000</v>
      </c>
      <c r="X226" s="46">
        <v>150</v>
      </c>
      <c r="Z226" s="46" t="b">
        <v>1</v>
      </c>
      <c r="AN226" s="48">
        <v>3</v>
      </c>
    </row>
    <row r="227" spans="1:40">
      <c r="A227" s="46">
        <v>10164</v>
      </c>
      <c r="B227" s="74" t="s">
        <v>1195</v>
      </c>
      <c r="C227" s="46">
        <f t="shared" si="32"/>
        <v>10122</v>
      </c>
      <c r="D227" s="46">
        <f t="shared" si="32"/>
        <v>1</v>
      </c>
      <c r="E227" s="46">
        <f t="shared" si="32"/>
        <v>2</v>
      </c>
      <c r="F227" s="46">
        <f t="shared" si="32"/>
        <v>1</v>
      </c>
      <c r="H227" s="46">
        <v>3</v>
      </c>
      <c r="I227" s="46">
        <f t="shared" si="34"/>
        <v>1</v>
      </c>
      <c r="J227" s="46">
        <f t="shared" si="34"/>
        <v>1</v>
      </c>
      <c r="M227" s="46">
        <v>8</v>
      </c>
      <c r="N227" s="79">
        <v>1000</v>
      </c>
      <c r="X227" s="46">
        <v>150</v>
      </c>
      <c r="Z227" s="46" t="b">
        <v>1</v>
      </c>
      <c r="AN227" s="48">
        <v>3</v>
      </c>
    </row>
    <row r="228" spans="1:40">
      <c r="A228" s="46">
        <v>10165</v>
      </c>
      <c r="B228" s="74" t="s">
        <v>1196</v>
      </c>
      <c r="C228" s="46">
        <f t="shared" si="32"/>
        <v>10123</v>
      </c>
      <c r="D228" s="46">
        <f t="shared" si="32"/>
        <v>1</v>
      </c>
      <c r="E228" s="46">
        <f t="shared" si="32"/>
        <v>3</v>
      </c>
      <c r="F228" s="46">
        <f t="shared" si="32"/>
        <v>1</v>
      </c>
      <c r="H228" s="46">
        <v>3</v>
      </c>
      <c r="I228" s="46">
        <f t="shared" si="34"/>
        <v>1</v>
      </c>
      <c r="J228" s="46">
        <f t="shared" si="34"/>
        <v>1</v>
      </c>
      <c r="M228" s="46">
        <v>8</v>
      </c>
      <c r="N228" s="79">
        <v>1000</v>
      </c>
      <c r="X228" s="46">
        <v>150</v>
      </c>
      <c r="Z228" s="46" t="b">
        <v>1</v>
      </c>
      <c r="AN228" s="48">
        <v>3</v>
      </c>
    </row>
    <row r="229" spans="1:40">
      <c r="A229" s="46">
        <v>10166</v>
      </c>
      <c r="B229" s="74" t="s">
        <v>1197</v>
      </c>
      <c r="C229" s="46">
        <f t="shared" si="32"/>
        <v>10124</v>
      </c>
      <c r="D229" s="46">
        <f t="shared" si="32"/>
        <v>1</v>
      </c>
      <c r="E229" s="46">
        <f t="shared" si="32"/>
        <v>4</v>
      </c>
      <c r="F229" s="46">
        <f t="shared" si="32"/>
        <v>1</v>
      </c>
      <c r="H229" s="46">
        <v>3</v>
      </c>
      <c r="I229" s="46">
        <f t="shared" si="34"/>
        <v>1</v>
      </c>
      <c r="J229" s="46">
        <f t="shared" si="34"/>
        <v>1</v>
      </c>
      <c r="M229" s="46">
        <v>8</v>
      </c>
      <c r="N229" s="79">
        <v>1000</v>
      </c>
      <c r="X229" s="46">
        <v>150</v>
      </c>
      <c r="Z229" s="46" t="b">
        <v>1</v>
      </c>
      <c r="AN229" s="48">
        <v>3</v>
      </c>
    </row>
    <row r="230" spans="1:40">
      <c r="A230" s="46">
        <v>10167</v>
      </c>
      <c r="B230" s="74" t="s">
        <v>1983</v>
      </c>
      <c r="C230" s="46">
        <f t="shared" si="32"/>
        <v>10125</v>
      </c>
      <c r="D230" s="46">
        <f t="shared" si="32"/>
        <v>1</v>
      </c>
      <c r="E230" s="46">
        <f t="shared" si="32"/>
        <v>5</v>
      </c>
      <c r="F230" s="46">
        <f t="shared" si="32"/>
        <v>1</v>
      </c>
      <c r="H230" s="46">
        <v>3</v>
      </c>
      <c r="I230" s="46">
        <f t="shared" si="34"/>
        <v>1</v>
      </c>
      <c r="J230" s="46">
        <f t="shared" si="34"/>
        <v>1</v>
      </c>
      <c r="M230" s="46">
        <v>8</v>
      </c>
      <c r="N230" s="79">
        <v>1000</v>
      </c>
      <c r="X230" s="46">
        <v>150</v>
      </c>
      <c r="Z230" s="46" t="b">
        <v>1</v>
      </c>
      <c r="AN230" s="48">
        <v>3</v>
      </c>
    </row>
    <row r="231" spans="1:40">
      <c r="A231" s="46">
        <v>10168</v>
      </c>
      <c r="B231" s="74" t="s">
        <v>1198</v>
      </c>
      <c r="C231" s="46">
        <f t="shared" si="32"/>
        <v>10126</v>
      </c>
      <c r="D231" s="46">
        <f t="shared" si="32"/>
        <v>1</v>
      </c>
      <c r="E231" s="46">
        <f t="shared" si="32"/>
        <v>6</v>
      </c>
      <c r="F231" s="46">
        <f t="shared" si="32"/>
        <v>1</v>
      </c>
      <c r="H231" s="46">
        <v>3</v>
      </c>
      <c r="I231" s="46">
        <f t="shared" si="34"/>
        <v>1</v>
      </c>
      <c r="J231" s="46">
        <f t="shared" si="34"/>
        <v>1</v>
      </c>
      <c r="M231" s="46">
        <v>8</v>
      </c>
      <c r="N231" s="79">
        <v>1000</v>
      </c>
      <c r="X231" s="46">
        <v>150</v>
      </c>
      <c r="Z231" s="46" t="b">
        <v>1</v>
      </c>
      <c r="AN231" s="48">
        <v>3</v>
      </c>
    </row>
    <row r="232" spans="1:40">
      <c r="A232" s="46">
        <v>10169</v>
      </c>
      <c r="B232" s="74" t="s">
        <v>1999</v>
      </c>
      <c r="C232" s="46">
        <f t="shared" si="32"/>
        <v>10121</v>
      </c>
      <c r="D232" s="46">
        <f t="shared" si="32"/>
        <v>1</v>
      </c>
      <c r="E232" s="46">
        <f t="shared" si="32"/>
        <v>1</v>
      </c>
      <c r="F232" s="46">
        <f t="shared" si="32"/>
        <v>1</v>
      </c>
      <c r="H232" s="46">
        <v>4</v>
      </c>
      <c r="I232" s="46">
        <f t="shared" si="34"/>
        <v>1</v>
      </c>
      <c r="J232" s="46">
        <f t="shared" si="34"/>
        <v>1</v>
      </c>
      <c r="M232" s="46">
        <v>8</v>
      </c>
      <c r="N232" s="79">
        <v>2000</v>
      </c>
      <c r="X232" s="46">
        <v>150</v>
      </c>
      <c r="Z232" s="46" t="b">
        <v>1</v>
      </c>
      <c r="AN232" s="48">
        <v>3</v>
      </c>
    </row>
    <row r="233" spans="1:40">
      <c r="A233" s="46">
        <v>10170</v>
      </c>
      <c r="B233" s="74" t="s">
        <v>1209</v>
      </c>
      <c r="C233" s="46">
        <f t="shared" si="32"/>
        <v>10122</v>
      </c>
      <c r="D233" s="46">
        <f t="shared" si="32"/>
        <v>1</v>
      </c>
      <c r="E233" s="46">
        <f t="shared" si="32"/>
        <v>2</v>
      </c>
      <c r="F233" s="46">
        <f t="shared" si="32"/>
        <v>1</v>
      </c>
      <c r="H233" s="46">
        <v>4</v>
      </c>
      <c r="I233" s="46">
        <f t="shared" si="34"/>
        <v>1</v>
      </c>
      <c r="J233" s="46">
        <f t="shared" si="34"/>
        <v>1</v>
      </c>
      <c r="M233" s="46">
        <v>8</v>
      </c>
      <c r="N233" s="79">
        <v>2000</v>
      </c>
      <c r="X233" s="46">
        <v>150</v>
      </c>
      <c r="Z233" s="46" t="b">
        <v>1</v>
      </c>
      <c r="AN233" s="48">
        <v>3</v>
      </c>
    </row>
    <row r="234" spans="1:40">
      <c r="A234" s="46">
        <v>10171</v>
      </c>
      <c r="B234" s="74" t="s">
        <v>1210</v>
      </c>
      <c r="C234" s="46">
        <f t="shared" si="32"/>
        <v>10123</v>
      </c>
      <c r="D234" s="46">
        <f t="shared" si="32"/>
        <v>1</v>
      </c>
      <c r="E234" s="46">
        <f t="shared" si="32"/>
        <v>3</v>
      </c>
      <c r="F234" s="46">
        <f t="shared" ref="F234:F243" si="35">F228</f>
        <v>1</v>
      </c>
      <c r="H234" s="46">
        <v>4</v>
      </c>
      <c r="I234" s="46">
        <f t="shared" si="34"/>
        <v>1</v>
      </c>
      <c r="J234" s="46">
        <f t="shared" si="34"/>
        <v>1</v>
      </c>
      <c r="M234" s="46">
        <v>8</v>
      </c>
      <c r="N234" s="79">
        <v>2000</v>
      </c>
      <c r="X234" s="46">
        <v>150</v>
      </c>
      <c r="Z234" s="46" t="b">
        <v>1</v>
      </c>
      <c r="AN234" s="48">
        <v>3</v>
      </c>
    </row>
    <row r="235" spans="1:40">
      <c r="A235" s="46">
        <v>10172</v>
      </c>
      <c r="B235" s="74" t="s">
        <v>1211</v>
      </c>
      <c r="C235" s="46">
        <f t="shared" ref="C235:E243" si="36">C229</f>
        <v>10124</v>
      </c>
      <c r="D235" s="46">
        <f t="shared" si="36"/>
        <v>1</v>
      </c>
      <c r="E235" s="46">
        <f t="shared" si="36"/>
        <v>4</v>
      </c>
      <c r="F235" s="46">
        <f t="shared" si="35"/>
        <v>1</v>
      </c>
      <c r="H235" s="46">
        <v>4</v>
      </c>
      <c r="I235" s="46">
        <f t="shared" si="34"/>
        <v>1</v>
      </c>
      <c r="J235" s="46">
        <f t="shared" si="34"/>
        <v>1</v>
      </c>
      <c r="M235" s="46">
        <v>8</v>
      </c>
      <c r="N235" s="79">
        <v>2000</v>
      </c>
      <c r="X235" s="46">
        <v>150</v>
      </c>
      <c r="Z235" s="46" t="b">
        <v>1</v>
      </c>
      <c r="AN235" s="48">
        <v>3</v>
      </c>
    </row>
    <row r="236" spans="1:40">
      <c r="A236" s="46">
        <v>10173</v>
      </c>
      <c r="B236" s="74" t="s">
        <v>1984</v>
      </c>
      <c r="C236" s="46">
        <f t="shared" si="36"/>
        <v>10125</v>
      </c>
      <c r="D236" s="46">
        <f t="shared" si="36"/>
        <v>1</v>
      </c>
      <c r="E236" s="46">
        <f t="shared" si="36"/>
        <v>5</v>
      </c>
      <c r="F236" s="46">
        <f t="shared" si="35"/>
        <v>1</v>
      </c>
      <c r="H236" s="46">
        <v>4</v>
      </c>
      <c r="I236" s="46">
        <f t="shared" si="34"/>
        <v>1</v>
      </c>
      <c r="J236" s="46">
        <f t="shared" si="34"/>
        <v>1</v>
      </c>
      <c r="M236" s="46">
        <v>8</v>
      </c>
      <c r="N236" s="79">
        <v>2000</v>
      </c>
      <c r="X236" s="46">
        <v>150</v>
      </c>
      <c r="Z236" s="46" t="b">
        <v>1</v>
      </c>
      <c r="AN236" s="48">
        <v>3</v>
      </c>
    </row>
    <row r="237" spans="1:40">
      <c r="A237" s="46">
        <v>10174</v>
      </c>
      <c r="B237" s="74" t="s">
        <v>1212</v>
      </c>
      <c r="C237" s="46">
        <f t="shared" si="36"/>
        <v>10126</v>
      </c>
      <c r="D237" s="46">
        <f t="shared" si="36"/>
        <v>1</v>
      </c>
      <c r="E237" s="46">
        <f t="shared" si="36"/>
        <v>6</v>
      </c>
      <c r="F237" s="46">
        <f t="shared" si="35"/>
        <v>1</v>
      </c>
      <c r="H237" s="46">
        <v>4</v>
      </c>
      <c r="I237" s="46">
        <f t="shared" si="34"/>
        <v>1</v>
      </c>
      <c r="J237" s="46">
        <f t="shared" si="34"/>
        <v>1</v>
      </c>
      <c r="M237" s="46">
        <v>8</v>
      </c>
      <c r="N237" s="79">
        <v>2000</v>
      </c>
      <c r="X237" s="46">
        <v>150</v>
      </c>
      <c r="Z237" s="46" t="b">
        <v>1</v>
      </c>
      <c r="AN237" s="48">
        <v>3</v>
      </c>
    </row>
    <row r="238" spans="1:40">
      <c r="A238" s="46">
        <v>10175</v>
      </c>
      <c r="B238" s="74" t="s">
        <v>2000</v>
      </c>
      <c r="C238" s="46">
        <f t="shared" si="36"/>
        <v>10121</v>
      </c>
      <c r="D238" s="46">
        <f t="shared" si="36"/>
        <v>1</v>
      </c>
      <c r="E238" s="46">
        <f t="shared" si="36"/>
        <v>1</v>
      </c>
      <c r="F238" s="46">
        <f t="shared" si="35"/>
        <v>1</v>
      </c>
      <c r="H238" s="46">
        <v>4</v>
      </c>
      <c r="I238" s="46">
        <f t="shared" si="34"/>
        <v>1</v>
      </c>
      <c r="J238" s="46">
        <f t="shared" si="34"/>
        <v>1</v>
      </c>
      <c r="M238" s="46">
        <v>8</v>
      </c>
      <c r="N238" s="79">
        <v>3000</v>
      </c>
      <c r="X238" s="46">
        <v>150</v>
      </c>
      <c r="Z238" s="46" t="b">
        <v>1</v>
      </c>
      <c r="AN238" s="48">
        <v>3</v>
      </c>
    </row>
    <row r="239" spans="1:40">
      <c r="A239" s="46">
        <v>10176</v>
      </c>
      <c r="B239" s="74" t="s">
        <v>1223</v>
      </c>
      <c r="C239" s="46">
        <f t="shared" si="36"/>
        <v>10122</v>
      </c>
      <c r="D239" s="46">
        <f t="shared" si="36"/>
        <v>1</v>
      </c>
      <c r="E239" s="46">
        <f t="shared" si="36"/>
        <v>2</v>
      </c>
      <c r="F239" s="46">
        <f t="shared" si="35"/>
        <v>1</v>
      </c>
      <c r="H239" s="46">
        <v>4</v>
      </c>
      <c r="I239" s="46">
        <f t="shared" ref="I239:J243" si="37">I233</f>
        <v>1</v>
      </c>
      <c r="J239" s="46">
        <f t="shared" si="37"/>
        <v>1</v>
      </c>
      <c r="M239" s="46">
        <v>8</v>
      </c>
      <c r="N239" s="79">
        <v>3000</v>
      </c>
      <c r="X239" s="46">
        <v>150</v>
      </c>
      <c r="Z239" s="46" t="b">
        <v>1</v>
      </c>
      <c r="AN239" s="48">
        <v>3</v>
      </c>
    </row>
    <row r="240" spans="1:40">
      <c r="A240" s="46">
        <v>10177</v>
      </c>
      <c r="B240" s="74" t="s">
        <v>1224</v>
      </c>
      <c r="C240" s="46">
        <f t="shared" si="36"/>
        <v>10123</v>
      </c>
      <c r="D240" s="46">
        <f t="shared" si="36"/>
        <v>1</v>
      </c>
      <c r="E240" s="46">
        <f t="shared" si="36"/>
        <v>3</v>
      </c>
      <c r="F240" s="46">
        <f t="shared" si="35"/>
        <v>1</v>
      </c>
      <c r="H240" s="46">
        <v>4</v>
      </c>
      <c r="I240" s="46">
        <f t="shared" si="37"/>
        <v>1</v>
      </c>
      <c r="J240" s="46">
        <f t="shared" si="37"/>
        <v>1</v>
      </c>
      <c r="M240" s="46">
        <v>8</v>
      </c>
      <c r="N240" s="79">
        <v>3000</v>
      </c>
      <c r="X240" s="46">
        <v>150</v>
      </c>
      <c r="Z240" s="46" t="b">
        <v>1</v>
      </c>
      <c r="AN240" s="48">
        <v>3</v>
      </c>
    </row>
    <row r="241" spans="1:40">
      <c r="A241" s="46">
        <v>10178</v>
      </c>
      <c r="B241" s="74" t="s">
        <v>1225</v>
      </c>
      <c r="C241" s="46">
        <f t="shared" si="36"/>
        <v>10124</v>
      </c>
      <c r="D241" s="46">
        <f t="shared" si="36"/>
        <v>1</v>
      </c>
      <c r="E241" s="46">
        <f t="shared" si="36"/>
        <v>4</v>
      </c>
      <c r="F241" s="46">
        <f t="shared" si="35"/>
        <v>1</v>
      </c>
      <c r="H241" s="46">
        <v>4</v>
      </c>
      <c r="I241" s="46">
        <f t="shared" si="37"/>
        <v>1</v>
      </c>
      <c r="J241" s="46">
        <f t="shared" si="37"/>
        <v>1</v>
      </c>
      <c r="M241" s="46">
        <v>8</v>
      </c>
      <c r="N241" s="79">
        <v>3000</v>
      </c>
      <c r="X241" s="46">
        <v>150</v>
      </c>
      <c r="Z241" s="46" t="b">
        <v>1</v>
      </c>
      <c r="AN241" s="48">
        <v>3</v>
      </c>
    </row>
    <row r="242" spans="1:40">
      <c r="A242" s="46">
        <v>10179</v>
      </c>
      <c r="B242" s="74" t="s">
        <v>1985</v>
      </c>
      <c r="C242" s="46">
        <f t="shared" si="36"/>
        <v>10125</v>
      </c>
      <c r="D242" s="46">
        <f t="shared" si="36"/>
        <v>1</v>
      </c>
      <c r="E242" s="46">
        <f t="shared" si="36"/>
        <v>5</v>
      </c>
      <c r="F242" s="46">
        <f t="shared" si="35"/>
        <v>1</v>
      </c>
      <c r="H242" s="46">
        <v>4</v>
      </c>
      <c r="I242" s="46">
        <f t="shared" si="37"/>
        <v>1</v>
      </c>
      <c r="J242" s="46">
        <f t="shared" si="37"/>
        <v>1</v>
      </c>
      <c r="M242" s="46">
        <v>8</v>
      </c>
      <c r="N242" s="79">
        <v>3000</v>
      </c>
      <c r="X242" s="46">
        <v>150</v>
      </c>
      <c r="Z242" s="46" t="b">
        <v>1</v>
      </c>
      <c r="AN242" s="48">
        <v>3</v>
      </c>
    </row>
    <row r="243" spans="1:40">
      <c r="A243" s="46">
        <v>10180</v>
      </c>
      <c r="B243" s="74" t="s">
        <v>1226</v>
      </c>
      <c r="C243" s="46">
        <f t="shared" si="36"/>
        <v>10126</v>
      </c>
      <c r="D243" s="46">
        <f t="shared" si="36"/>
        <v>1</v>
      </c>
      <c r="E243" s="46">
        <f t="shared" si="36"/>
        <v>6</v>
      </c>
      <c r="F243" s="46">
        <f t="shared" si="35"/>
        <v>1</v>
      </c>
      <c r="H243" s="46">
        <v>4</v>
      </c>
      <c r="I243" s="46">
        <f t="shared" si="37"/>
        <v>1</v>
      </c>
      <c r="J243" s="46">
        <f t="shared" si="37"/>
        <v>1</v>
      </c>
      <c r="M243" s="46">
        <v>8</v>
      </c>
      <c r="N243" s="79">
        <v>3000</v>
      </c>
      <c r="X243" s="46">
        <v>150</v>
      </c>
      <c r="Z243" s="46" t="b">
        <v>1</v>
      </c>
      <c r="AN243" s="48">
        <v>3</v>
      </c>
    </row>
    <row r="244" spans="1:40" ht="16.5">
      <c r="A244" s="46">
        <v>20001</v>
      </c>
      <c r="B244" s="78" t="s">
        <v>1228</v>
      </c>
      <c r="C244" s="46">
        <v>20001</v>
      </c>
      <c r="D244" s="46">
        <v>5</v>
      </c>
      <c r="E244" s="46">
        <v>1</v>
      </c>
      <c r="F244" s="46">
        <v>1</v>
      </c>
      <c r="G244" s="46">
        <v>1</v>
      </c>
      <c r="H244" s="46">
        <v>2</v>
      </c>
      <c r="I244" s="46">
        <v>1</v>
      </c>
      <c r="J244" s="46">
        <v>1</v>
      </c>
      <c r="M244" s="46">
        <v>8</v>
      </c>
      <c r="N244" s="79">
        <v>100</v>
      </c>
      <c r="Q244" s="91" t="s">
        <v>1259</v>
      </c>
      <c r="X244" s="46">
        <v>150</v>
      </c>
      <c r="Z244" s="46"/>
      <c r="AN244" s="48">
        <v>2</v>
      </c>
    </row>
    <row r="245" spans="1:40" ht="16.5">
      <c r="A245" s="46">
        <v>20002</v>
      </c>
      <c r="B245" s="78" t="s">
        <v>123</v>
      </c>
      <c r="C245" s="46">
        <v>20002</v>
      </c>
      <c r="D245" s="46">
        <v>5</v>
      </c>
      <c r="E245" s="46">
        <v>1</v>
      </c>
      <c r="F245" s="46">
        <v>1</v>
      </c>
      <c r="G245" s="46">
        <v>1</v>
      </c>
      <c r="H245" s="46">
        <v>2</v>
      </c>
      <c r="I245" s="46">
        <v>1</v>
      </c>
      <c r="J245" s="46">
        <v>1</v>
      </c>
      <c r="M245" s="46">
        <v>8</v>
      </c>
      <c r="N245" s="79">
        <v>100</v>
      </c>
      <c r="Q245" s="91" t="s">
        <v>1852</v>
      </c>
      <c r="X245" s="46">
        <v>150</v>
      </c>
      <c r="Z245" s="46"/>
      <c r="AN245" s="48">
        <v>2</v>
      </c>
    </row>
    <row r="246" spans="1:40" ht="16.5">
      <c r="A246" s="46">
        <v>20003</v>
      </c>
      <c r="B246" s="78" t="s">
        <v>124</v>
      </c>
      <c r="C246" s="46">
        <v>20003</v>
      </c>
      <c r="D246" s="46">
        <v>5</v>
      </c>
      <c r="E246" s="46">
        <v>1</v>
      </c>
      <c r="F246" s="46">
        <v>1</v>
      </c>
      <c r="G246" s="46">
        <v>1</v>
      </c>
      <c r="H246" s="46">
        <v>2</v>
      </c>
      <c r="I246" s="46">
        <v>1</v>
      </c>
      <c r="J246" s="46">
        <v>1</v>
      </c>
      <c r="M246" s="46">
        <v>8</v>
      </c>
      <c r="N246" s="79">
        <v>100</v>
      </c>
      <c r="Q246" s="91" t="s">
        <v>1853</v>
      </c>
      <c r="X246" s="46">
        <v>150</v>
      </c>
      <c r="Z246" s="46"/>
      <c r="AN246" s="48">
        <v>3</v>
      </c>
    </row>
    <row r="247" spans="1:40" ht="16.5">
      <c r="A247" s="46">
        <v>20004</v>
      </c>
      <c r="B247" s="78" t="s">
        <v>125</v>
      </c>
      <c r="C247" s="46">
        <v>20004</v>
      </c>
      <c r="D247" s="46">
        <v>5</v>
      </c>
      <c r="E247" s="46">
        <v>1</v>
      </c>
      <c r="F247" s="46">
        <v>1</v>
      </c>
      <c r="H247" s="46">
        <v>2</v>
      </c>
      <c r="I247" s="46">
        <v>1</v>
      </c>
      <c r="J247" s="46">
        <v>1</v>
      </c>
      <c r="M247" s="46">
        <v>8</v>
      </c>
      <c r="N247" s="79">
        <v>100</v>
      </c>
      <c r="Q247" s="91" t="s">
        <v>1260</v>
      </c>
      <c r="X247" s="46">
        <v>150</v>
      </c>
      <c r="AN247" s="48">
        <v>1</v>
      </c>
    </row>
    <row r="248" spans="1:40" ht="16.5">
      <c r="A248" s="46">
        <v>20005</v>
      </c>
      <c r="B248" s="78" t="s">
        <v>1229</v>
      </c>
      <c r="C248" s="46">
        <v>20005</v>
      </c>
      <c r="D248" s="46">
        <v>5</v>
      </c>
      <c r="E248" s="46">
        <v>1</v>
      </c>
      <c r="F248" s="46">
        <v>1</v>
      </c>
      <c r="H248" s="46">
        <v>2</v>
      </c>
      <c r="I248" s="46">
        <v>1</v>
      </c>
      <c r="J248" s="46">
        <v>1</v>
      </c>
      <c r="M248" s="46">
        <v>8</v>
      </c>
      <c r="N248" s="79">
        <v>100</v>
      </c>
      <c r="Q248" s="91" t="s">
        <v>1261</v>
      </c>
      <c r="X248" s="46">
        <v>150</v>
      </c>
      <c r="AN248" s="48">
        <v>1</v>
      </c>
    </row>
    <row r="249" spans="1:40" ht="16.5">
      <c r="A249" s="46">
        <v>20006</v>
      </c>
      <c r="B249" s="78" t="s">
        <v>126</v>
      </c>
      <c r="C249" s="46">
        <v>20006</v>
      </c>
      <c r="D249" s="46">
        <v>5</v>
      </c>
      <c r="E249" s="46">
        <v>1</v>
      </c>
      <c r="F249" s="46">
        <v>1</v>
      </c>
      <c r="H249" s="46">
        <v>2</v>
      </c>
      <c r="I249" s="46">
        <v>1</v>
      </c>
      <c r="J249" s="46">
        <v>1</v>
      </c>
      <c r="M249" s="46">
        <v>8</v>
      </c>
      <c r="N249" s="79">
        <v>100</v>
      </c>
      <c r="Q249" s="91" t="s">
        <v>1262</v>
      </c>
      <c r="X249" s="46">
        <v>150</v>
      </c>
      <c r="AN249" s="48">
        <v>2</v>
      </c>
    </row>
    <row r="250" spans="1:40" ht="16.5">
      <c r="A250" s="46">
        <v>20007</v>
      </c>
      <c r="B250" s="78" t="s">
        <v>127</v>
      </c>
      <c r="C250" s="46">
        <v>20007</v>
      </c>
      <c r="D250" s="46">
        <v>5</v>
      </c>
      <c r="E250" s="46">
        <v>1</v>
      </c>
      <c r="F250" s="46">
        <v>1</v>
      </c>
      <c r="H250" s="46">
        <v>3</v>
      </c>
      <c r="I250" s="46">
        <v>1</v>
      </c>
      <c r="J250" s="46">
        <v>1</v>
      </c>
      <c r="M250" s="46">
        <v>8</v>
      </c>
      <c r="N250" s="79">
        <v>100</v>
      </c>
      <c r="Q250" s="91" t="s">
        <v>1854</v>
      </c>
      <c r="X250" s="46">
        <v>150</v>
      </c>
      <c r="AN250" s="48">
        <v>1</v>
      </c>
    </row>
    <row r="251" spans="1:40" ht="16.5">
      <c r="A251" s="46">
        <v>20008</v>
      </c>
      <c r="B251" s="78" t="s">
        <v>1230</v>
      </c>
      <c r="C251" s="46">
        <v>20008</v>
      </c>
      <c r="D251" s="46">
        <v>5</v>
      </c>
      <c r="E251" s="46">
        <v>1</v>
      </c>
      <c r="F251" s="46">
        <v>1</v>
      </c>
      <c r="H251" s="46">
        <v>3</v>
      </c>
      <c r="I251" s="46">
        <v>1</v>
      </c>
      <c r="J251" s="46">
        <v>1</v>
      </c>
      <c r="M251" s="46">
        <v>8</v>
      </c>
      <c r="N251" s="79">
        <v>100</v>
      </c>
      <c r="Q251" s="91" t="s">
        <v>1855</v>
      </c>
      <c r="X251" s="46">
        <v>150</v>
      </c>
      <c r="AN251" s="48">
        <v>3</v>
      </c>
    </row>
    <row r="252" spans="1:40" ht="16.5">
      <c r="A252" s="46">
        <v>20009</v>
      </c>
      <c r="B252" s="78" t="s">
        <v>128</v>
      </c>
      <c r="C252" s="46">
        <v>20009</v>
      </c>
      <c r="D252" s="46">
        <v>5</v>
      </c>
      <c r="E252" s="46">
        <v>1</v>
      </c>
      <c r="F252" s="46">
        <v>1</v>
      </c>
      <c r="H252" s="46">
        <v>3</v>
      </c>
      <c r="I252" s="46">
        <v>1</v>
      </c>
      <c r="J252" s="46">
        <v>1</v>
      </c>
      <c r="M252" s="46">
        <v>8</v>
      </c>
      <c r="N252" s="79">
        <v>100</v>
      </c>
      <c r="Q252" s="91" t="s">
        <v>1856</v>
      </c>
      <c r="X252" s="46">
        <v>150</v>
      </c>
      <c r="AN252" s="48">
        <v>3</v>
      </c>
    </row>
    <row r="253" spans="1:40" ht="16.5">
      <c r="A253" s="46">
        <v>20010</v>
      </c>
      <c r="B253" s="56" t="s">
        <v>1231</v>
      </c>
      <c r="C253" s="46">
        <v>20010</v>
      </c>
      <c r="D253" s="46">
        <v>5</v>
      </c>
      <c r="E253" s="46">
        <v>1</v>
      </c>
      <c r="F253" s="46">
        <v>1</v>
      </c>
      <c r="H253" s="46">
        <v>3</v>
      </c>
      <c r="I253" s="46">
        <v>1</v>
      </c>
      <c r="J253" s="46">
        <v>1</v>
      </c>
      <c r="M253" s="46">
        <v>8</v>
      </c>
      <c r="N253" s="79">
        <v>100</v>
      </c>
      <c r="Q253" s="91" t="s">
        <v>1857</v>
      </c>
      <c r="X253" s="46">
        <v>150</v>
      </c>
      <c r="AN253" s="48">
        <v>2</v>
      </c>
    </row>
    <row r="254" spans="1:40" ht="16.5">
      <c r="A254" s="46">
        <v>20011</v>
      </c>
      <c r="B254" s="78" t="s">
        <v>129</v>
      </c>
      <c r="C254" s="46">
        <v>20011</v>
      </c>
      <c r="D254" s="46">
        <v>5</v>
      </c>
      <c r="E254" s="46">
        <v>1</v>
      </c>
      <c r="F254" s="46">
        <v>1</v>
      </c>
      <c r="H254" s="46">
        <v>3</v>
      </c>
      <c r="I254" s="46">
        <v>1</v>
      </c>
      <c r="J254" s="46">
        <v>1</v>
      </c>
      <c r="M254" s="46">
        <v>8</v>
      </c>
      <c r="N254" s="79">
        <v>100</v>
      </c>
      <c r="Q254" s="91" t="s">
        <v>1858</v>
      </c>
      <c r="X254" s="46">
        <v>150</v>
      </c>
      <c r="AN254" s="48">
        <v>1</v>
      </c>
    </row>
    <row r="255" spans="1:40" ht="16.5">
      <c r="A255" s="46">
        <v>20012</v>
      </c>
      <c r="B255" s="78" t="s">
        <v>130</v>
      </c>
      <c r="C255" s="46">
        <v>20012</v>
      </c>
      <c r="D255" s="46">
        <v>5</v>
      </c>
      <c r="E255" s="46">
        <v>1</v>
      </c>
      <c r="F255" s="46">
        <v>1</v>
      </c>
      <c r="H255" s="46">
        <v>3</v>
      </c>
      <c r="I255" s="46">
        <v>1</v>
      </c>
      <c r="J255" s="46">
        <v>1</v>
      </c>
      <c r="M255" s="46">
        <v>8</v>
      </c>
      <c r="N255" s="79">
        <v>100</v>
      </c>
      <c r="Q255" s="91" t="s">
        <v>2024</v>
      </c>
      <c r="X255" s="46">
        <v>150</v>
      </c>
      <c r="AN255" s="48">
        <v>1</v>
      </c>
    </row>
    <row r="256" spans="1:40" ht="16.5">
      <c r="A256" s="46">
        <v>20013</v>
      </c>
      <c r="B256" s="85" t="s">
        <v>1246</v>
      </c>
      <c r="C256" s="46">
        <v>20013</v>
      </c>
      <c r="D256" s="46">
        <v>5</v>
      </c>
      <c r="E256" s="46">
        <v>1</v>
      </c>
      <c r="F256" s="46">
        <v>1</v>
      </c>
      <c r="H256" s="46">
        <v>4</v>
      </c>
      <c r="I256" s="46">
        <v>1</v>
      </c>
      <c r="J256" s="46">
        <v>1</v>
      </c>
      <c r="M256" s="46">
        <v>8</v>
      </c>
      <c r="N256" s="79">
        <v>100</v>
      </c>
      <c r="Q256" s="91" t="s">
        <v>1859</v>
      </c>
      <c r="X256" s="46">
        <v>150</v>
      </c>
      <c r="AN256" s="48">
        <v>2</v>
      </c>
    </row>
    <row r="257" spans="1:40" ht="16.5">
      <c r="A257" s="46">
        <v>20014</v>
      </c>
      <c r="B257" s="85" t="s">
        <v>1247</v>
      </c>
      <c r="C257" s="46">
        <v>20014</v>
      </c>
      <c r="D257" s="46">
        <v>5</v>
      </c>
      <c r="E257" s="46">
        <v>1</v>
      </c>
      <c r="F257" s="46">
        <v>1</v>
      </c>
      <c r="H257" s="46">
        <v>4</v>
      </c>
      <c r="I257" s="46">
        <v>1</v>
      </c>
      <c r="J257" s="46">
        <v>1</v>
      </c>
      <c r="M257" s="46">
        <v>8</v>
      </c>
      <c r="N257" s="79">
        <v>100</v>
      </c>
      <c r="Q257" s="91" t="s">
        <v>1263</v>
      </c>
      <c r="X257" s="46">
        <v>150</v>
      </c>
      <c r="AN257" s="48">
        <v>3</v>
      </c>
    </row>
    <row r="258" spans="1:40" ht="16.5">
      <c r="A258" s="46">
        <v>20015</v>
      </c>
      <c r="B258" s="85" t="s">
        <v>1248</v>
      </c>
      <c r="C258" s="46">
        <v>20015</v>
      </c>
      <c r="D258" s="46">
        <v>5</v>
      </c>
      <c r="E258" s="46">
        <v>1</v>
      </c>
      <c r="F258" s="46">
        <v>1</v>
      </c>
      <c r="H258" s="46">
        <v>4</v>
      </c>
      <c r="I258" s="46">
        <v>1</v>
      </c>
      <c r="J258" s="46">
        <v>1</v>
      </c>
      <c r="M258" s="46">
        <v>8</v>
      </c>
      <c r="N258" s="79">
        <v>100</v>
      </c>
      <c r="Q258" s="91" t="s">
        <v>2039</v>
      </c>
      <c r="X258" s="46">
        <v>150</v>
      </c>
      <c r="AN258" s="48">
        <v>2</v>
      </c>
    </row>
    <row r="259" spans="1:40" ht="16.5">
      <c r="A259" s="46">
        <v>20016</v>
      </c>
      <c r="B259" s="86" t="s">
        <v>131</v>
      </c>
      <c r="C259" s="46">
        <v>20016</v>
      </c>
      <c r="D259" s="46">
        <v>5</v>
      </c>
      <c r="E259" s="46">
        <v>1</v>
      </c>
      <c r="F259" s="46">
        <v>1</v>
      </c>
      <c r="H259" s="46">
        <v>4</v>
      </c>
      <c r="I259" s="46">
        <v>1</v>
      </c>
      <c r="J259" s="46">
        <v>1</v>
      </c>
      <c r="M259" s="46">
        <v>8</v>
      </c>
      <c r="N259" s="79">
        <v>100</v>
      </c>
      <c r="Q259" s="91" t="s">
        <v>1860</v>
      </c>
      <c r="X259" s="46">
        <v>150</v>
      </c>
      <c r="AN259" s="48">
        <v>3</v>
      </c>
    </row>
    <row r="260" spans="1:40" ht="16.5">
      <c r="A260" s="46">
        <v>20017</v>
      </c>
      <c r="B260" s="85" t="s">
        <v>1249</v>
      </c>
      <c r="C260" s="46">
        <v>20017</v>
      </c>
      <c r="D260" s="46">
        <v>5</v>
      </c>
      <c r="E260" s="46">
        <v>1</v>
      </c>
      <c r="F260" s="46">
        <v>1</v>
      </c>
      <c r="H260" s="46">
        <v>4</v>
      </c>
      <c r="I260" s="46">
        <v>1</v>
      </c>
      <c r="J260" s="46">
        <v>1</v>
      </c>
      <c r="M260" s="46">
        <v>8</v>
      </c>
      <c r="N260" s="79">
        <v>100</v>
      </c>
      <c r="Q260" s="91" t="s">
        <v>1861</v>
      </c>
      <c r="X260" s="46">
        <v>150</v>
      </c>
      <c r="AN260" s="48">
        <v>1</v>
      </c>
    </row>
    <row r="261" spans="1:40" ht="16.5">
      <c r="A261" s="46">
        <v>20018</v>
      </c>
      <c r="B261" s="86" t="s">
        <v>132</v>
      </c>
      <c r="C261" s="46">
        <v>20018</v>
      </c>
      <c r="D261" s="46">
        <v>5</v>
      </c>
      <c r="E261" s="46">
        <v>1</v>
      </c>
      <c r="F261" s="46">
        <v>1</v>
      </c>
      <c r="H261" s="46">
        <v>4</v>
      </c>
      <c r="I261" s="46">
        <v>1</v>
      </c>
      <c r="J261" s="46">
        <v>1</v>
      </c>
      <c r="M261" s="46">
        <v>8</v>
      </c>
      <c r="N261" s="79">
        <v>100</v>
      </c>
      <c r="Q261" s="91" t="s">
        <v>1862</v>
      </c>
      <c r="X261" s="46">
        <v>150</v>
      </c>
      <c r="AN261" s="48">
        <v>1</v>
      </c>
    </row>
    <row r="262" spans="1:40" ht="16.5">
      <c r="A262" s="46">
        <v>20019</v>
      </c>
      <c r="B262" s="85" t="s">
        <v>133</v>
      </c>
      <c r="C262" s="46">
        <v>20019</v>
      </c>
      <c r="D262" s="46">
        <v>5</v>
      </c>
      <c r="E262" s="46">
        <v>1</v>
      </c>
      <c r="F262" s="46">
        <v>1</v>
      </c>
      <c r="H262" s="46">
        <v>4</v>
      </c>
      <c r="I262" s="46">
        <v>1</v>
      </c>
      <c r="J262" s="46">
        <v>1</v>
      </c>
      <c r="M262" s="46">
        <v>8</v>
      </c>
      <c r="N262" s="79">
        <v>100</v>
      </c>
      <c r="Q262" s="91" t="s">
        <v>1863</v>
      </c>
      <c r="X262" s="46">
        <v>150</v>
      </c>
      <c r="AN262" s="48">
        <v>3</v>
      </c>
    </row>
    <row r="263" spans="1:40" ht="16.5">
      <c r="A263" s="46">
        <v>20020</v>
      </c>
      <c r="B263" s="85" t="s">
        <v>1250</v>
      </c>
      <c r="C263" s="46">
        <v>20020</v>
      </c>
      <c r="D263" s="46">
        <v>5</v>
      </c>
      <c r="E263" s="46">
        <v>1</v>
      </c>
      <c r="F263" s="46">
        <v>1</v>
      </c>
      <c r="H263" s="46">
        <v>4</v>
      </c>
      <c r="I263" s="46">
        <v>1</v>
      </c>
      <c r="J263" s="46">
        <v>1</v>
      </c>
      <c r="M263" s="46">
        <v>8</v>
      </c>
      <c r="N263" s="79">
        <v>100</v>
      </c>
      <c r="Q263" s="91" t="s">
        <v>1864</v>
      </c>
      <c r="X263" s="46">
        <v>150</v>
      </c>
      <c r="AN263" s="48">
        <v>3</v>
      </c>
    </row>
    <row r="264" spans="1:40" ht="16.5">
      <c r="A264" s="46">
        <v>20021</v>
      </c>
      <c r="B264" s="85" t="s">
        <v>1251</v>
      </c>
      <c r="C264" s="46">
        <v>20021</v>
      </c>
      <c r="D264" s="46">
        <v>5</v>
      </c>
      <c r="E264" s="46">
        <v>1</v>
      </c>
      <c r="F264" s="46">
        <v>1</v>
      </c>
      <c r="H264" s="46">
        <v>4</v>
      </c>
      <c r="I264" s="46">
        <v>1</v>
      </c>
      <c r="J264" s="46">
        <v>1</v>
      </c>
      <c r="M264" s="46">
        <v>8</v>
      </c>
      <c r="N264" s="79">
        <v>100</v>
      </c>
      <c r="Q264" s="91" t="s">
        <v>1865</v>
      </c>
      <c r="X264" s="46">
        <v>150</v>
      </c>
      <c r="AN264" s="48">
        <v>2</v>
      </c>
    </row>
    <row r="265" spans="1:40" ht="16.5">
      <c r="A265" s="46">
        <v>20022</v>
      </c>
      <c r="B265" s="85" t="s">
        <v>134</v>
      </c>
      <c r="C265" s="46">
        <v>20022</v>
      </c>
      <c r="D265" s="46">
        <v>5</v>
      </c>
      <c r="E265" s="46">
        <v>1</v>
      </c>
      <c r="F265" s="46">
        <v>1</v>
      </c>
      <c r="H265" s="46">
        <v>4</v>
      </c>
      <c r="I265" s="46">
        <v>1</v>
      </c>
      <c r="J265" s="46">
        <v>1</v>
      </c>
      <c r="M265" s="46">
        <v>8</v>
      </c>
      <c r="N265" s="79">
        <v>100</v>
      </c>
      <c r="Q265" s="91" t="s">
        <v>1866</v>
      </c>
      <c r="X265" s="46">
        <v>150</v>
      </c>
      <c r="AN265" s="48">
        <v>1</v>
      </c>
    </row>
    <row r="266" spans="1:40" ht="16.5">
      <c r="A266" s="46">
        <v>20023</v>
      </c>
      <c r="B266" s="85" t="s">
        <v>1252</v>
      </c>
      <c r="C266" s="46">
        <v>20023</v>
      </c>
      <c r="D266" s="46">
        <v>5</v>
      </c>
      <c r="E266" s="46">
        <v>1</v>
      </c>
      <c r="F266" s="46">
        <v>1</v>
      </c>
      <c r="H266" s="46">
        <v>4</v>
      </c>
      <c r="I266" s="46">
        <v>1</v>
      </c>
      <c r="J266" s="46">
        <v>1</v>
      </c>
      <c r="M266" s="46">
        <v>8</v>
      </c>
      <c r="N266" s="79">
        <v>100</v>
      </c>
      <c r="Q266" s="91" t="s">
        <v>1867</v>
      </c>
      <c r="X266" s="46">
        <v>150</v>
      </c>
      <c r="AN266" s="48">
        <v>3</v>
      </c>
    </row>
    <row r="267" spans="1:40" ht="16.5">
      <c r="A267" s="46">
        <v>20024</v>
      </c>
      <c r="B267" s="85" t="s">
        <v>1253</v>
      </c>
      <c r="C267" s="46">
        <v>20024</v>
      </c>
      <c r="D267" s="46">
        <v>5</v>
      </c>
      <c r="E267" s="46">
        <v>1</v>
      </c>
      <c r="F267" s="46">
        <v>1</v>
      </c>
      <c r="H267" s="46">
        <v>4</v>
      </c>
      <c r="I267" s="46">
        <v>1</v>
      </c>
      <c r="J267" s="46">
        <v>1</v>
      </c>
      <c r="M267" s="46">
        <v>8</v>
      </c>
      <c r="N267" s="79">
        <v>100</v>
      </c>
      <c r="Q267" s="91" t="s">
        <v>1868</v>
      </c>
      <c r="X267" s="46">
        <v>150</v>
      </c>
      <c r="AN267" s="48">
        <v>2</v>
      </c>
    </row>
    <row r="268" spans="1:40">
      <c r="A268" s="46">
        <v>21001</v>
      </c>
      <c r="B268" s="57" t="s">
        <v>135</v>
      </c>
      <c r="C268" s="46">
        <v>21001</v>
      </c>
      <c r="D268" s="46">
        <v>5</v>
      </c>
      <c r="E268" s="46">
        <v>2</v>
      </c>
      <c r="F268" s="46">
        <v>1</v>
      </c>
      <c r="H268" s="46">
        <v>2</v>
      </c>
      <c r="I268" s="46">
        <v>1</v>
      </c>
      <c r="J268" s="46">
        <v>1</v>
      </c>
      <c r="M268" s="46">
        <v>8</v>
      </c>
      <c r="N268" s="79">
        <v>100</v>
      </c>
      <c r="Q268" s="91" t="s">
        <v>1869</v>
      </c>
      <c r="X268" s="46">
        <v>150</v>
      </c>
    </row>
    <row r="269" spans="1:40">
      <c r="A269" s="46">
        <v>21002</v>
      </c>
      <c r="B269" s="57" t="s">
        <v>1232</v>
      </c>
      <c r="C269" s="46">
        <v>21002</v>
      </c>
      <c r="D269" s="46">
        <v>5</v>
      </c>
      <c r="E269" s="46">
        <v>2</v>
      </c>
      <c r="F269" s="46">
        <v>1</v>
      </c>
      <c r="H269" s="46">
        <v>2</v>
      </c>
      <c r="I269" s="46">
        <v>1</v>
      </c>
      <c r="J269" s="46">
        <v>1</v>
      </c>
      <c r="M269" s="46">
        <v>8</v>
      </c>
      <c r="N269" s="79">
        <v>100</v>
      </c>
      <c r="Q269" s="91" t="s">
        <v>1870</v>
      </c>
      <c r="X269" s="46">
        <v>150</v>
      </c>
    </row>
    <row r="270" spans="1:40">
      <c r="A270" s="46">
        <v>21003</v>
      </c>
      <c r="B270" s="57" t="s">
        <v>1233</v>
      </c>
      <c r="C270" s="46">
        <v>21003</v>
      </c>
      <c r="D270" s="46">
        <v>5</v>
      </c>
      <c r="E270" s="46">
        <v>2</v>
      </c>
      <c r="F270" s="46">
        <v>1</v>
      </c>
      <c r="H270" s="46">
        <v>2</v>
      </c>
      <c r="I270" s="46">
        <v>1</v>
      </c>
      <c r="J270" s="46">
        <v>1</v>
      </c>
      <c r="M270" s="46">
        <v>8</v>
      </c>
      <c r="N270" s="79">
        <v>100</v>
      </c>
      <c r="Q270" s="91" t="s">
        <v>1871</v>
      </c>
      <c r="X270" s="46">
        <v>150</v>
      </c>
    </row>
    <row r="271" spans="1:40">
      <c r="A271" s="46">
        <v>21004</v>
      </c>
      <c r="B271" s="57" t="s">
        <v>136</v>
      </c>
      <c r="C271" s="46">
        <v>21004</v>
      </c>
      <c r="D271" s="46">
        <v>5</v>
      </c>
      <c r="E271" s="46">
        <v>2</v>
      </c>
      <c r="F271" s="46">
        <v>1</v>
      </c>
      <c r="H271" s="46">
        <v>2</v>
      </c>
      <c r="I271" s="46">
        <v>1</v>
      </c>
      <c r="J271" s="46">
        <v>1</v>
      </c>
      <c r="M271" s="46">
        <v>8</v>
      </c>
      <c r="N271" s="79">
        <v>100</v>
      </c>
      <c r="Q271" s="91" t="s">
        <v>1872</v>
      </c>
      <c r="X271" s="46">
        <v>150</v>
      </c>
    </row>
    <row r="272" spans="1:40">
      <c r="A272" s="46">
        <v>21005</v>
      </c>
      <c r="B272" s="57" t="s">
        <v>1234</v>
      </c>
      <c r="C272" s="46">
        <v>21005</v>
      </c>
      <c r="D272" s="46">
        <v>5</v>
      </c>
      <c r="E272" s="46">
        <v>2</v>
      </c>
      <c r="F272" s="46">
        <v>1</v>
      </c>
      <c r="H272" s="46">
        <v>2</v>
      </c>
      <c r="I272" s="46">
        <v>1</v>
      </c>
      <c r="J272" s="46">
        <v>1</v>
      </c>
      <c r="M272" s="46">
        <v>8</v>
      </c>
      <c r="N272" s="79">
        <v>100</v>
      </c>
      <c r="Q272" s="91" t="s">
        <v>1873</v>
      </c>
      <c r="X272" s="46">
        <v>150</v>
      </c>
    </row>
    <row r="273" spans="1:24">
      <c r="A273" s="46">
        <v>21006</v>
      </c>
      <c r="B273" s="57" t="s">
        <v>137</v>
      </c>
      <c r="C273" s="46">
        <v>21006</v>
      </c>
      <c r="D273" s="46">
        <v>5</v>
      </c>
      <c r="E273" s="46">
        <v>2</v>
      </c>
      <c r="F273" s="46">
        <v>1</v>
      </c>
      <c r="H273" s="46">
        <v>2</v>
      </c>
      <c r="I273" s="46">
        <v>1</v>
      </c>
      <c r="J273" s="46">
        <v>1</v>
      </c>
      <c r="M273" s="46">
        <v>8</v>
      </c>
      <c r="N273" s="79">
        <v>100</v>
      </c>
      <c r="Q273" s="91" t="s">
        <v>1874</v>
      </c>
      <c r="X273" s="46">
        <v>150</v>
      </c>
    </row>
    <row r="274" spans="1:24">
      <c r="A274" s="46">
        <v>21007</v>
      </c>
      <c r="B274" s="57" t="s">
        <v>1235</v>
      </c>
      <c r="C274" s="46">
        <v>21007</v>
      </c>
      <c r="D274" s="46">
        <v>5</v>
      </c>
      <c r="E274" s="46">
        <v>2</v>
      </c>
      <c r="F274" s="46">
        <v>1</v>
      </c>
      <c r="H274" s="46">
        <v>3</v>
      </c>
      <c r="I274" s="46">
        <v>1</v>
      </c>
      <c r="J274" s="46">
        <v>1</v>
      </c>
      <c r="M274" s="46">
        <v>8</v>
      </c>
      <c r="N274" s="79">
        <v>100</v>
      </c>
      <c r="Q274" s="91" t="s">
        <v>1875</v>
      </c>
      <c r="X274" s="46">
        <v>150</v>
      </c>
    </row>
    <row r="275" spans="1:24">
      <c r="A275" s="46">
        <v>21008</v>
      </c>
      <c r="B275" s="57" t="s">
        <v>138</v>
      </c>
      <c r="C275" s="46">
        <v>21008</v>
      </c>
      <c r="D275" s="46">
        <v>5</v>
      </c>
      <c r="E275" s="46">
        <v>2</v>
      </c>
      <c r="F275" s="46">
        <v>1</v>
      </c>
      <c r="H275" s="46">
        <v>3</v>
      </c>
      <c r="I275" s="46">
        <v>1</v>
      </c>
      <c r="J275" s="46">
        <v>1</v>
      </c>
      <c r="M275" s="46">
        <v>8</v>
      </c>
      <c r="N275" s="79">
        <v>100</v>
      </c>
      <c r="Q275" s="91" t="s">
        <v>1876</v>
      </c>
      <c r="X275" s="46">
        <v>150</v>
      </c>
    </row>
    <row r="276" spans="1:24">
      <c r="A276" s="46">
        <v>21009</v>
      </c>
      <c r="B276" s="57" t="s">
        <v>1236</v>
      </c>
      <c r="C276" s="46">
        <v>21009</v>
      </c>
      <c r="D276" s="46">
        <v>5</v>
      </c>
      <c r="E276" s="46">
        <v>2</v>
      </c>
      <c r="F276" s="46">
        <v>1</v>
      </c>
      <c r="H276" s="46">
        <v>3</v>
      </c>
      <c r="I276" s="46">
        <v>1</v>
      </c>
      <c r="J276" s="46">
        <v>1</v>
      </c>
      <c r="M276" s="46">
        <v>8</v>
      </c>
      <c r="N276" s="79">
        <v>100</v>
      </c>
      <c r="Q276" s="91" t="s">
        <v>1877</v>
      </c>
      <c r="X276" s="46">
        <v>150</v>
      </c>
    </row>
    <row r="277" spans="1:24">
      <c r="A277" s="46">
        <v>21010</v>
      </c>
      <c r="B277" s="57" t="s">
        <v>1237</v>
      </c>
      <c r="C277" s="46">
        <v>21010</v>
      </c>
      <c r="D277" s="46">
        <v>5</v>
      </c>
      <c r="E277" s="46">
        <v>2</v>
      </c>
      <c r="F277" s="46">
        <v>1</v>
      </c>
      <c r="H277" s="46">
        <v>3</v>
      </c>
      <c r="I277" s="46">
        <v>1</v>
      </c>
      <c r="J277" s="46">
        <v>1</v>
      </c>
      <c r="M277" s="46">
        <v>8</v>
      </c>
      <c r="N277" s="79">
        <v>100</v>
      </c>
      <c r="Q277" s="91" t="s">
        <v>1878</v>
      </c>
      <c r="X277" s="46">
        <v>150</v>
      </c>
    </row>
    <row r="278" spans="1:24">
      <c r="A278" s="46">
        <v>21011</v>
      </c>
      <c r="B278" s="57" t="s">
        <v>1238</v>
      </c>
      <c r="C278" s="46">
        <v>21011</v>
      </c>
      <c r="D278" s="46">
        <v>5</v>
      </c>
      <c r="E278" s="46">
        <v>2</v>
      </c>
      <c r="F278" s="46">
        <v>1</v>
      </c>
      <c r="H278" s="46">
        <v>3</v>
      </c>
      <c r="I278" s="46">
        <v>1</v>
      </c>
      <c r="J278" s="46">
        <v>1</v>
      </c>
      <c r="M278" s="46">
        <v>8</v>
      </c>
      <c r="N278" s="79">
        <v>100</v>
      </c>
      <c r="Q278" s="91" t="s">
        <v>1879</v>
      </c>
      <c r="X278" s="46">
        <v>150</v>
      </c>
    </row>
    <row r="279" spans="1:24">
      <c r="A279" s="46">
        <v>21012</v>
      </c>
      <c r="B279" s="57" t="s">
        <v>139</v>
      </c>
      <c r="C279" s="46">
        <v>21012</v>
      </c>
      <c r="D279" s="46">
        <v>5</v>
      </c>
      <c r="E279" s="46">
        <v>2</v>
      </c>
      <c r="F279" s="46">
        <v>1</v>
      </c>
      <c r="H279" s="46">
        <v>3</v>
      </c>
      <c r="I279" s="46">
        <v>1</v>
      </c>
      <c r="J279" s="46">
        <v>1</v>
      </c>
      <c r="M279" s="46">
        <v>8</v>
      </c>
      <c r="N279" s="79">
        <v>100</v>
      </c>
      <c r="Q279" s="91" t="s">
        <v>1880</v>
      </c>
      <c r="X279" s="46">
        <v>150</v>
      </c>
    </row>
    <row r="280" spans="1:24">
      <c r="A280" s="46">
        <v>21013</v>
      </c>
      <c r="B280" s="57" t="s">
        <v>1239</v>
      </c>
      <c r="C280" s="46">
        <v>21013</v>
      </c>
      <c r="D280" s="46">
        <v>5</v>
      </c>
      <c r="E280" s="46">
        <v>2</v>
      </c>
      <c r="F280" s="46">
        <v>1</v>
      </c>
      <c r="H280" s="46">
        <v>4</v>
      </c>
      <c r="I280" s="46">
        <v>1</v>
      </c>
      <c r="J280" s="46">
        <v>1</v>
      </c>
      <c r="M280" s="46">
        <v>8</v>
      </c>
      <c r="N280" s="79">
        <v>100</v>
      </c>
      <c r="Q280" s="91" t="s">
        <v>1881</v>
      </c>
      <c r="X280" s="46">
        <v>150</v>
      </c>
    </row>
    <row r="281" spans="1:24">
      <c r="A281" s="46">
        <v>21014</v>
      </c>
      <c r="B281" s="57" t="s">
        <v>140</v>
      </c>
      <c r="C281" s="46">
        <v>21014</v>
      </c>
      <c r="D281" s="46">
        <v>5</v>
      </c>
      <c r="E281" s="46">
        <v>2</v>
      </c>
      <c r="F281" s="46">
        <v>1</v>
      </c>
      <c r="H281" s="46">
        <v>4</v>
      </c>
      <c r="I281" s="46">
        <v>1</v>
      </c>
      <c r="J281" s="46">
        <v>1</v>
      </c>
      <c r="M281" s="46">
        <v>8</v>
      </c>
      <c r="N281" s="79">
        <v>100</v>
      </c>
      <c r="Q281" s="91" t="s">
        <v>1882</v>
      </c>
      <c r="X281" s="46">
        <v>150</v>
      </c>
    </row>
    <row r="282" spans="1:24">
      <c r="A282" s="46">
        <v>21015</v>
      </c>
      <c r="B282" s="57" t="s">
        <v>141</v>
      </c>
      <c r="C282" s="46">
        <v>21015</v>
      </c>
      <c r="D282" s="46">
        <v>5</v>
      </c>
      <c r="E282" s="46">
        <v>2</v>
      </c>
      <c r="F282" s="46">
        <v>1</v>
      </c>
      <c r="H282" s="46">
        <v>4</v>
      </c>
      <c r="I282" s="46">
        <v>1</v>
      </c>
      <c r="J282" s="46">
        <v>1</v>
      </c>
      <c r="M282" s="46">
        <v>8</v>
      </c>
      <c r="N282" s="79">
        <v>100</v>
      </c>
      <c r="Q282" s="91" t="s">
        <v>1883</v>
      </c>
      <c r="X282" s="46">
        <v>150</v>
      </c>
    </row>
    <row r="283" spans="1:24">
      <c r="A283" s="46">
        <v>21016</v>
      </c>
      <c r="B283" s="57" t="s">
        <v>1240</v>
      </c>
      <c r="C283" s="46">
        <v>21016</v>
      </c>
      <c r="D283" s="46">
        <v>5</v>
      </c>
      <c r="E283" s="46">
        <v>2</v>
      </c>
      <c r="F283" s="46">
        <v>1</v>
      </c>
      <c r="H283" s="46">
        <v>4</v>
      </c>
      <c r="I283" s="46">
        <v>1</v>
      </c>
      <c r="J283" s="46">
        <v>1</v>
      </c>
      <c r="M283" s="46">
        <v>8</v>
      </c>
      <c r="N283" s="79">
        <v>100</v>
      </c>
      <c r="Q283" s="91" t="s">
        <v>1884</v>
      </c>
      <c r="X283" s="46">
        <v>150</v>
      </c>
    </row>
    <row r="284" spans="1:24">
      <c r="A284" s="46">
        <v>21017</v>
      </c>
      <c r="B284" s="57" t="s">
        <v>1241</v>
      </c>
      <c r="C284" s="46">
        <v>21017</v>
      </c>
      <c r="D284" s="46">
        <v>5</v>
      </c>
      <c r="E284" s="46">
        <v>2</v>
      </c>
      <c r="F284" s="46">
        <v>1</v>
      </c>
      <c r="H284" s="46">
        <v>4</v>
      </c>
      <c r="I284" s="46">
        <v>1</v>
      </c>
      <c r="J284" s="46">
        <v>1</v>
      </c>
      <c r="M284" s="46">
        <v>8</v>
      </c>
      <c r="N284" s="79">
        <v>100</v>
      </c>
      <c r="Q284" s="90" t="s">
        <v>2041</v>
      </c>
      <c r="X284" s="46">
        <v>150</v>
      </c>
    </row>
    <row r="285" spans="1:24">
      <c r="A285" s="46">
        <v>21018</v>
      </c>
      <c r="B285" s="57" t="s">
        <v>1242</v>
      </c>
      <c r="C285" s="46">
        <v>21018</v>
      </c>
      <c r="D285" s="46">
        <v>5</v>
      </c>
      <c r="E285" s="46">
        <v>2</v>
      </c>
      <c r="F285" s="46">
        <v>1</v>
      </c>
      <c r="H285" s="46">
        <v>4</v>
      </c>
      <c r="I285" s="46">
        <v>1</v>
      </c>
      <c r="J285" s="46">
        <v>1</v>
      </c>
      <c r="M285" s="46">
        <v>8</v>
      </c>
      <c r="N285" s="79">
        <v>100</v>
      </c>
      <c r="Q285" s="91" t="s">
        <v>1986</v>
      </c>
      <c r="X285" s="46">
        <v>150</v>
      </c>
    </row>
    <row r="286" spans="1:24">
      <c r="A286" s="46">
        <v>21019</v>
      </c>
      <c r="B286" s="57" t="s">
        <v>142</v>
      </c>
      <c r="C286" s="46">
        <v>21019</v>
      </c>
      <c r="D286" s="46">
        <v>5</v>
      </c>
      <c r="E286" s="46">
        <v>2</v>
      </c>
      <c r="F286" s="46">
        <v>1</v>
      </c>
      <c r="H286" s="46">
        <v>4</v>
      </c>
      <c r="I286" s="46">
        <v>1</v>
      </c>
      <c r="J286" s="46">
        <v>1</v>
      </c>
      <c r="M286" s="46">
        <v>8</v>
      </c>
      <c r="N286" s="79">
        <v>100</v>
      </c>
      <c r="Q286" s="91" t="s">
        <v>1885</v>
      </c>
      <c r="X286" s="46">
        <v>150</v>
      </c>
    </row>
    <row r="287" spans="1:24">
      <c r="A287" s="46">
        <v>21020</v>
      </c>
      <c r="B287" s="57" t="s">
        <v>143</v>
      </c>
      <c r="C287" s="46">
        <v>21020</v>
      </c>
      <c r="D287" s="46">
        <v>5</v>
      </c>
      <c r="E287" s="46">
        <v>2</v>
      </c>
      <c r="F287" s="46">
        <v>1</v>
      </c>
      <c r="H287" s="46">
        <v>4</v>
      </c>
      <c r="I287" s="46">
        <v>1</v>
      </c>
      <c r="J287" s="46">
        <v>1</v>
      </c>
      <c r="M287" s="46">
        <v>8</v>
      </c>
      <c r="N287" s="79">
        <v>100</v>
      </c>
      <c r="Q287" s="91" t="s">
        <v>1886</v>
      </c>
      <c r="X287" s="46">
        <v>150</v>
      </c>
    </row>
    <row r="288" spans="1:24">
      <c r="A288" s="46">
        <v>21021</v>
      </c>
      <c r="B288" s="57" t="s">
        <v>1243</v>
      </c>
      <c r="C288" s="46">
        <v>21021</v>
      </c>
      <c r="D288" s="46">
        <v>5</v>
      </c>
      <c r="E288" s="46">
        <v>2</v>
      </c>
      <c r="F288" s="46">
        <v>1</v>
      </c>
      <c r="H288" s="46">
        <v>4</v>
      </c>
      <c r="I288" s="46">
        <v>1</v>
      </c>
      <c r="J288" s="46">
        <v>1</v>
      </c>
      <c r="M288" s="46">
        <v>8</v>
      </c>
      <c r="N288" s="79">
        <v>100</v>
      </c>
      <c r="Q288" s="91" t="s">
        <v>1887</v>
      </c>
      <c r="X288" s="46">
        <v>150</v>
      </c>
    </row>
    <row r="289" spans="1:44">
      <c r="A289" s="46">
        <v>21022</v>
      </c>
      <c r="B289" s="57" t="s">
        <v>1244</v>
      </c>
      <c r="C289" s="46">
        <v>21022</v>
      </c>
      <c r="D289" s="46">
        <v>5</v>
      </c>
      <c r="E289" s="46">
        <v>2</v>
      </c>
      <c r="F289" s="46">
        <v>1</v>
      </c>
      <c r="H289" s="46">
        <v>4</v>
      </c>
      <c r="I289" s="46">
        <v>1</v>
      </c>
      <c r="J289" s="46">
        <v>1</v>
      </c>
      <c r="M289" s="46">
        <v>8</v>
      </c>
      <c r="N289" s="79">
        <v>100</v>
      </c>
      <c r="Q289" s="91" t="s">
        <v>1888</v>
      </c>
      <c r="X289" s="46">
        <v>150</v>
      </c>
    </row>
    <row r="290" spans="1:44">
      <c r="A290" s="46">
        <v>21023</v>
      </c>
      <c r="B290" s="57" t="s">
        <v>1245</v>
      </c>
      <c r="C290" s="46">
        <v>21023</v>
      </c>
      <c r="D290" s="46">
        <v>5</v>
      </c>
      <c r="E290" s="46">
        <v>2</v>
      </c>
      <c r="F290" s="46">
        <v>1</v>
      </c>
      <c r="H290" s="46">
        <v>4</v>
      </c>
      <c r="I290" s="46">
        <v>1</v>
      </c>
      <c r="J290" s="46">
        <v>1</v>
      </c>
      <c r="M290" s="46">
        <v>8</v>
      </c>
      <c r="N290" s="79">
        <v>100</v>
      </c>
      <c r="Q290" s="91" t="s">
        <v>1889</v>
      </c>
      <c r="X290" s="46">
        <v>150</v>
      </c>
    </row>
    <row r="291" spans="1:44" ht="13.5" customHeight="1">
      <c r="A291" s="46">
        <v>21024</v>
      </c>
      <c r="B291" s="57" t="s">
        <v>144</v>
      </c>
      <c r="C291" s="46">
        <v>21024</v>
      </c>
      <c r="D291" s="46">
        <v>5</v>
      </c>
      <c r="E291" s="46">
        <v>2</v>
      </c>
      <c r="F291" s="46">
        <v>1</v>
      </c>
      <c r="H291" s="46">
        <v>4</v>
      </c>
      <c r="I291" s="46">
        <v>1</v>
      </c>
      <c r="J291" s="46">
        <v>1</v>
      </c>
      <c r="M291" s="46">
        <v>8</v>
      </c>
      <c r="N291" s="79">
        <v>100</v>
      </c>
      <c r="Q291" s="91" t="s">
        <v>1890</v>
      </c>
      <c r="X291" s="46">
        <v>150</v>
      </c>
    </row>
    <row r="292" spans="1:44">
      <c r="A292" s="46">
        <v>22001</v>
      </c>
      <c r="B292" s="58" t="s">
        <v>145</v>
      </c>
      <c r="C292" s="46">
        <v>20001</v>
      </c>
      <c r="D292" s="46">
        <v>6</v>
      </c>
      <c r="E292" s="46">
        <v>1</v>
      </c>
      <c r="F292" s="46">
        <v>1</v>
      </c>
      <c r="G292" s="46">
        <v>1</v>
      </c>
      <c r="H292" s="46">
        <v>2</v>
      </c>
      <c r="I292" s="46">
        <v>0</v>
      </c>
      <c r="J292" s="46">
        <v>9999</v>
      </c>
      <c r="K292" s="46">
        <v>10</v>
      </c>
      <c r="L292" s="46">
        <v>20001</v>
      </c>
      <c r="M292" s="46">
        <v>8</v>
      </c>
      <c r="N292" s="79">
        <v>1</v>
      </c>
      <c r="Q292" s="90" t="s">
        <v>1259</v>
      </c>
      <c r="AN292" s="48">
        <v>2</v>
      </c>
      <c r="AQ292" s="65" t="s">
        <v>1793</v>
      </c>
      <c r="AR292" s="87" t="s">
        <v>1779</v>
      </c>
    </row>
    <row r="293" spans="1:44">
      <c r="A293" s="46">
        <v>22002</v>
      </c>
      <c r="B293" s="58" t="s">
        <v>146</v>
      </c>
      <c r="C293" s="46">
        <v>20002</v>
      </c>
      <c r="D293" s="46">
        <v>6</v>
      </c>
      <c r="E293" s="46">
        <v>1</v>
      </c>
      <c r="F293" s="46">
        <v>1</v>
      </c>
      <c r="G293" s="46">
        <v>1</v>
      </c>
      <c r="H293" s="46">
        <v>2</v>
      </c>
      <c r="I293" s="46">
        <v>0</v>
      </c>
      <c r="J293" s="46">
        <v>9999</v>
      </c>
      <c r="K293" s="46">
        <v>10</v>
      </c>
      <c r="L293" s="46">
        <v>20002</v>
      </c>
      <c r="M293" s="46">
        <v>8</v>
      </c>
      <c r="N293" s="79">
        <v>1</v>
      </c>
      <c r="Q293" s="90" t="s">
        <v>1852</v>
      </c>
      <c r="AN293" s="48">
        <v>2</v>
      </c>
      <c r="AQ293" s="65" t="s">
        <v>1794</v>
      </c>
      <c r="AR293" s="87" t="s">
        <v>1779</v>
      </c>
    </row>
    <row r="294" spans="1:44">
      <c r="A294" s="46">
        <v>22003</v>
      </c>
      <c r="B294" s="58" t="s">
        <v>147</v>
      </c>
      <c r="C294" s="46">
        <v>20003</v>
      </c>
      <c r="D294" s="46">
        <v>6</v>
      </c>
      <c r="E294" s="46">
        <v>1</v>
      </c>
      <c r="F294" s="46">
        <v>1</v>
      </c>
      <c r="G294" s="46">
        <v>1</v>
      </c>
      <c r="H294" s="46">
        <v>2</v>
      </c>
      <c r="I294" s="46">
        <v>0</v>
      </c>
      <c r="J294" s="46">
        <v>9999</v>
      </c>
      <c r="K294" s="46">
        <v>10</v>
      </c>
      <c r="L294" s="46">
        <v>20003</v>
      </c>
      <c r="M294" s="46">
        <v>8</v>
      </c>
      <c r="N294" s="79">
        <v>1</v>
      </c>
      <c r="Q294" s="90" t="s">
        <v>1853</v>
      </c>
      <c r="AN294" s="48">
        <v>3</v>
      </c>
      <c r="AQ294" s="65" t="s">
        <v>1795</v>
      </c>
      <c r="AR294" s="87" t="s">
        <v>1779</v>
      </c>
    </row>
    <row r="295" spans="1:44">
      <c r="A295" s="46">
        <v>22004</v>
      </c>
      <c r="B295" s="58" t="s">
        <v>148</v>
      </c>
      <c r="C295" s="46">
        <v>20004</v>
      </c>
      <c r="D295" s="46">
        <v>6</v>
      </c>
      <c r="E295" s="46">
        <v>1</v>
      </c>
      <c r="F295" s="46">
        <v>1</v>
      </c>
      <c r="H295" s="46">
        <v>2</v>
      </c>
      <c r="I295" s="46">
        <v>0</v>
      </c>
      <c r="J295" s="46">
        <v>9999</v>
      </c>
      <c r="K295" s="46">
        <v>10</v>
      </c>
      <c r="L295" s="46">
        <v>20004</v>
      </c>
      <c r="M295" s="46">
        <v>8</v>
      </c>
      <c r="N295" s="79">
        <v>1</v>
      </c>
      <c r="Q295" s="90" t="s">
        <v>1260</v>
      </c>
      <c r="AN295" s="48">
        <v>1</v>
      </c>
      <c r="AQ295" s="65" t="s">
        <v>1796</v>
      </c>
      <c r="AR295" s="87" t="s">
        <v>1779</v>
      </c>
    </row>
    <row r="296" spans="1:44">
      <c r="A296" s="46">
        <v>22005</v>
      </c>
      <c r="B296" s="58" t="s">
        <v>149</v>
      </c>
      <c r="C296" s="46">
        <v>20005</v>
      </c>
      <c r="D296" s="46">
        <v>6</v>
      </c>
      <c r="E296" s="46">
        <v>1</v>
      </c>
      <c r="F296" s="46">
        <v>1</v>
      </c>
      <c r="H296" s="46">
        <v>2</v>
      </c>
      <c r="I296" s="46">
        <v>0</v>
      </c>
      <c r="J296" s="46">
        <v>9999</v>
      </c>
      <c r="K296" s="46">
        <v>10</v>
      </c>
      <c r="L296" s="46">
        <v>20005</v>
      </c>
      <c r="M296" s="46">
        <v>8</v>
      </c>
      <c r="N296" s="79">
        <v>1</v>
      </c>
      <c r="Q296" s="90" t="s">
        <v>1261</v>
      </c>
      <c r="AN296" s="48">
        <v>1</v>
      </c>
      <c r="AQ296" s="65" t="s">
        <v>1797</v>
      </c>
      <c r="AR296" s="87" t="s">
        <v>1779</v>
      </c>
    </row>
    <row r="297" spans="1:44">
      <c r="A297" s="46">
        <v>22006</v>
      </c>
      <c r="B297" s="58" t="s">
        <v>150</v>
      </c>
      <c r="C297" s="46">
        <v>20006</v>
      </c>
      <c r="D297" s="46">
        <v>6</v>
      </c>
      <c r="E297" s="46">
        <v>1</v>
      </c>
      <c r="F297" s="46">
        <v>1</v>
      </c>
      <c r="H297" s="46">
        <v>2</v>
      </c>
      <c r="I297" s="46">
        <v>0</v>
      </c>
      <c r="J297" s="46">
        <v>9999</v>
      </c>
      <c r="K297" s="46">
        <v>10</v>
      </c>
      <c r="L297" s="46">
        <v>20006</v>
      </c>
      <c r="M297" s="46">
        <v>8</v>
      </c>
      <c r="N297" s="79">
        <v>1</v>
      </c>
      <c r="Q297" s="90" t="s">
        <v>1262</v>
      </c>
      <c r="AN297" s="48">
        <v>2</v>
      </c>
      <c r="AQ297" s="65" t="s">
        <v>1798</v>
      </c>
      <c r="AR297" s="87" t="s">
        <v>1779</v>
      </c>
    </row>
    <row r="298" spans="1:44">
      <c r="A298" s="46">
        <v>22007</v>
      </c>
      <c r="B298" s="58" t="s">
        <v>151</v>
      </c>
      <c r="C298" s="46">
        <v>20007</v>
      </c>
      <c r="D298" s="46">
        <v>6</v>
      </c>
      <c r="E298" s="46">
        <v>1</v>
      </c>
      <c r="F298" s="46">
        <v>1</v>
      </c>
      <c r="H298" s="46">
        <v>3</v>
      </c>
      <c r="I298" s="46">
        <v>0</v>
      </c>
      <c r="J298" s="46">
        <v>9999</v>
      </c>
      <c r="K298" s="46">
        <v>30</v>
      </c>
      <c r="L298" s="46">
        <v>20007</v>
      </c>
      <c r="M298" s="46">
        <v>8</v>
      </c>
      <c r="N298" s="79">
        <v>1</v>
      </c>
      <c r="Q298" s="90" t="s">
        <v>1854</v>
      </c>
      <c r="AN298" s="48">
        <v>1</v>
      </c>
      <c r="AQ298" s="65" t="s">
        <v>1799</v>
      </c>
      <c r="AR298" s="87" t="s">
        <v>1779</v>
      </c>
    </row>
    <row r="299" spans="1:44">
      <c r="A299" s="46">
        <v>22008</v>
      </c>
      <c r="B299" s="58" t="s">
        <v>152</v>
      </c>
      <c r="C299" s="46">
        <v>20008</v>
      </c>
      <c r="D299" s="46">
        <v>6</v>
      </c>
      <c r="E299" s="46">
        <v>1</v>
      </c>
      <c r="F299" s="46">
        <v>1</v>
      </c>
      <c r="H299" s="46">
        <v>3</v>
      </c>
      <c r="I299" s="46">
        <v>0</v>
      </c>
      <c r="J299" s="46">
        <v>9999</v>
      </c>
      <c r="K299" s="46">
        <v>30</v>
      </c>
      <c r="L299" s="46">
        <v>20008</v>
      </c>
      <c r="M299" s="46">
        <v>8</v>
      </c>
      <c r="N299" s="79">
        <v>1</v>
      </c>
      <c r="Q299" s="90" t="s">
        <v>1855</v>
      </c>
      <c r="AN299" s="48">
        <v>3</v>
      </c>
      <c r="AQ299" s="65" t="s">
        <v>1800</v>
      </c>
      <c r="AR299" s="87" t="s">
        <v>1779</v>
      </c>
    </row>
    <row r="300" spans="1:44">
      <c r="A300" s="46">
        <v>22009</v>
      </c>
      <c r="B300" s="58" t="s">
        <v>153</v>
      </c>
      <c r="C300" s="46">
        <v>20009</v>
      </c>
      <c r="D300" s="46">
        <v>6</v>
      </c>
      <c r="E300" s="46">
        <v>1</v>
      </c>
      <c r="F300" s="46">
        <v>1</v>
      </c>
      <c r="H300" s="46">
        <v>3</v>
      </c>
      <c r="I300" s="46">
        <v>0</v>
      </c>
      <c r="J300" s="46">
        <v>9999</v>
      </c>
      <c r="K300" s="46">
        <v>30</v>
      </c>
      <c r="L300" s="46">
        <v>20009</v>
      </c>
      <c r="M300" s="46">
        <v>8</v>
      </c>
      <c r="N300" s="79">
        <v>1</v>
      </c>
      <c r="Q300" s="90" t="s">
        <v>1856</v>
      </c>
      <c r="AN300" s="48">
        <v>3</v>
      </c>
      <c r="AQ300" s="65" t="s">
        <v>1801</v>
      </c>
      <c r="AR300" s="87" t="s">
        <v>1779</v>
      </c>
    </row>
    <row r="301" spans="1:44">
      <c r="A301" s="46">
        <v>22010</v>
      </c>
      <c r="B301" s="58" t="s">
        <v>154</v>
      </c>
      <c r="C301" s="46">
        <v>20010</v>
      </c>
      <c r="D301" s="46">
        <v>6</v>
      </c>
      <c r="E301" s="46">
        <v>1</v>
      </c>
      <c r="F301" s="46">
        <v>1</v>
      </c>
      <c r="H301" s="46">
        <v>3</v>
      </c>
      <c r="I301" s="46">
        <v>0</v>
      </c>
      <c r="J301" s="46">
        <v>9999</v>
      </c>
      <c r="K301" s="46">
        <v>30</v>
      </c>
      <c r="L301" s="46">
        <v>20010</v>
      </c>
      <c r="M301" s="46">
        <v>8</v>
      </c>
      <c r="N301" s="79">
        <v>1</v>
      </c>
      <c r="Q301" s="90" t="s">
        <v>1857</v>
      </c>
      <c r="AN301" s="48">
        <v>2</v>
      </c>
      <c r="AQ301" s="65" t="s">
        <v>1801</v>
      </c>
      <c r="AR301" s="87" t="s">
        <v>1779</v>
      </c>
    </row>
    <row r="302" spans="1:44">
      <c r="A302" s="46">
        <v>22011</v>
      </c>
      <c r="B302" s="58" t="s">
        <v>155</v>
      </c>
      <c r="C302" s="46">
        <v>20011</v>
      </c>
      <c r="D302" s="46">
        <v>6</v>
      </c>
      <c r="E302" s="46">
        <v>1</v>
      </c>
      <c r="F302" s="46">
        <v>1</v>
      </c>
      <c r="H302" s="46">
        <v>3</v>
      </c>
      <c r="I302" s="46">
        <v>0</v>
      </c>
      <c r="J302" s="46">
        <v>9999</v>
      </c>
      <c r="K302" s="46">
        <v>30</v>
      </c>
      <c r="L302" s="46">
        <v>20011</v>
      </c>
      <c r="M302" s="46">
        <v>8</v>
      </c>
      <c r="N302" s="79">
        <v>1</v>
      </c>
      <c r="Q302" s="90" t="s">
        <v>1858</v>
      </c>
      <c r="AN302" s="48">
        <v>1</v>
      </c>
      <c r="AQ302" s="65" t="s">
        <v>1801</v>
      </c>
      <c r="AR302" s="87" t="s">
        <v>1779</v>
      </c>
    </row>
    <row r="303" spans="1:44">
      <c r="A303" s="46">
        <v>22012</v>
      </c>
      <c r="B303" s="58" t="s">
        <v>156</v>
      </c>
      <c r="C303" s="46">
        <v>20012</v>
      </c>
      <c r="D303" s="46">
        <v>6</v>
      </c>
      <c r="E303" s="46">
        <v>1</v>
      </c>
      <c r="F303" s="46">
        <v>1</v>
      </c>
      <c r="H303" s="46">
        <v>3</v>
      </c>
      <c r="I303" s="46">
        <v>0</v>
      </c>
      <c r="J303" s="46">
        <v>9999</v>
      </c>
      <c r="K303" s="46">
        <v>30</v>
      </c>
      <c r="L303" s="46">
        <v>20012</v>
      </c>
      <c r="M303" s="46">
        <v>8</v>
      </c>
      <c r="N303" s="79">
        <v>1</v>
      </c>
      <c r="Q303" s="90" t="s">
        <v>2024</v>
      </c>
      <c r="AN303" s="48">
        <v>1</v>
      </c>
      <c r="AQ303" s="65" t="s">
        <v>1802</v>
      </c>
      <c r="AR303" s="87" t="s">
        <v>1779</v>
      </c>
    </row>
    <row r="304" spans="1:44">
      <c r="A304" s="46">
        <v>22013</v>
      </c>
      <c r="B304" s="58" t="s">
        <v>157</v>
      </c>
      <c r="C304" s="46">
        <v>20013</v>
      </c>
      <c r="D304" s="46">
        <v>6</v>
      </c>
      <c r="E304" s="46">
        <v>1</v>
      </c>
      <c r="F304" s="46">
        <v>1</v>
      </c>
      <c r="H304" s="46">
        <v>4</v>
      </c>
      <c r="I304" s="46">
        <v>0</v>
      </c>
      <c r="J304" s="46">
        <v>9999</v>
      </c>
      <c r="K304" s="46">
        <v>50</v>
      </c>
      <c r="L304" s="46">
        <v>20013</v>
      </c>
      <c r="M304" s="46">
        <v>8</v>
      </c>
      <c r="N304" s="79">
        <v>1</v>
      </c>
      <c r="Q304" s="90" t="s">
        <v>1859</v>
      </c>
      <c r="AN304" s="48">
        <v>2</v>
      </c>
      <c r="AQ304" s="65" t="s">
        <v>1801</v>
      </c>
      <c r="AR304" s="87" t="s">
        <v>1779</v>
      </c>
    </row>
    <row r="305" spans="1:44">
      <c r="A305" s="46">
        <v>22014</v>
      </c>
      <c r="B305" s="58" t="s">
        <v>158</v>
      </c>
      <c r="C305" s="46">
        <v>20014</v>
      </c>
      <c r="D305" s="46">
        <v>6</v>
      </c>
      <c r="E305" s="46">
        <v>1</v>
      </c>
      <c r="F305" s="46">
        <v>1</v>
      </c>
      <c r="H305" s="46">
        <v>4</v>
      </c>
      <c r="I305" s="46">
        <v>0</v>
      </c>
      <c r="J305" s="46">
        <v>9999</v>
      </c>
      <c r="K305" s="46">
        <v>50</v>
      </c>
      <c r="L305" s="46">
        <v>20014</v>
      </c>
      <c r="M305" s="46">
        <v>8</v>
      </c>
      <c r="N305" s="79">
        <v>1</v>
      </c>
      <c r="Q305" s="90" t="s">
        <v>1263</v>
      </c>
      <c r="AN305" s="48">
        <v>3</v>
      </c>
      <c r="AQ305" s="65" t="s">
        <v>1803</v>
      </c>
      <c r="AR305" s="87" t="s">
        <v>1779</v>
      </c>
    </row>
    <row r="306" spans="1:44">
      <c r="A306" s="46">
        <v>22015</v>
      </c>
      <c r="B306" s="58" t="s">
        <v>159</v>
      </c>
      <c r="C306" s="46">
        <v>20015</v>
      </c>
      <c r="D306" s="46">
        <v>6</v>
      </c>
      <c r="E306" s="46">
        <v>1</v>
      </c>
      <c r="F306" s="46">
        <v>1</v>
      </c>
      <c r="H306" s="46">
        <v>4</v>
      </c>
      <c r="I306" s="46">
        <v>0</v>
      </c>
      <c r="J306" s="46">
        <v>9999</v>
      </c>
      <c r="K306" s="46">
        <v>50</v>
      </c>
      <c r="L306" s="46">
        <v>20015</v>
      </c>
      <c r="M306" s="46">
        <v>8</v>
      </c>
      <c r="N306" s="79">
        <v>1</v>
      </c>
      <c r="Q306" s="90" t="s">
        <v>2040</v>
      </c>
      <c r="AN306" s="48">
        <v>2</v>
      </c>
      <c r="AQ306" s="65" t="s">
        <v>1801</v>
      </c>
      <c r="AR306" s="87" t="s">
        <v>1779</v>
      </c>
    </row>
    <row r="307" spans="1:44">
      <c r="A307" s="46">
        <v>22016</v>
      </c>
      <c r="B307" s="58" t="s">
        <v>160</v>
      </c>
      <c r="C307" s="46">
        <v>20016</v>
      </c>
      <c r="D307" s="46">
        <v>6</v>
      </c>
      <c r="E307" s="46">
        <v>1</v>
      </c>
      <c r="F307" s="46">
        <v>1</v>
      </c>
      <c r="H307" s="46">
        <v>4</v>
      </c>
      <c r="I307" s="46">
        <v>0</v>
      </c>
      <c r="J307" s="46">
        <v>9999</v>
      </c>
      <c r="K307" s="46">
        <v>50</v>
      </c>
      <c r="L307" s="46">
        <v>20016</v>
      </c>
      <c r="M307" s="46">
        <v>8</v>
      </c>
      <c r="N307" s="79">
        <v>1</v>
      </c>
      <c r="Q307" s="90" t="s">
        <v>1860</v>
      </c>
      <c r="AN307" s="48">
        <v>3</v>
      </c>
      <c r="AQ307" s="65" t="s">
        <v>1801</v>
      </c>
      <c r="AR307" s="87" t="s">
        <v>1779</v>
      </c>
    </row>
    <row r="308" spans="1:44">
      <c r="A308" s="46">
        <v>22017</v>
      </c>
      <c r="B308" s="58" t="s">
        <v>161</v>
      </c>
      <c r="C308" s="46">
        <v>20017</v>
      </c>
      <c r="D308" s="46">
        <v>6</v>
      </c>
      <c r="E308" s="46">
        <v>1</v>
      </c>
      <c r="F308" s="46">
        <v>1</v>
      </c>
      <c r="H308" s="46">
        <v>4</v>
      </c>
      <c r="I308" s="46">
        <v>0</v>
      </c>
      <c r="J308" s="46">
        <v>9999</v>
      </c>
      <c r="K308" s="46">
        <v>50</v>
      </c>
      <c r="L308" s="46">
        <v>20017</v>
      </c>
      <c r="M308" s="46">
        <v>8</v>
      </c>
      <c r="N308" s="79">
        <v>1</v>
      </c>
      <c r="Q308" s="90" t="s">
        <v>1861</v>
      </c>
      <c r="AN308" s="48">
        <v>1</v>
      </c>
      <c r="AQ308" s="65" t="s">
        <v>1801</v>
      </c>
      <c r="AR308" s="87" t="s">
        <v>1779</v>
      </c>
    </row>
    <row r="309" spans="1:44">
      <c r="A309" s="46">
        <v>22018</v>
      </c>
      <c r="B309" s="58" t="s">
        <v>162</v>
      </c>
      <c r="C309" s="46">
        <v>20018</v>
      </c>
      <c r="D309" s="46">
        <v>6</v>
      </c>
      <c r="E309" s="46">
        <v>1</v>
      </c>
      <c r="F309" s="46">
        <v>1</v>
      </c>
      <c r="H309" s="46">
        <v>4</v>
      </c>
      <c r="I309" s="46">
        <v>0</v>
      </c>
      <c r="J309" s="46">
        <v>9999</v>
      </c>
      <c r="K309" s="46">
        <v>50</v>
      </c>
      <c r="L309" s="46">
        <v>20018</v>
      </c>
      <c r="M309" s="46">
        <v>8</v>
      </c>
      <c r="N309" s="79">
        <v>1</v>
      </c>
      <c r="Q309" s="90" t="s">
        <v>1862</v>
      </c>
      <c r="AN309" s="48">
        <v>1</v>
      </c>
      <c r="AQ309" s="65" t="s">
        <v>1801</v>
      </c>
      <c r="AR309" s="87" t="s">
        <v>1779</v>
      </c>
    </row>
    <row r="310" spans="1:44">
      <c r="A310" s="46">
        <v>22019</v>
      </c>
      <c r="B310" s="58" t="s">
        <v>163</v>
      </c>
      <c r="C310" s="46">
        <v>20019</v>
      </c>
      <c r="D310" s="46">
        <v>6</v>
      </c>
      <c r="E310" s="46">
        <v>1</v>
      </c>
      <c r="F310" s="46">
        <v>1</v>
      </c>
      <c r="H310" s="46">
        <v>4</v>
      </c>
      <c r="I310" s="46">
        <v>0</v>
      </c>
      <c r="J310" s="46">
        <v>9999</v>
      </c>
      <c r="K310" s="46">
        <v>50</v>
      </c>
      <c r="L310" s="46">
        <v>20019</v>
      </c>
      <c r="M310" s="46">
        <v>8</v>
      </c>
      <c r="N310" s="79">
        <v>1</v>
      </c>
      <c r="Q310" s="90" t="s">
        <v>1863</v>
      </c>
      <c r="AN310" s="48">
        <v>3</v>
      </c>
      <c r="AQ310" s="65" t="s">
        <v>1801</v>
      </c>
      <c r="AR310" s="87" t="s">
        <v>1779</v>
      </c>
    </row>
    <row r="311" spans="1:44">
      <c r="A311" s="46">
        <v>22020</v>
      </c>
      <c r="B311" s="58" t="s">
        <v>164</v>
      </c>
      <c r="C311" s="46">
        <v>20020</v>
      </c>
      <c r="D311" s="46">
        <v>6</v>
      </c>
      <c r="E311" s="46">
        <v>1</v>
      </c>
      <c r="F311" s="46">
        <v>1</v>
      </c>
      <c r="H311" s="46">
        <v>4</v>
      </c>
      <c r="I311" s="46">
        <v>0</v>
      </c>
      <c r="J311" s="46">
        <v>9999</v>
      </c>
      <c r="K311" s="46">
        <v>50</v>
      </c>
      <c r="L311" s="46">
        <v>20020</v>
      </c>
      <c r="M311" s="46">
        <v>8</v>
      </c>
      <c r="N311" s="79">
        <v>1</v>
      </c>
      <c r="Q311" s="90" t="s">
        <v>1864</v>
      </c>
      <c r="AN311" s="48">
        <v>3</v>
      </c>
      <c r="AQ311" s="65" t="s">
        <v>1801</v>
      </c>
      <c r="AR311" s="87" t="s">
        <v>1779</v>
      </c>
    </row>
    <row r="312" spans="1:44">
      <c r="A312" s="46">
        <v>22021</v>
      </c>
      <c r="B312" s="58" t="s">
        <v>165</v>
      </c>
      <c r="C312" s="46">
        <v>20021</v>
      </c>
      <c r="D312" s="46">
        <v>6</v>
      </c>
      <c r="E312" s="46">
        <v>1</v>
      </c>
      <c r="F312" s="46">
        <v>1</v>
      </c>
      <c r="H312" s="46">
        <v>4</v>
      </c>
      <c r="I312" s="46">
        <v>0</v>
      </c>
      <c r="J312" s="46">
        <v>9999</v>
      </c>
      <c r="K312" s="46">
        <v>50</v>
      </c>
      <c r="L312" s="46">
        <v>20021</v>
      </c>
      <c r="M312" s="46">
        <v>8</v>
      </c>
      <c r="N312" s="79">
        <v>1</v>
      </c>
      <c r="Q312" s="90" t="s">
        <v>1865</v>
      </c>
      <c r="AN312" s="48">
        <v>2</v>
      </c>
      <c r="AQ312" s="65" t="s">
        <v>1801</v>
      </c>
      <c r="AR312" s="87" t="s">
        <v>1779</v>
      </c>
    </row>
    <row r="313" spans="1:44">
      <c r="A313" s="46">
        <v>22022</v>
      </c>
      <c r="B313" s="58" t="s">
        <v>166</v>
      </c>
      <c r="C313" s="46">
        <v>20022</v>
      </c>
      <c r="D313" s="46">
        <v>6</v>
      </c>
      <c r="E313" s="46">
        <v>1</v>
      </c>
      <c r="F313" s="46">
        <v>1</v>
      </c>
      <c r="H313" s="46">
        <v>4</v>
      </c>
      <c r="I313" s="46">
        <v>0</v>
      </c>
      <c r="J313" s="46">
        <v>9999</v>
      </c>
      <c r="K313" s="46">
        <v>50</v>
      </c>
      <c r="L313" s="46">
        <v>20022</v>
      </c>
      <c r="M313" s="46">
        <v>8</v>
      </c>
      <c r="N313" s="79">
        <v>1</v>
      </c>
      <c r="Q313" s="90" t="s">
        <v>1866</v>
      </c>
      <c r="AN313" s="48">
        <v>1</v>
      </c>
      <c r="AQ313" s="65" t="s">
        <v>1801</v>
      </c>
      <c r="AR313" s="87" t="s">
        <v>1779</v>
      </c>
    </row>
    <row r="314" spans="1:44">
      <c r="A314" s="46">
        <v>22023</v>
      </c>
      <c r="B314" s="58" t="s">
        <v>167</v>
      </c>
      <c r="C314" s="46">
        <v>20023</v>
      </c>
      <c r="D314" s="46">
        <v>6</v>
      </c>
      <c r="E314" s="46">
        <v>1</v>
      </c>
      <c r="F314" s="46">
        <v>1</v>
      </c>
      <c r="H314" s="46">
        <v>4</v>
      </c>
      <c r="I314" s="46">
        <v>0</v>
      </c>
      <c r="J314" s="46">
        <v>9999</v>
      </c>
      <c r="K314" s="46">
        <v>50</v>
      </c>
      <c r="L314" s="46">
        <v>20023</v>
      </c>
      <c r="M314" s="46">
        <v>8</v>
      </c>
      <c r="N314" s="79">
        <v>1</v>
      </c>
      <c r="Q314" s="90" t="s">
        <v>1867</v>
      </c>
      <c r="AN314" s="48">
        <v>3</v>
      </c>
      <c r="AQ314" s="65" t="s">
        <v>1801</v>
      </c>
      <c r="AR314" s="87" t="s">
        <v>1779</v>
      </c>
    </row>
    <row r="315" spans="1:44">
      <c r="A315" s="46">
        <v>22024</v>
      </c>
      <c r="B315" s="58" t="s">
        <v>168</v>
      </c>
      <c r="C315" s="46">
        <v>20024</v>
      </c>
      <c r="D315" s="46">
        <v>6</v>
      </c>
      <c r="E315" s="46">
        <v>1</v>
      </c>
      <c r="F315" s="46">
        <v>1</v>
      </c>
      <c r="H315" s="46">
        <v>4</v>
      </c>
      <c r="I315" s="46">
        <v>0</v>
      </c>
      <c r="J315" s="46">
        <v>9999</v>
      </c>
      <c r="K315" s="46">
        <v>50</v>
      </c>
      <c r="L315" s="46">
        <v>20024</v>
      </c>
      <c r="M315" s="46">
        <v>8</v>
      </c>
      <c r="N315" s="79">
        <v>1</v>
      </c>
      <c r="Q315" s="90" t="s">
        <v>1868</v>
      </c>
      <c r="AN315" s="48">
        <v>2</v>
      </c>
      <c r="AQ315" s="65" t="s">
        <v>1801</v>
      </c>
      <c r="AR315" s="87" t="s">
        <v>1779</v>
      </c>
    </row>
    <row r="316" spans="1:44">
      <c r="A316" s="46">
        <v>23001</v>
      </c>
      <c r="B316" s="59" t="s">
        <v>169</v>
      </c>
      <c r="C316" s="46">
        <v>21001</v>
      </c>
      <c r="D316" s="46">
        <v>6</v>
      </c>
      <c r="E316" s="46">
        <v>2</v>
      </c>
      <c r="F316" s="46">
        <v>1</v>
      </c>
      <c r="H316" s="46">
        <v>2</v>
      </c>
      <c r="I316" s="46">
        <v>0</v>
      </c>
      <c r="J316" s="46">
        <v>9999</v>
      </c>
      <c r="K316" s="46">
        <v>10</v>
      </c>
      <c r="L316" s="46">
        <v>21001</v>
      </c>
      <c r="M316" s="46">
        <v>8</v>
      </c>
      <c r="N316" s="79">
        <v>1</v>
      </c>
      <c r="Q316" s="93" t="s">
        <v>1869</v>
      </c>
      <c r="AQ316" s="65" t="s">
        <v>1804</v>
      </c>
      <c r="AR316" s="87" t="s">
        <v>1780</v>
      </c>
    </row>
    <row r="317" spans="1:44">
      <c r="A317" s="46">
        <v>23002</v>
      </c>
      <c r="B317" s="59" t="s">
        <v>170</v>
      </c>
      <c r="C317" s="46">
        <v>21002</v>
      </c>
      <c r="D317" s="46">
        <v>6</v>
      </c>
      <c r="E317" s="46">
        <v>2</v>
      </c>
      <c r="F317" s="46">
        <v>1</v>
      </c>
      <c r="H317" s="46">
        <v>2</v>
      </c>
      <c r="I317" s="46">
        <v>0</v>
      </c>
      <c r="J317" s="46">
        <v>9999</v>
      </c>
      <c r="K317" s="46">
        <v>10</v>
      </c>
      <c r="L317" s="46">
        <v>21002</v>
      </c>
      <c r="M317" s="46">
        <v>8</v>
      </c>
      <c r="N317" s="79">
        <v>1</v>
      </c>
      <c r="Q317" s="93" t="s">
        <v>1870</v>
      </c>
      <c r="AQ317" s="65" t="s">
        <v>1805</v>
      </c>
      <c r="AR317" s="87" t="s">
        <v>1780</v>
      </c>
    </row>
    <row r="318" spans="1:44">
      <c r="A318" s="46">
        <v>23003</v>
      </c>
      <c r="B318" s="59" t="s">
        <v>171</v>
      </c>
      <c r="C318" s="46">
        <v>21003</v>
      </c>
      <c r="D318" s="46">
        <v>6</v>
      </c>
      <c r="E318" s="46">
        <v>2</v>
      </c>
      <c r="F318" s="46">
        <v>1</v>
      </c>
      <c r="H318" s="46">
        <v>2</v>
      </c>
      <c r="I318" s="46">
        <v>0</v>
      </c>
      <c r="J318" s="46">
        <v>9999</v>
      </c>
      <c r="K318" s="46">
        <v>10</v>
      </c>
      <c r="L318" s="46">
        <v>21003</v>
      </c>
      <c r="M318" s="46">
        <v>8</v>
      </c>
      <c r="N318" s="79">
        <v>1</v>
      </c>
      <c r="Q318" s="90" t="s">
        <v>1871</v>
      </c>
      <c r="AQ318" s="65" t="s">
        <v>1806</v>
      </c>
      <c r="AR318" s="87" t="s">
        <v>1780</v>
      </c>
    </row>
    <row r="319" spans="1:44">
      <c r="A319" s="46">
        <v>23004</v>
      </c>
      <c r="B319" s="59" t="s">
        <v>172</v>
      </c>
      <c r="C319" s="46">
        <v>21004</v>
      </c>
      <c r="D319" s="46">
        <v>6</v>
      </c>
      <c r="E319" s="46">
        <v>2</v>
      </c>
      <c r="F319" s="46">
        <v>1</v>
      </c>
      <c r="H319" s="46">
        <v>2</v>
      </c>
      <c r="I319" s="46">
        <v>0</v>
      </c>
      <c r="J319" s="46">
        <v>9999</v>
      </c>
      <c r="K319" s="46">
        <v>10</v>
      </c>
      <c r="L319" s="46">
        <v>21004</v>
      </c>
      <c r="M319" s="46">
        <v>8</v>
      </c>
      <c r="N319" s="79">
        <v>1</v>
      </c>
      <c r="Q319" s="90" t="s">
        <v>1872</v>
      </c>
      <c r="AQ319" s="65" t="s">
        <v>1807</v>
      </c>
      <c r="AR319" s="87" t="s">
        <v>1780</v>
      </c>
    </row>
    <row r="320" spans="1:44">
      <c r="A320" s="46">
        <v>23005</v>
      </c>
      <c r="B320" s="59" t="s">
        <v>173</v>
      </c>
      <c r="C320" s="46">
        <v>21005</v>
      </c>
      <c r="D320" s="46">
        <v>6</v>
      </c>
      <c r="E320" s="46">
        <v>2</v>
      </c>
      <c r="F320" s="46">
        <v>1</v>
      </c>
      <c r="H320" s="46">
        <v>2</v>
      </c>
      <c r="I320" s="46">
        <v>0</v>
      </c>
      <c r="J320" s="46">
        <v>9999</v>
      </c>
      <c r="K320" s="46">
        <v>10</v>
      </c>
      <c r="L320" s="46">
        <v>21005</v>
      </c>
      <c r="M320" s="46">
        <v>8</v>
      </c>
      <c r="N320" s="79">
        <v>1</v>
      </c>
      <c r="Q320" s="90" t="s">
        <v>1873</v>
      </c>
      <c r="AQ320" s="65" t="s">
        <v>1808</v>
      </c>
      <c r="AR320" s="87" t="s">
        <v>1780</v>
      </c>
    </row>
    <row r="321" spans="1:44">
      <c r="A321" s="46">
        <v>23006</v>
      </c>
      <c r="B321" s="59" t="s">
        <v>174</v>
      </c>
      <c r="C321" s="46">
        <v>21006</v>
      </c>
      <c r="D321" s="46">
        <v>6</v>
      </c>
      <c r="E321" s="46">
        <v>2</v>
      </c>
      <c r="F321" s="46">
        <v>1</v>
      </c>
      <c r="H321" s="46">
        <v>2</v>
      </c>
      <c r="I321" s="46">
        <v>0</v>
      </c>
      <c r="J321" s="46">
        <v>9999</v>
      </c>
      <c r="K321" s="46">
        <v>10</v>
      </c>
      <c r="L321" s="46">
        <v>21006</v>
      </c>
      <c r="M321" s="46">
        <v>8</v>
      </c>
      <c r="N321" s="79">
        <v>1</v>
      </c>
      <c r="Q321" s="90" t="s">
        <v>1874</v>
      </c>
      <c r="AQ321" s="65" t="s">
        <v>1809</v>
      </c>
      <c r="AR321" s="87" t="s">
        <v>1780</v>
      </c>
    </row>
    <row r="322" spans="1:44">
      <c r="A322" s="46">
        <v>23007</v>
      </c>
      <c r="B322" s="59" t="s">
        <v>175</v>
      </c>
      <c r="C322" s="46">
        <v>21007</v>
      </c>
      <c r="D322" s="46">
        <v>6</v>
      </c>
      <c r="E322" s="46">
        <v>2</v>
      </c>
      <c r="F322" s="46">
        <v>1</v>
      </c>
      <c r="H322" s="46">
        <v>3</v>
      </c>
      <c r="I322" s="46">
        <v>0</v>
      </c>
      <c r="J322" s="46">
        <v>9999</v>
      </c>
      <c r="K322" s="46">
        <v>30</v>
      </c>
      <c r="L322" s="46">
        <v>21007</v>
      </c>
      <c r="M322" s="46">
        <v>8</v>
      </c>
      <c r="N322" s="79">
        <v>1</v>
      </c>
      <c r="Q322" s="90" t="s">
        <v>1875</v>
      </c>
      <c r="AQ322" s="65" t="s">
        <v>1810</v>
      </c>
      <c r="AR322" s="87" t="s">
        <v>1780</v>
      </c>
    </row>
    <row r="323" spans="1:44">
      <c r="A323" s="46">
        <v>23008</v>
      </c>
      <c r="B323" s="59" t="s">
        <v>176</v>
      </c>
      <c r="C323" s="46">
        <v>21008</v>
      </c>
      <c r="D323" s="46">
        <v>6</v>
      </c>
      <c r="E323" s="46">
        <v>2</v>
      </c>
      <c r="F323" s="46">
        <v>1</v>
      </c>
      <c r="H323" s="46">
        <v>3</v>
      </c>
      <c r="I323" s="46">
        <v>0</v>
      </c>
      <c r="J323" s="46">
        <v>9999</v>
      </c>
      <c r="K323" s="46">
        <v>30</v>
      </c>
      <c r="L323" s="46">
        <v>21008</v>
      </c>
      <c r="M323" s="46">
        <v>8</v>
      </c>
      <c r="N323" s="79">
        <v>1</v>
      </c>
      <c r="Q323" s="90" t="s">
        <v>1876</v>
      </c>
      <c r="AQ323" s="65" t="s">
        <v>1811</v>
      </c>
      <c r="AR323" s="87" t="s">
        <v>1780</v>
      </c>
    </row>
    <row r="324" spans="1:44">
      <c r="A324" s="46">
        <v>23009</v>
      </c>
      <c r="B324" s="59" t="s">
        <v>177</v>
      </c>
      <c r="C324" s="46">
        <v>21009</v>
      </c>
      <c r="D324" s="46">
        <v>6</v>
      </c>
      <c r="E324" s="46">
        <v>2</v>
      </c>
      <c r="F324" s="46">
        <v>1</v>
      </c>
      <c r="H324" s="46">
        <v>3</v>
      </c>
      <c r="I324" s="46">
        <v>0</v>
      </c>
      <c r="J324" s="46">
        <v>9999</v>
      </c>
      <c r="K324" s="46">
        <v>30</v>
      </c>
      <c r="L324" s="46">
        <v>21009</v>
      </c>
      <c r="M324" s="46">
        <v>8</v>
      </c>
      <c r="N324" s="79">
        <v>1</v>
      </c>
      <c r="Q324" s="90" t="s">
        <v>1877</v>
      </c>
      <c r="AQ324" s="65" t="s">
        <v>1812</v>
      </c>
      <c r="AR324" s="87" t="s">
        <v>1780</v>
      </c>
    </row>
    <row r="325" spans="1:44">
      <c r="A325" s="46">
        <v>23010</v>
      </c>
      <c r="B325" s="59" t="s">
        <v>178</v>
      </c>
      <c r="C325" s="46">
        <v>21010</v>
      </c>
      <c r="D325" s="46">
        <v>6</v>
      </c>
      <c r="E325" s="46">
        <v>2</v>
      </c>
      <c r="F325" s="46">
        <v>1</v>
      </c>
      <c r="H325" s="46">
        <v>3</v>
      </c>
      <c r="I325" s="46">
        <v>0</v>
      </c>
      <c r="J325" s="46">
        <v>9999</v>
      </c>
      <c r="K325" s="46">
        <v>30</v>
      </c>
      <c r="L325" s="46">
        <v>21010</v>
      </c>
      <c r="M325" s="46">
        <v>8</v>
      </c>
      <c r="N325" s="79">
        <v>1</v>
      </c>
      <c r="Q325" s="90" t="s">
        <v>1878</v>
      </c>
      <c r="AQ325" s="65" t="s">
        <v>1801</v>
      </c>
      <c r="AR325" s="87" t="s">
        <v>1780</v>
      </c>
    </row>
    <row r="326" spans="1:44">
      <c r="A326" s="46">
        <v>23011</v>
      </c>
      <c r="B326" s="59" t="s">
        <v>179</v>
      </c>
      <c r="C326" s="46">
        <v>21011</v>
      </c>
      <c r="D326" s="46">
        <v>6</v>
      </c>
      <c r="E326" s="46">
        <v>2</v>
      </c>
      <c r="F326" s="46">
        <v>1</v>
      </c>
      <c r="H326" s="46">
        <v>3</v>
      </c>
      <c r="I326" s="46">
        <v>0</v>
      </c>
      <c r="J326" s="46">
        <v>9999</v>
      </c>
      <c r="K326" s="46">
        <v>30</v>
      </c>
      <c r="L326" s="46">
        <v>21011</v>
      </c>
      <c r="M326" s="46">
        <v>8</v>
      </c>
      <c r="N326" s="79">
        <v>1</v>
      </c>
      <c r="Q326" s="90" t="s">
        <v>1879</v>
      </c>
      <c r="AQ326" s="65" t="s">
        <v>1801</v>
      </c>
      <c r="AR326" s="87" t="s">
        <v>1780</v>
      </c>
    </row>
    <row r="327" spans="1:44">
      <c r="A327" s="46">
        <v>23012</v>
      </c>
      <c r="B327" s="59" t="s">
        <v>180</v>
      </c>
      <c r="C327" s="46">
        <v>21012</v>
      </c>
      <c r="D327" s="46">
        <v>6</v>
      </c>
      <c r="E327" s="46">
        <v>2</v>
      </c>
      <c r="F327" s="46">
        <v>1</v>
      </c>
      <c r="H327" s="46">
        <v>3</v>
      </c>
      <c r="I327" s="46">
        <v>0</v>
      </c>
      <c r="J327" s="46">
        <v>9999</v>
      </c>
      <c r="K327" s="46">
        <v>30</v>
      </c>
      <c r="L327" s="46">
        <v>21012</v>
      </c>
      <c r="M327" s="46">
        <v>8</v>
      </c>
      <c r="N327" s="79">
        <v>1</v>
      </c>
      <c r="Q327" s="90" t="s">
        <v>1880</v>
      </c>
      <c r="AQ327" s="65" t="s">
        <v>1801</v>
      </c>
      <c r="AR327" s="87" t="s">
        <v>1780</v>
      </c>
    </row>
    <row r="328" spans="1:44">
      <c r="A328" s="46">
        <v>23013</v>
      </c>
      <c r="B328" s="59" t="s">
        <v>181</v>
      </c>
      <c r="C328" s="46">
        <v>21013</v>
      </c>
      <c r="D328" s="46">
        <v>6</v>
      </c>
      <c r="E328" s="46">
        <v>2</v>
      </c>
      <c r="F328" s="46">
        <v>1</v>
      </c>
      <c r="H328" s="46">
        <v>4</v>
      </c>
      <c r="I328" s="46">
        <v>0</v>
      </c>
      <c r="J328" s="46">
        <v>9999</v>
      </c>
      <c r="K328" s="46">
        <v>50</v>
      </c>
      <c r="L328" s="46">
        <v>21013</v>
      </c>
      <c r="M328" s="46">
        <v>8</v>
      </c>
      <c r="N328" s="79">
        <v>1</v>
      </c>
      <c r="Q328" s="90" t="s">
        <v>1881</v>
      </c>
      <c r="AQ328" s="65" t="s">
        <v>1801</v>
      </c>
      <c r="AR328" s="87" t="s">
        <v>1780</v>
      </c>
    </row>
    <row r="329" spans="1:44">
      <c r="A329" s="46">
        <v>23014</v>
      </c>
      <c r="B329" s="59" t="s">
        <v>182</v>
      </c>
      <c r="C329" s="46">
        <v>21014</v>
      </c>
      <c r="D329" s="46">
        <v>6</v>
      </c>
      <c r="E329" s="46">
        <v>2</v>
      </c>
      <c r="F329" s="46">
        <v>1</v>
      </c>
      <c r="H329" s="46">
        <v>4</v>
      </c>
      <c r="I329" s="46">
        <v>0</v>
      </c>
      <c r="J329" s="46">
        <v>9999</v>
      </c>
      <c r="K329" s="46">
        <v>50</v>
      </c>
      <c r="L329" s="46">
        <v>21014</v>
      </c>
      <c r="M329" s="46">
        <v>8</v>
      </c>
      <c r="N329" s="79">
        <v>1</v>
      </c>
      <c r="Q329" s="90" t="s">
        <v>1882</v>
      </c>
      <c r="AQ329" s="65" t="s">
        <v>1801</v>
      </c>
      <c r="AR329" s="87" t="s">
        <v>1780</v>
      </c>
    </row>
    <row r="330" spans="1:44">
      <c r="A330" s="46">
        <v>23015</v>
      </c>
      <c r="B330" s="59" t="s">
        <v>183</v>
      </c>
      <c r="C330" s="46">
        <v>21015</v>
      </c>
      <c r="D330" s="46">
        <v>6</v>
      </c>
      <c r="E330" s="46">
        <v>2</v>
      </c>
      <c r="F330" s="46">
        <v>1</v>
      </c>
      <c r="H330" s="46">
        <v>4</v>
      </c>
      <c r="I330" s="46">
        <v>0</v>
      </c>
      <c r="J330" s="46">
        <v>9999</v>
      </c>
      <c r="K330" s="46">
        <v>50</v>
      </c>
      <c r="L330" s="46">
        <v>21015</v>
      </c>
      <c r="M330" s="46">
        <v>8</v>
      </c>
      <c r="N330" s="79">
        <v>1</v>
      </c>
      <c r="Q330" s="90" t="s">
        <v>1883</v>
      </c>
      <c r="AQ330" s="65" t="s">
        <v>1801</v>
      </c>
      <c r="AR330" s="87" t="s">
        <v>1780</v>
      </c>
    </row>
    <row r="331" spans="1:44">
      <c r="A331" s="46">
        <v>23016</v>
      </c>
      <c r="B331" s="59" t="s">
        <v>184</v>
      </c>
      <c r="C331" s="46">
        <v>21016</v>
      </c>
      <c r="D331" s="46">
        <v>6</v>
      </c>
      <c r="E331" s="46">
        <v>2</v>
      </c>
      <c r="F331" s="46">
        <v>1</v>
      </c>
      <c r="H331" s="46">
        <v>4</v>
      </c>
      <c r="I331" s="46">
        <v>0</v>
      </c>
      <c r="J331" s="46">
        <v>9999</v>
      </c>
      <c r="K331" s="46">
        <v>50</v>
      </c>
      <c r="L331" s="46">
        <v>21016</v>
      </c>
      <c r="M331" s="46">
        <v>8</v>
      </c>
      <c r="N331" s="79">
        <v>1</v>
      </c>
      <c r="Q331" s="90" t="s">
        <v>1884</v>
      </c>
      <c r="AQ331" s="65" t="s">
        <v>1801</v>
      </c>
      <c r="AR331" s="87" t="s">
        <v>1780</v>
      </c>
    </row>
    <row r="332" spans="1:44">
      <c r="A332" s="46">
        <v>23017</v>
      </c>
      <c r="B332" s="59" t="s">
        <v>185</v>
      </c>
      <c r="C332" s="46">
        <v>21017</v>
      </c>
      <c r="D332" s="46">
        <v>6</v>
      </c>
      <c r="E332" s="46">
        <v>2</v>
      </c>
      <c r="F332" s="46">
        <v>1</v>
      </c>
      <c r="H332" s="46">
        <v>4</v>
      </c>
      <c r="I332" s="46">
        <v>0</v>
      </c>
      <c r="J332" s="46">
        <v>9999</v>
      </c>
      <c r="K332" s="46">
        <v>50</v>
      </c>
      <c r="L332" s="46">
        <v>21017</v>
      </c>
      <c r="M332" s="46">
        <v>8</v>
      </c>
      <c r="N332" s="79">
        <v>1</v>
      </c>
      <c r="Q332" s="90" t="s">
        <v>2041</v>
      </c>
      <c r="AQ332" s="65" t="s">
        <v>1801</v>
      </c>
      <c r="AR332" s="87" t="s">
        <v>1780</v>
      </c>
    </row>
    <row r="333" spans="1:44">
      <c r="A333" s="46">
        <v>23018</v>
      </c>
      <c r="B333" s="59" t="s">
        <v>186</v>
      </c>
      <c r="C333" s="46">
        <v>21018</v>
      </c>
      <c r="D333" s="46">
        <v>6</v>
      </c>
      <c r="E333" s="46">
        <v>2</v>
      </c>
      <c r="F333" s="46">
        <v>1</v>
      </c>
      <c r="H333" s="46">
        <v>4</v>
      </c>
      <c r="I333" s="46">
        <v>0</v>
      </c>
      <c r="J333" s="46">
        <v>9999</v>
      </c>
      <c r="K333" s="46">
        <v>50</v>
      </c>
      <c r="L333" s="46">
        <v>21018</v>
      </c>
      <c r="M333" s="46">
        <v>8</v>
      </c>
      <c r="N333" s="79">
        <v>1</v>
      </c>
      <c r="Q333" s="90" t="s">
        <v>1987</v>
      </c>
      <c r="AQ333" s="65" t="s">
        <v>1801</v>
      </c>
      <c r="AR333" s="87" t="s">
        <v>1780</v>
      </c>
    </row>
    <row r="334" spans="1:44">
      <c r="A334" s="46">
        <v>23019</v>
      </c>
      <c r="B334" s="59" t="s">
        <v>187</v>
      </c>
      <c r="C334" s="46">
        <v>21019</v>
      </c>
      <c r="D334" s="46">
        <v>6</v>
      </c>
      <c r="E334" s="46">
        <v>2</v>
      </c>
      <c r="F334" s="46">
        <v>1</v>
      </c>
      <c r="H334" s="46">
        <v>4</v>
      </c>
      <c r="I334" s="46">
        <v>0</v>
      </c>
      <c r="J334" s="46">
        <v>9999</v>
      </c>
      <c r="K334" s="46">
        <v>50</v>
      </c>
      <c r="L334" s="46">
        <v>21019</v>
      </c>
      <c r="M334" s="46">
        <v>8</v>
      </c>
      <c r="N334" s="79">
        <v>1</v>
      </c>
      <c r="Q334" s="90" t="s">
        <v>1885</v>
      </c>
      <c r="AQ334" s="65" t="s">
        <v>1801</v>
      </c>
      <c r="AR334" s="87" t="s">
        <v>1780</v>
      </c>
    </row>
    <row r="335" spans="1:44">
      <c r="A335" s="46">
        <v>23020</v>
      </c>
      <c r="B335" s="59" t="s">
        <v>188</v>
      </c>
      <c r="C335" s="46">
        <v>21020</v>
      </c>
      <c r="D335" s="46">
        <v>6</v>
      </c>
      <c r="E335" s="46">
        <v>2</v>
      </c>
      <c r="F335" s="46">
        <v>1</v>
      </c>
      <c r="H335" s="46">
        <v>4</v>
      </c>
      <c r="I335" s="46">
        <v>0</v>
      </c>
      <c r="J335" s="46">
        <v>9999</v>
      </c>
      <c r="K335" s="46">
        <v>50</v>
      </c>
      <c r="L335" s="46">
        <v>21020</v>
      </c>
      <c r="M335" s="46">
        <v>8</v>
      </c>
      <c r="N335" s="79">
        <v>1</v>
      </c>
      <c r="Q335" s="90" t="s">
        <v>1886</v>
      </c>
      <c r="AQ335" s="65" t="s">
        <v>1801</v>
      </c>
      <c r="AR335" s="87" t="s">
        <v>1780</v>
      </c>
    </row>
    <row r="336" spans="1:44">
      <c r="A336" s="46">
        <v>23021</v>
      </c>
      <c r="B336" s="59" t="s">
        <v>189</v>
      </c>
      <c r="C336" s="46">
        <v>21021</v>
      </c>
      <c r="D336" s="46">
        <v>6</v>
      </c>
      <c r="E336" s="46">
        <v>2</v>
      </c>
      <c r="F336" s="46">
        <v>1</v>
      </c>
      <c r="H336" s="46">
        <v>4</v>
      </c>
      <c r="I336" s="46">
        <v>0</v>
      </c>
      <c r="J336" s="46">
        <v>9999</v>
      </c>
      <c r="K336" s="46">
        <v>50</v>
      </c>
      <c r="L336" s="46">
        <v>21021</v>
      </c>
      <c r="M336" s="46">
        <v>8</v>
      </c>
      <c r="N336" s="79">
        <v>1</v>
      </c>
      <c r="Q336" s="90" t="s">
        <v>1887</v>
      </c>
      <c r="AQ336" s="65" t="s">
        <v>1801</v>
      </c>
      <c r="AR336" s="87" t="s">
        <v>1780</v>
      </c>
    </row>
    <row r="337" spans="1:44">
      <c r="A337" s="46">
        <v>23022</v>
      </c>
      <c r="B337" s="59" t="s">
        <v>190</v>
      </c>
      <c r="C337" s="46">
        <v>21022</v>
      </c>
      <c r="D337" s="46">
        <v>6</v>
      </c>
      <c r="E337" s="46">
        <v>2</v>
      </c>
      <c r="F337" s="46">
        <v>1</v>
      </c>
      <c r="H337" s="46">
        <v>4</v>
      </c>
      <c r="I337" s="46">
        <v>0</v>
      </c>
      <c r="J337" s="46">
        <v>9999</v>
      </c>
      <c r="K337" s="46">
        <v>50</v>
      </c>
      <c r="L337" s="46">
        <v>21022</v>
      </c>
      <c r="M337" s="46">
        <v>8</v>
      </c>
      <c r="N337" s="79">
        <v>1</v>
      </c>
      <c r="Q337" s="90" t="s">
        <v>1888</v>
      </c>
      <c r="AQ337" s="65" t="s">
        <v>1801</v>
      </c>
      <c r="AR337" s="87" t="s">
        <v>1780</v>
      </c>
    </row>
    <row r="338" spans="1:44">
      <c r="A338" s="46">
        <v>23023</v>
      </c>
      <c r="B338" s="59" t="s">
        <v>191</v>
      </c>
      <c r="C338" s="46">
        <v>21023</v>
      </c>
      <c r="D338" s="46">
        <v>6</v>
      </c>
      <c r="E338" s="46">
        <v>2</v>
      </c>
      <c r="F338" s="46">
        <v>1</v>
      </c>
      <c r="H338" s="46">
        <v>4</v>
      </c>
      <c r="I338" s="46">
        <v>0</v>
      </c>
      <c r="J338" s="46">
        <v>9999</v>
      </c>
      <c r="K338" s="46">
        <v>50</v>
      </c>
      <c r="L338" s="46">
        <v>21023</v>
      </c>
      <c r="M338" s="46">
        <v>8</v>
      </c>
      <c r="N338" s="79">
        <v>1</v>
      </c>
      <c r="Q338" s="90" t="s">
        <v>1889</v>
      </c>
      <c r="AQ338" s="65" t="s">
        <v>1801</v>
      </c>
      <c r="AR338" s="87" t="s">
        <v>1780</v>
      </c>
    </row>
    <row r="339" spans="1:44">
      <c r="A339" s="46">
        <v>23024</v>
      </c>
      <c r="B339" s="59" t="s">
        <v>192</v>
      </c>
      <c r="C339" s="46">
        <v>21024</v>
      </c>
      <c r="D339" s="46">
        <v>6</v>
      </c>
      <c r="E339" s="46">
        <v>2</v>
      </c>
      <c r="F339" s="46">
        <v>1</v>
      </c>
      <c r="H339" s="46">
        <v>4</v>
      </c>
      <c r="I339" s="46">
        <v>0</v>
      </c>
      <c r="J339" s="46">
        <v>9999</v>
      </c>
      <c r="K339" s="46">
        <v>50</v>
      </c>
      <c r="L339" s="46">
        <v>21024</v>
      </c>
      <c r="M339" s="46">
        <v>8</v>
      </c>
      <c r="N339" s="79">
        <v>1</v>
      </c>
      <c r="Q339" s="90" t="s">
        <v>1890</v>
      </c>
      <c r="AQ339" s="65" t="s">
        <v>1801</v>
      </c>
      <c r="AR339" s="87" t="s">
        <v>1780</v>
      </c>
    </row>
    <row r="340" spans="1:44">
      <c r="A340" s="46">
        <v>30001</v>
      </c>
      <c r="B340" s="60" t="s">
        <v>193</v>
      </c>
      <c r="C340" s="46">
        <v>30016</v>
      </c>
      <c r="D340" s="46">
        <v>7</v>
      </c>
      <c r="E340" s="46">
        <v>3</v>
      </c>
      <c r="F340" s="46">
        <v>1</v>
      </c>
      <c r="G340" s="46">
        <v>1</v>
      </c>
      <c r="H340" s="46">
        <v>1</v>
      </c>
      <c r="I340" s="46">
        <v>1</v>
      </c>
      <c r="J340" s="46">
        <v>1</v>
      </c>
      <c r="M340" s="46">
        <v>0</v>
      </c>
      <c r="Q340" s="91" t="s">
        <v>1891</v>
      </c>
    </row>
    <row r="341" spans="1:44">
      <c r="A341" s="46">
        <v>30002</v>
      </c>
      <c r="B341" s="60" t="s">
        <v>194</v>
      </c>
      <c r="C341" s="46">
        <v>30017</v>
      </c>
      <c r="D341" s="46">
        <v>7</v>
      </c>
      <c r="E341" s="46">
        <v>2</v>
      </c>
      <c r="F341" s="46">
        <v>1</v>
      </c>
      <c r="G341" s="46">
        <v>1</v>
      </c>
      <c r="H341" s="46">
        <v>1</v>
      </c>
      <c r="I341" s="46">
        <v>1</v>
      </c>
      <c r="J341" s="46">
        <v>1</v>
      </c>
      <c r="M341" s="46">
        <v>0</v>
      </c>
      <c r="Q341" s="91" t="s">
        <v>1892</v>
      </c>
    </row>
    <row r="342" spans="1:44">
      <c r="A342" s="46">
        <v>30003</v>
      </c>
      <c r="B342" s="60" t="s">
        <v>195</v>
      </c>
      <c r="C342" s="46">
        <v>30018</v>
      </c>
      <c r="D342" s="46">
        <v>7</v>
      </c>
      <c r="E342" s="46">
        <v>1</v>
      </c>
      <c r="F342" s="46">
        <v>1</v>
      </c>
      <c r="G342" s="46">
        <v>1</v>
      </c>
      <c r="H342" s="46">
        <v>1</v>
      </c>
      <c r="I342" s="46">
        <v>1</v>
      </c>
      <c r="J342" s="46">
        <v>1</v>
      </c>
      <c r="M342" s="46">
        <v>0</v>
      </c>
      <c r="Q342" s="91" t="s">
        <v>1893</v>
      </c>
    </row>
    <row r="343" spans="1:44">
      <c r="A343" s="46">
        <v>30004</v>
      </c>
      <c r="B343" s="60" t="s">
        <v>196</v>
      </c>
      <c r="C343" s="46">
        <v>30019</v>
      </c>
      <c r="D343" s="46">
        <v>7</v>
      </c>
      <c r="E343" s="46">
        <v>4</v>
      </c>
      <c r="F343" s="46">
        <v>1</v>
      </c>
      <c r="G343" s="46">
        <v>1</v>
      </c>
      <c r="H343" s="46">
        <v>1</v>
      </c>
      <c r="I343" s="46">
        <v>1</v>
      </c>
      <c r="J343" s="46">
        <v>1</v>
      </c>
      <c r="M343" s="46">
        <v>0</v>
      </c>
      <c r="Q343" s="91" t="s">
        <v>1894</v>
      </c>
    </row>
    <row r="344" spans="1:44">
      <c r="A344" s="46">
        <v>30005</v>
      </c>
      <c r="B344" s="60" t="s">
        <v>197</v>
      </c>
      <c r="C344" s="46">
        <v>30020</v>
      </c>
      <c r="D344" s="46">
        <v>7</v>
      </c>
      <c r="E344" s="46">
        <v>5</v>
      </c>
      <c r="F344" s="46">
        <v>1</v>
      </c>
      <c r="G344" s="46">
        <v>1</v>
      </c>
      <c r="H344" s="46">
        <v>1</v>
      </c>
      <c r="I344" s="46">
        <v>1</v>
      </c>
      <c r="J344" s="46">
        <v>1</v>
      </c>
      <c r="M344" s="46">
        <v>0</v>
      </c>
      <c r="Q344" s="91" t="s">
        <v>1895</v>
      </c>
    </row>
    <row r="345" spans="1:44">
      <c r="A345" s="46">
        <v>30006</v>
      </c>
      <c r="B345" s="61" t="s">
        <v>198</v>
      </c>
      <c r="C345" s="46">
        <v>30021</v>
      </c>
      <c r="D345" s="46">
        <v>7</v>
      </c>
      <c r="E345" s="46">
        <v>3</v>
      </c>
      <c r="F345" s="46">
        <v>1</v>
      </c>
      <c r="G345" s="46">
        <v>1</v>
      </c>
      <c r="H345" s="46">
        <v>2</v>
      </c>
      <c r="I345" s="46">
        <v>1</v>
      </c>
      <c r="J345" s="46">
        <v>1</v>
      </c>
      <c r="M345" s="46">
        <v>0</v>
      </c>
      <c r="Q345" s="91" t="s">
        <v>1896</v>
      </c>
    </row>
    <row r="346" spans="1:44">
      <c r="A346" s="46">
        <v>30007</v>
      </c>
      <c r="B346" s="61" t="s">
        <v>199</v>
      </c>
      <c r="C346" s="46">
        <v>30022</v>
      </c>
      <c r="D346" s="46">
        <v>7</v>
      </c>
      <c r="E346" s="46">
        <v>2</v>
      </c>
      <c r="F346" s="46">
        <v>1</v>
      </c>
      <c r="G346" s="46">
        <v>1</v>
      </c>
      <c r="H346" s="46">
        <v>2</v>
      </c>
      <c r="I346" s="46">
        <v>1</v>
      </c>
      <c r="J346" s="46">
        <v>1</v>
      </c>
      <c r="M346" s="46">
        <v>0</v>
      </c>
      <c r="Q346" s="91" t="s">
        <v>1897</v>
      </c>
    </row>
    <row r="347" spans="1:44">
      <c r="A347" s="46">
        <v>30008</v>
      </c>
      <c r="B347" s="61" t="s">
        <v>200</v>
      </c>
      <c r="C347" s="46">
        <v>30023</v>
      </c>
      <c r="D347" s="46">
        <v>7</v>
      </c>
      <c r="E347" s="46">
        <v>4</v>
      </c>
      <c r="F347" s="46">
        <v>1</v>
      </c>
      <c r="G347" s="46">
        <v>1</v>
      </c>
      <c r="H347" s="46">
        <v>2</v>
      </c>
      <c r="I347" s="46">
        <v>1</v>
      </c>
      <c r="J347" s="46">
        <v>1</v>
      </c>
      <c r="M347" s="46">
        <v>0</v>
      </c>
      <c r="Q347" s="91" t="s">
        <v>1898</v>
      </c>
    </row>
    <row r="348" spans="1:44">
      <c r="A348" s="46">
        <v>30009</v>
      </c>
      <c r="B348" s="61" t="s">
        <v>201</v>
      </c>
      <c r="C348" s="46">
        <v>30024</v>
      </c>
      <c r="D348" s="46">
        <v>7</v>
      </c>
      <c r="E348" s="46">
        <v>1</v>
      </c>
      <c r="F348" s="46">
        <v>1</v>
      </c>
      <c r="G348" s="46">
        <v>1</v>
      </c>
      <c r="H348" s="46">
        <v>2</v>
      </c>
      <c r="I348" s="46">
        <v>1</v>
      </c>
      <c r="J348" s="46">
        <v>1</v>
      </c>
      <c r="M348" s="46">
        <v>0</v>
      </c>
      <c r="Q348" s="91" t="s">
        <v>1899</v>
      </c>
    </row>
    <row r="349" spans="1:44">
      <c r="A349" s="46">
        <v>30010</v>
      </c>
      <c r="B349" s="61" t="s">
        <v>202</v>
      </c>
      <c r="C349" s="46">
        <v>30025</v>
      </c>
      <c r="D349" s="46">
        <v>7</v>
      </c>
      <c r="E349" s="46">
        <v>5</v>
      </c>
      <c r="F349" s="46">
        <v>1</v>
      </c>
      <c r="G349" s="46">
        <v>1</v>
      </c>
      <c r="H349" s="46">
        <v>2</v>
      </c>
      <c r="I349" s="46">
        <v>1</v>
      </c>
      <c r="J349" s="46">
        <v>1</v>
      </c>
      <c r="M349" s="46">
        <v>0</v>
      </c>
      <c r="Q349" s="91" t="s">
        <v>1900</v>
      </c>
    </row>
    <row r="350" spans="1:44">
      <c r="A350" s="46">
        <v>30011</v>
      </c>
      <c r="B350" s="62" t="s">
        <v>203</v>
      </c>
      <c r="C350" s="46">
        <v>30026</v>
      </c>
      <c r="D350" s="46">
        <v>7</v>
      </c>
      <c r="E350" s="46">
        <v>3</v>
      </c>
      <c r="F350" s="46">
        <v>1</v>
      </c>
      <c r="G350" s="46">
        <v>1</v>
      </c>
      <c r="H350" s="46">
        <v>3</v>
      </c>
      <c r="I350" s="46">
        <v>1</v>
      </c>
      <c r="J350" s="46">
        <v>1</v>
      </c>
      <c r="M350" s="46">
        <v>0</v>
      </c>
      <c r="Q350" s="91" t="s">
        <v>1896</v>
      </c>
    </row>
    <row r="351" spans="1:44">
      <c r="A351" s="46">
        <v>30012</v>
      </c>
      <c r="B351" s="62" t="s">
        <v>204</v>
      </c>
      <c r="C351" s="46">
        <v>30027</v>
      </c>
      <c r="D351" s="46">
        <v>7</v>
      </c>
      <c r="E351" s="46">
        <v>2</v>
      </c>
      <c r="F351" s="46">
        <v>1</v>
      </c>
      <c r="G351" s="46">
        <v>1</v>
      </c>
      <c r="H351" s="46">
        <v>3</v>
      </c>
      <c r="I351" s="46">
        <v>1</v>
      </c>
      <c r="J351" s="46">
        <v>1</v>
      </c>
      <c r="M351" s="46">
        <v>0</v>
      </c>
      <c r="Q351" s="91" t="s">
        <v>1897</v>
      </c>
    </row>
    <row r="352" spans="1:44">
      <c r="A352" s="46">
        <v>30013</v>
      </c>
      <c r="B352" s="62" t="s">
        <v>205</v>
      </c>
      <c r="C352" s="46">
        <v>30028</v>
      </c>
      <c r="D352" s="46">
        <v>7</v>
      </c>
      <c r="E352" s="46">
        <v>4</v>
      </c>
      <c r="F352" s="46">
        <v>1</v>
      </c>
      <c r="G352" s="46">
        <v>1</v>
      </c>
      <c r="H352" s="46">
        <v>3</v>
      </c>
      <c r="I352" s="46">
        <v>1</v>
      </c>
      <c r="J352" s="46">
        <v>1</v>
      </c>
      <c r="M352" s="46">
        <v>0</v>
      </c>
      <c r="Q352" s="91" t="s">
        <v>1898</v>
      </c>
    </row>
    <row r="353" spans="1:17">
      <c r="A353" s="46">
        <v>30014</v>
      </c>
      <c r="B353" s="62" t="s">
        <v>206</v>
      </c>
      <c r="C353" s="46">
        <v>30029</v>
      </c>
      <c r="D353" s="46">
        <v>7</v>
      </c>
      <c r="E353" s="46">
        <v>1</v>
      </c>
      <c r="F353" s="46">
        <v>1</v>
      </c>
      <c r="G353" s="46">
        <v>1</v>
      </c>
      <c r="H353" s="46">
        <v>3</v>
      </c>
      <c r="I353" s="46">
        <v>1</v>
      </c>
      <c r="J353" s="46">
        <v>1</v>
      </c>
      <c r="M353" s="46">
        <v>0</v>
      </c>
      <c r="Q353" s="91" t="s">
        <v>1899</v>
      </c>
    </row>
    <row r="354" spans="1:17">
      <c r="A354" s="46">
        <v>30015</v>
      </c>
      <c r="B354" s="62" t="s">
        <v>207</v>
      </c>
      <c r="C354" s="46">
        <v>30030</v>
      </c>
      <c r="D354" s="46">
        <v>7</v>
      </c>
      <c r="E354" s="46">
        <v>5</v>
      </c>
      <c r="F354" s="46">
        <v>1</v>
      </c>
      <c r="G354" s="46">
        <v>1</v>
      </c>
      <c r="H354" s="46">
        <v>3</v>
      </c>
      <c r="I354" s="46">
        <v>1</v>
      </c>
      <c r="J354" s="46">
        <v>1</v>
      </c>
      <c r="M354" s="46">
        <v>0</v>
      </c>
      <c r="Q354" s="91" t="s">
        <v>1900</v>
      </c>
    </row>
    <row r="355" spans="1:17">
      <c r="A355" s="46">
        <v>30016</v>
      </c>
      <c r="B355" s="63" t="s">
        <v>208</v>
      </c>
      <c r="C355" s="46">
        <v>30016</v>
      </c>
      <c r="D355" s="46">
        <v>7</v>
      </c>
      <c r="E355" s="46">
        <v>3</v>
      </c>
      <c r="F355" s="46">
        <v>1</v>
      </c>
      <c r="G355" s="46">
        <v>1</v>
      </c>
      <c r="H355" s="46">
        <v>4</v>
      </c>
      <c r="I355" s="46">
        <v>1</v>
      </c>
      <c r="J355" s="46">
        <v>1</v>
      </c>
      <c r="M355" s="46">
        <v>0</v>
      </c>
      <c r="Q355" s="91" t="s">
        <v>1901</v>
      </c>
    </row>
    <row r="356" spans="1:17">
      <c r="A356" s="46">
        <v>30017</v>
      </c>
      <c r="B356" s="63" t="s">
        <v>209</v>
      </c>
      <c r="C356" s="46">
        <v>30017</v>
      </c>
      <c r="D356" s="46">
        <v>7</v>
      </c>
      <c r="E356" s="46">
        <v>3</v>
      </c>
      <c r="F356" s="46">
        <v>1</v>
      </c>
      <c r="G356" s="46">
        <v>1</v>
      </c>
      <c r="H356" s="46">
        <v>4</v>
      </c>
      <c r="I356" s="46">
        <v>1</v>
      </c>
      <c r="J356" s="46">
        <v>1</v>
      </c>
      <c r="M356" s="46">
        <v>0</v>
      </c>
      <c r="Q356" s="91" t="s">
        <v>1902</v>
      </c>
    </row>
    <row r="357" spans="1:17">
      <c r="A357" s="46">
        <v>30018</v>
      </c>
      <c r="B357" s="63" t="s">
        <v>210</v>
      </c>
      <c r="C357" s="46">
        <v>30018</v>
      </c>
      <c r="D357" s="46">
        <v>7</v>
      </c>
      <c r="E357" s="46">
        <v>4</v>
      </c>
      <c r="F357" s="46">
        <v>1</v>
      </c>
      <c r="G357" s="46">
        <v>1</v>
      </c>
      <c r="H357" s="46">
        <v>4</v>
      </c>
      <c r="I357" s="46">
        <v>1</v>
      </c>
      <c r="J357" s="46">
        <v>1</v>
      </c>
      <c r="M357" s="46">
        <v>0</v>
      </c>
      <c r="Q357" s="91" t="s">
        <v>1903</v>
      </c>
    </row>
    <row r="358" spans="1:17">
      <c r="A358" s="46">
        <v>30019</v>
      </c>
      <c r="B358" s="63" t="s">
        <v>211</v>
      </c>
      <c r="C358" s="46">
        <v>30019</v>
      </c>
      <c r="D358" s="46">
        <v>7</v>
      </c>
      <c r="E358" s="46">
        <v>1</v>
      </c>
      <c r="F358" s="46">
        <v>1</v>
      </c>
      <c r="G358" s="46">
        <v>1</v>
      </c>
      <c r="H358" s="46">
        <v>4</v>
      </c>
      <c r="I358" s="46">
        <v>1</v>
      </c>
      <c r="J358" s="46">
        <v>1</v>
      </c>
      <c r="M358" s="46">
        <v>0</v>
      </c>
      <c r="Q358" s="91" t="s">
        <v>1904</v>
      </c>
    </row>
    <row r="359" spans="1:17">
      <c r="A359" s="46">
        <v>30020</v>
      </c>
      <c r="B359" s="63" t="s">
        <v>212</v>
      </c>
      <c r="C359" s="46">
        <v>30020</v>
      </c>
      <c r="D359" s="46">
        <v>7</v>
      </c>
      <c r="E359" s="46">
        <v>4</v>
      </c>
      <c r="F359" s="46">
        <v>1</v>
      </c>
      <c r="G359" s="46">
        <v>1</v>
      </c>
      <c r="H359" s="46">
        <v>4</v>
      </c>
      <c r="I359" s="46">
        <v>1</v>
      </c>
      <c r="J359" s="46">
        <v>1</v>
      </c>
      <c r="M359" s="46">
        <v>0</v>
      </c>
      <c r="Q359" s="91" t="s">
        <v>1905</v>
      </c>
    </row>
    <row r="360" spans="1:17">
      <c r="A360" s="46">
        <v>30021</v>
      </c>
      <c r="B360" s="63" t="s">
        <v>213</v>
      </c>
      <c r="C360" s="46">
        <v>30021</v>
      </c>
      <c r="D360" s="46">
        <v>7</v>
      </c>
      <c r="E360" s="46">
        <v>2</v>
      </c>
      <c r="F360" s="46">
        <v>1</v>
      </c>
      <c r="G360" s="46">
        <v>1</v>
      </c>
      <c r="H360" s="46">
        <v>4</v>
      </c>
      <c r="I360" s="46">
        <v>1</v>
      </c>
      <c r="J360" s="46">
        <v>1</v>
      </c>
      <c r="M360" s="46">
        <v>0</v>
      </c>
      <c r="Q360" s="91" t="s">
        <v>1906</v>
      </c>
    </row>
    <row r="361" spans="1:17">
      <c r="A361" s="46">
        <v>30022</v>
      </c>
      <c r="B361" s="63" t="s">
        <v>214</v>
      </c>
      <c r="C361" s="46">
        <v>30022</v>
      </c>
      <c r="D361" s="46">
        <v>7</v>
      </c>
      <c r="E361" s="46">
        <v>4</v>
      </c>
      <c r="F361" s="46">
        <v>1</v>
      </c>
      <c r="G361" s="46">
        <v>1</v>
      </c>
      <c r="H361" s="46">
        <v>4</v>
      </c>
      <c r="I361" s="46">
        <v>1</v>
      </c>
      <c r="J361" s="46">
        <v>1</v>
      </c>
      <c r="M361" s="46">
        <v>0</v>
      </c>
      <c r="Q361" s="91" t="s">
        <v>1907</v>
      </c>
    </row>
    <row r="362" spans="1:17">
      <c r="A362" s="46">
        <v>30023</v>
      </c>
      <c r="B362" s="63" t="s">
        <v>215</v>
      </c>
      <c r="C362" s="46">
        <v>30023</v>
      </c>
      <c r="D362" s="46">
        <v>7</v>
      </c>
      <c r="E362" s="46">
        <v>2</v>
      </c>
      <c r="F362" s="46">
        <v>1</v>
      </c>
      <c r="G362" s="46">
        <v>1</v>
      </c>
      <c r="H362" s="46">
        <v>4</v>
      </c>
      <c r="I362" s="46">
        <v>1</v>
      </c>
      <c r="J362" s="46">
        <v>1</v>
      </c>
      <c r="M362" s="46">
        <v>0</v>
      </c>
      <c r="Q362" s="91" t="s">
        <v>1908</v>
      </c>
    </row>
    <row r="363" spans="1:17">
      <c r="A363" s="46">
        <v>30024</v>
      </c>
      <c r="B363" s="63" t="s">
        <v>216</v>
      </c>
      <c r="C363" s="46">
        <v>30024</v>
      </c>
      <c r="D363" s="46">
        <v>7</v>
      </c>
      <c r="E363" s="46">
        <v>1</v>
      </c>
      <c r="F363" s="46">
        <v>1</v>
      </c>
      <c r="G363" s="46">
        <v>1</v>
      </c>
      <c r="H363" s="46">
        <v>4</v>
      </c>
      <c r="I363" s="46">
        <v>1</v>
      </c>
      <c r="J363" s="46">
        <v>1</v>
      </c>
      <c r="M363" s="46">
        <v>0</v>
      </c>
      <c r="Q363" s="91" t="s">
        <v>1909</v>
      </c>
    </row>
    <row r="364" spans="1:17">
      <c r="A364" s="46">
        <v>30025</v>
      </c>
      <c r="B364" s="63" t="s">
        <v>217</v>
      </c>
      <c r="C364" s="46">
        <v>30025</v>
      </c>
      <c r="D364" s="46">
        <v>7</v>
      </c>
      <c r="E364" s="46">
        <v>5</v>
      </c>
      <c r="F364" s="46">
        <v>1</v>
      </c>
      <c r="G364" s="46">
        <v>1</v>
      </c>
      <c r="H364" s="46">
        <v>4</v>
      </c>
      <c r="I364" s="46">
        <v>1</v>
      </c>
      <c r="J364" s="46">
        <v>1</v>
      </c>
      <c r="M364" s="46">
        <v>0</v>
      </c>
      <c r="Q364" s="91" t="s">
        <v>1910</v>
      </c>
    </row>
    <row r="365" spans="1:17">
      <c r="A365" s="46">
        <v>30026</v>
      </c>
      <c r="B365" s="63" t="s">
        <v>218</v>
      </c>
      <c r="C365" s="46">
        <v>30026</v>
      </c>
      <c r="D365" s="46">
        <v>7</v>
      </c>
      <c r="E365" s="46">
        <v>1</v>
      </c>
      <c r="F365" s="46">
        <v>1</v>
      </c>
      <c r="G365" s="46">
        <v>1</v>
      </c>
      <c r="H365" s="46">
        <v>4</v>
      </c>
      <c r="I365" s="46">
        <v>1</v>
      </c>
      <c r="J365" s="46">
        <v>1</v>
      </c>
      <c r="M365" s="46">
        <v>0</v>
      </c>
      <c r="Q365" s="91" t="s">
        <v>1911</v>
      </c>
    </row>
    <row r="366" spans="1:17">
      <c r="A366" s="46">
        <v>30027</v>
      </c>
      <c r="B366" s="63" t="s">
        <v>219</v>
      </c>
      <c r="C366" s="46">
        <v>30027</v>
      </c>
      <c r="D366" s="46">
        <v>7</v>
      </c>
      <c r="E366" s="46">
        <v>1</v>
      </c>
      <c r="F366" s="46">
        <v>1</v>
      </c>
      <c r="G366" s="46">
        <v>1</v>
      </c>
      <c r="H366" s="46">
        <v>4</v>
      </c>
      <c r="I366" s="46">
        <v>1</v>
      </c>
      <c r="J366" s="46">
        <v>1</v>
      </c>
      <c r="M366" s="46">
        <v>0</v>
      </c>
      <c r="Q366" s="91" t="s">
        <v>1912</v>
      </c>
    </row>
    <row r="367" spans="1:17">
      <c r="A367" s="46">
        <v>30028</v>
      </c>
      <c r="B367" s="63" t="s">
        <v>220</v>
      </c>
      <c r="C367" s="46">
        <v>30028</v>
      </c>
      <c r="D367" s="46">
        <v>7</v>
      </c>
      <c r="E367" s="46">
        <v>2</v>
      </c>
      <c r="F367" s="46">
        <v>1</v>
      </c>
      <c r="G367" s="46">
        <v>1</v>
      </c>
      <c r="H367" s="46">
        <v>4</v>
      </c>
      <c r="I367" s="46">
        <v>1</v>
      </c>
      <c r="J367" s="46">
        <v>1</v>
      </c>
      <c r="M367" s="46">
        <v>0</v>
      </c>
      <c r="Q367" s="91" t="s">
        <v>1913</v>
      </c>
    </row>
    <row r="368" spans="1:17">
      <c r="A368" s="46">
        <v>30029</v>
      </c>
      <c r="B368" s="63" t="s">
        <v>221</v>
      </c>
      <c r="C368" s="46">
        <v>30029</v>
      </c>
      <c r="D368" s="46">
        <v>7</v>
      </c>
      <c r="E368" s="46">
        <v>3</v>
      </c>
      <c r="F368" s="46">
        <v>1</v>
      </c>
      <c r="G368" s="46">
        <v>1</v>
      </c>
      <c r="H368" s="46">
        <v>4</v>
      </c>
      <c r="I368" s="46">
        <v>1</v>
      </c>
      <c r="J368" s="46">
        <v>1</v>
      </c>
      <c r="M368" s="46">
        <v>0</v>
      </c>
      <c r="Q368" s="91" t="s">
        <v>1914</v>
      </c>
    </row>
    <row r="369" spans="1:43">
      <c r="A369" s="46">
        <v>30030</v>
      </c>
      <c r="B369" s="63" t="s">
        <v>222</v>
      </c>
      <c r="C369" s="46">
        <v>30030</v>
      </c>
      <c r="D369" s="46">
        <v>7</v>
      </c>
      <c r="E369" s="46">
        <v>5</v>
      </c>
      <c r="F369" s="46">
        <v>1</v>
      </c>
      <c r="G369" s="46">
        <v>1</v>
      </c>
      <c r="H369" s="46">
        <v>4</v>
      </c>
      <c r="I369" s="46">
        <v>1</v>
      </c>
      <c r="J369" s="46">
        <v>1</v>
      </c>
      <c r="M369" s="46">
        <v>0</v>
      </c>
      <c r="Q369" s="91" t="s">
        <v>1915</v>
      </c>
    </row>
    <row r="370" spans="1:43">
      <c r="A370" s="46">
        <v>30031</v>
      </c>
      <c r="B370" s="63" t="s">
        <v>223</v>
      </c>
      <c r="C370" s="46">
        <v>30031</v>
      </c>
      <c r="D370" s="46">
        <v>7</v>
      </c>
      <c r="E370" s="46">
        <v>3</v>
      </c>
      <c r="F370" s="46">
        <v>1</v>
      </c>
      <c r="G370" s="46">
        <v>1</v>
      </c>
      <c r="H370" s="46">
        <v>4</v>
      </c>
      <c r="I370" s="46">
        <v>1</v>
      </c>
      <c r="J370" s="46">
        <v>1</v>
      </c>
      <c r="M370" s="46">
        <v>0</v>
      </c>
      <c r="Q370" s="91" t="s">
        <v>1916</v>
      </c>
    </row>
    <row r="371" spans="1:43">
      <c r="A371" s="46">
        <v>30032</v>
      </c>
      <c r="B371" s="63" t="s">
        <v>224</v>
      </c>
      <c r="C371" s="46">
        <v>30032</v>
      </c>
      <c r="D371" s="46">
        <v>7</v>
      </c>
      <c r="E371" s="46">
        <v>2</v>
      </c>
      <c r="F371" s="46">
        <v>1</v>
      </c>
      <c r="G371" s="46">
        <v>1</v>
      </c>
      <c r="H371" s="46">
        <v>4</v>
      </c>
      <c r="I371" s="46">
        <v>1</v>
      </c>
      <c r="J371" s="46">
        <v>1</v>
      </c>
      <c r="M371" s="46">
        <v>0</v>
      </c>
      <c r="Q371" s="91" t="s">
        <v>1917</v>
      </c>
    </row>
    <row r="372" spans="1:43">
      <c r="A372" s="46">
        <v>30033</v>
      </c>
      <c r="B372" s="63" t="s">
        <v>225</v>
      </c>
      <c r="C372" s="46">
        <v>30033</v>
      </c>
      <c r="D372" s="46">
        <v>7</v>
      </c>
      <c r="E372" s="46">
        <v>5</v>
      </c>
      <c r="F372" s="46">
        <v>1</v>
      </c>
      <c r="G372" s="46">
        <v>1</v>
      </c>
      <c r="H372" s="46">
        <v>4</v>
      </c>
      <c r="I372" s="46">
        <v>1</v>
      </c>
      <c r="J372" s="46">
        <v>1</v>
      </c>
      <c r="M372" s="46">
        <v>0</v>
      </c>
      <c r="Q372" s="91" t="s">
        <v>1918</v>
      </c>
    </row>
    <row r="373" spans="1:43">
      <c r="A373" s="46">
        <v>30034</v>
      </c>
      <c r="B373" s="63" t="s">
        <v>226</v>
      </c>
      <c r="C373" s="46">
        <v>30034</v>
      </c>
      <c r="D373" s="46">
        <v>7</v>
      </c>
      <c r="E373" s="46">
        <v>4</v>
      </c>
      <c r="F373" s="46">
        <v>1</v>
      </c>
      <c r="G373" s="46">
        <v>1</v>
      </c>
      <c r="H373" s="46">
        <v>4</v>
      </c>
      <c r="I373" s="46">
        <v>1</v>
      </c>
      <c r="J373" s="46">
        <v>1</v>
      </c>
      <c r="M373" s="46">
        <v>0</v>
      </c>
      <c r="Q373" s="91" t="s">
        <v>1919</v>
      </c>
    </row>
    <row r="374" spans="1:43">
      <c r="A374" s="46">
        <v>30035</v>
      </c>
      <c r="B374" s="73" t="s">
        <v>227</v>
      </c>
      <c r="C374" s="46">
        <v>30035</v>
      </c>
      <c r="D374" s="46">
        <v>7</v>
      </c>
      <c r="E374" s="46">
        <v>5</v>
      </c>
      <c r="F374" s="46">
        <v>1</v>
      </c>
      <c r="G374" s="46">
        <v>1</v>
      </c>
      <c r="H374" s="46">
        <v>4</v>
      </c>
      <c r="I374" s="46">
        <v>1</v>
      </c>
      <c r="J374" s="46">
        <v>1</v>
      </c>
      <c r="M374" s="46">
        <v>0</v>
      </c>
      <c r="Q374" s="91" t="s">
        <v>1920</v>
      </c>
    </row>
    <row r="375" spans="1:43">
      <c r="A375" s="46">
        <v>33101</v>
      </c>
      <c r="B375" s="60" t="s">
        <v>877</v>
      </c>
      <c r="C375" s="46">
        <v>33001</v>
      </c>
      <c r="D375" s="46">
        <v>8</v>
      </c>
      <c r="E375" s="46">
        <v>1</v>
      </c>
      <c r="F375" s="46">
        <v>1</v>
      </c>
      <c r="G375" s="46">
        <v>1</v>
      </c>
      <c r="H375" s="46">
        <v>1</v>
      </c>
      <c r="I375" s="46">
        <v>1</v>
      </c>
      <c r="J375" s="46">
        <v>9999</v>
      </c>
      <c r="K375" s="46">
        <v>1</v>
      </c>
      <c r="L375" s="46">
        <v>30001</v>
      </c>
      <c r="M375" s="46">
        <v>0</v>
      </c>
      <c r="Q375" s="91" t="s">
        <v>1891</v>
      </c>
      <c r="AQ375" s="65" t="s">
        <v>1813</v>
      </c>
    </row>
    <row r="376" spans="1:43">
      <c r="A376" s="46">
        <v>33201</v>
      </c>
      <c r="B376" s="60" t="s">
        <v>878</v>
      </c>
      <c r="C376" s="46">
        <v>33002</v>
      </c>
      <c r="D376" s="46">
        <v>8</v>
      </c>
      <c r="E376" s="46">
        <v>1</v>
      </c>
      <c r="F376" s="46">
        <v>1</v>
      </c>
      <c r="G376" s="46">
        <v>1</v>
      </c>
      <c r="H376" s="46">
        <v>1</v>
      </c>
      <c r="I376" s="46">
        <v>1</v>
      </c>
      <c r="J376" s="46">
        <v>9999</v>
      </c>
      <c r="K376" s="46">
        <v>1</v>
      </c>
      <c r="L376" s="46">
        <v>30001</v>
      </c>
      <c r="M376" s="46">
        <v>0</v>
      </c>
      <c r="Q376" s="91" t="s">
        <v>1891</v>
      </c>
      <c r="AQ376" s="65" t="s">
        <v>1813</v>
      </c>
    </row>
    <row r="377" spans="1:43">
      <c r="A377" s="46">
        <v>33301</v>
      </c>
      <c r="B377" s="60" t="s">
        <v>879</v>
      </c>
      <c r="C377" s="46">
        <v>33003</v>
      </c>
      <c r="D377" s="46">
        <v>8</v>
      </c>
      <c r="E377" s="46">
        <v>1</v>
      </c>
      <c r="F377" s="46">
        <v>1</v>
      </c>
      <c r="G377" s="46">
        <v>1</v>
      </c>
      <c r="H377" s="46">
        <v>1</v>
      </c>
      <c r="I377" s="46">
        <v>1</v>
      </c>
      <c r="J377" s="46">
        <v>9999</v>
      </c>
      <c r="K377" s="46">
        <v>1</v>
      </c>
      <c r="L377" s="46">
        <v>30001</v>
      </c>
      <c r="M377" s="46">
        <v>0</v>
      </c>
      <c r="Q377" s="91" t="s">
        <v>1891</v>
      </c>
      <c r="AQ377" s="65" t="s">
        <v>1813</v>
      </c>
    </row>
    <row r="378" spans="1:43">
      <c r="A378" s="46">
        <v>33102</v>
      </c>
      <c r="B378" s="60" t="s">
        <v>880</v>
      </c>
      <c r="C378" s="46">
        <v>33001</v>
      </c>
      <c r="D378" s="46">
        <v>8</v>
      </c>
      <c r="E378" s="46">
        <v>1</v>
      </c>
      <c r="F378" s="46">
        <v>1</v>
      </c>
      <c r="G378" s="46">
        <v>1</v>
      </c>
      <c r="H378" s="46">
        <v>1</v>
      </c>
      <c r="I378" s="46">
        <v>1</v>
      </c>
      <c r="J378" s="46">
        <v>9999</v>
      </c>
      <c r="K378" s="46">
        <v>1</v>
      </c>
      <c r="L378" s="46">
        <v>30002</v>
      </c>
      <c r="M378" s="46">
        <v>0</v>
      </c>
      <c r="Q378" s="91" t="s">
        <v>1892</v>
      </c>
      <c r="AQ378" s="65" t="s">
        <v>1813</v>
      </c>
    </row>
    <row r="379" spans="1:43">
      <c r="A379" s="46">
        <v>33202</v>
      </c>
      <c r="B379" s="60" t="s">
        <v>1055</v>
      </c>
      <c r="C379" s="46">
        <v>33002</v>
      </c>
      <c r="D379" s="46">
        <v>8</v>
      </c>
      <c r="E379" s="46">
        <v>1</v>
      </c>
      <c r="F379" s="46">
        <v>1</v>
      </c>
      <c r="G379" s="46">
        <v>1</v>
      </c>
      <c r="H379" s="46">
        <v>1</v>
      </c>
      <c r="I379" s="46">
        <v>1</v>
      </c>
      <c r="J379" s="46">
        <v>9999</v>
      </c>
      <c r="K379" s="46">
        <v>1</v>
      </c>
      <c r="L379" s="46">
        <v>30002</v>
      </c>
      <c r="M379" s="46">
        <v>0</v>
      </c>
      <c r="Q379" s="91" t="s">
        <v>1892</v>
      </c>
      <c r="AQ379" s="65" t="s">
        <v>1813</v>
      </c>
    </row>
    <row r="380" spans="1:43">
      <c r="A380" s="46">
        <v>33302</v>
      </c>
      <c r="B380" s="60" t="s">
        <v>1056</v>
      </c>
      <c r="C380" s="46">
        <v>33003</v>
      </c>
      <c r="D380" s="46">
        <v>8</v>
      </c>
      <c r="E380" s="46">
        <v>1</v>
      </c>
      <c r="F380" s="46">
        <v>1</v>
      </c>
      <c r="G380" s="46">
        <v>1</v>
      </c>
      <c r="H380" s="46">
        <v>1</v>
      </c>
      <c r="I380" s="46">
        <v>1</v>
      </c>
      <c r="J380" s="46">
        <v>9999</v>
      </c>
      <c r="K380" s="46">
        <v>1</v>
      </c>
      <c r="L380" s="46">
        <v>30002</v>
      </c>
      <c r="M380" s="46">
        <v>0</v>
      </c>
      <c r="Q380" s="91" t="s">
        <v>1892</v>
      </c>
      <c r="AQ380" s="65" t="s">
        <v>1813</v>
      </c>
    </row>
    <row r="381" spans="1:43">
      <c r="A381" s="46">
        <v>33103</v>
      </c>
      <c r="B381" s="60" t="s">
        <v>881</v>
      </c>
      <c r="C381" s="46">
        <v>33001</v>
      </c>
      <c r="D381" s="46">
        <v>8</v>
      </c>
      <c r="E381" s="46">
        <v>1</v>
      </c>
      <c r="F381" s="46">
        <v>1</v>
      </c>
      <c r="G381" s="46">
        <v>1</v>
      </c>
      <c r="H381" s="46">
        <v>1</v>
      </c>
      <c r="I381" s="46">
        <v>1</v>
      </c>
      <c r="J381" s="46">
        <v>9999</v>
      </c>
      <c r="K381" s="46">
        <v>1</v>
      </c>
      <c r="L381" s="46">
        <v>30003</v>
      </c>
      <c r="M381" s="46">
        <v>0</v>
      </c>
      <c r="Q381" s="91" t="s">
        <v>1893</v>
      </c>
      <c r="AQ381" s="65" t="s">
        <v>1813</v>
      </c>
    </row>
    <row r="382" spans="1:43">
      <c r="A382" s="46">
        <v>33203</v>
      </c>
      <c r="B382" s="60" t="s">
        <v>1053</v>
      </c>
      <c r="C382" s="46">
        <v>33002</v>
      </c>
      <c r="D382" s="46">
        <v>8</v>
      </c>
      <c r="E382" s="46">
        <v>1</v>
      </c>
      <c r="F382" s="46">
        <v>1</v>
      </c>
      <c r="G382" s="46">
        <v>1</v>
      </c>
      <c r="H382" s="46">
        <v>1</v>
      </c>
      <c r="I382" s="46">
        <v>1</v>
      </c>
      <c r="J382" s="46">
        <v>9999</v>
      </c>
      <c r="K382" s="46">
        <v>1</v>
      </c>
      <c r="L382" s="46">
        <v>30003</v>
      </c>
      <c r="M382" s="46">
        <v>0</v>
      </c>
      <c r="Q382" s="91" t="s">
        <v>1893</v>
      </c>
      <c r="AQ382" s="65" t="s">
        <v>1813</v>
      </c>
    </row>
    <row r="383" spans="1:43">
      <c r="A383" s="46">
        <v>33303</v>
      </c>
      <c r="B383" s="60" t="s">
        <v>1054</v>
      </c>
      <c r="C383" s="46">
        <v>33003</v>
      </c>
      <c r="D383" s="46">
        <v>8</v>
      </c>
      <c r="E383" s="46">
        <v>1</v>
      </c>
      <c r="F383" s="46">
        <v>1</v>
      </c>
      <c r="G383" s="46">
        <v>1</v>
      </c>
      <c r="H383" s="46">
        <v>1</v>
      </c>
      <c r="I383" s="46">
        <v>1</v>
      </c>
      <c r="J383" s="46">
        <v>9999</v>
      </c>
      <c r="K383" s="46">
        <v>1</v>
      </c>
      <c r="L383" s="46">
        <v>30003</v>
      </c>
      <c r="M383" s="46">
        <v>0</v>
      </c>
      <c r="Q383" s="91" t="s">
        <v>1893</v>
      </c>
      <c r="AQ383" s="65" t="s">
        <v>1813</v>
      </c>
    </row>
    <row r="384" spans="1:43">
      <c r="A384" s="46">
        <v>33104</v>
      </c>
      <c r="B384" s="60" t="s">
        <v>882</v>
      </c>
      <c r="C384" s="46">
        <v>33001</v>
      </c>
      <c r="D384" s="46">
        <v>8</v>
      </c>
      <c r="E384" s="46">
        <v>1</v>
      </c>
      <c r="F384" s="46">
        <v>1</v>
      </c>
      <c r="G384" s="46">
        <v>1</v>
      </c>
      <c r="H384" s="46">
        <v>1</v>
      </c>
      <c r="I384" s="46">
        <v>1</v>
      </c>
      <c r="J384" s="46">
        <v>9999</v>
      </c>
      <c r="K384" s="46">
        <v>1</v>
      </c>
      <c r="L384" s="46">
        <v>30004</v>
      </c>
      <c r="M384" s="46">
        <v>0</v>
      </c>
      <c r="Q384" s="91" t="s">
        <v>1894</v>
      </c>
      <c r="AQ384" s="65" t="s">
        <v>1813</v>
      </c>
    </row>
    <row r="385" spans="1:43">
      <c r="A385" s="46">
        <f>A384+100</f>
        <v>33204</v>
      </c>
      <c r="B385" s="60" t="s">
        <v>1051</v>
      </c>
      <c r="C385" s="46">
        <v>33002</v>
      </c>
      <c r="D385" s="46">
        <v>8</v>
      </c>
      <c r="E385" s="46">
        <v>1</v>
      </c>
      <c r="F385" s="46">
        <v>1</v>
      </c>
      <c r="G385" s="46">
        <v>1</v>
      </c>
      <c r="H385" s="46">
        <v>1</v>
      </c>
      <c r="I385" s="46">
        <v>1</v>
      </c>
      <c r="J385" s="46">
        <v>9999</v>
      </c>
      <c r="K385" s="46">
        <v>1</v>
      </c>
      <c r="L385" s="46">
        <v>30004</v>
      </c>
      <c r="M385" s="46">
        <v>0</v>
      </c>
      <c r="Q385" s="91" t="s">
        <v>1894</v>
      </c>
      <c r="AQ385" s="65" t="s">
        <v>1813</v>
      </c>
    </row>
    <row r="386" spans="1:43">
      <c r="A386" s="46">
        <v>33304</v>
      </c>
      <c r="B386" s="60" t="s">
        <v>1052</v>
      </c>
      <c r="C386" s="46">
        <v>33003</v>
      </c>
      <c r="D386" s="46">
        <v>8</v>
      </c>
      <c r="E386" s="46">
        <v>1</v>
      </c>
      <c r="F386" s="46">
        <v>1</v>
      </c>
      <c r="G386" s="46">
        <v>1</v>
      </c>
      <c r="H386" s="46">
        <v>1</v>
      </c>
      <c r="I386" s="46">
        <v>1</v>
      </c>
      <c r="J386" s="46">
        <v>9999</v>
      </c>
      <c r="K386" s="46">
        <v>1</v>
      </c>
      <c r="L386" s="46">
        <v>30004</v>
      </c>
      <c r="M386" s="46">
        <v>0</v>
      </c>
      <c r="Q386" s="91" t="s">
        <v>1894</v>
      </c>
      <c r="AQ386" s="65" t="s">
        <v>1813</v>
      </c>
    </row>
    <row r="387" spans="1:43">
      <c r="A387" s="46">
        <v>33105</v>
      </c>
      <c r="B387" s="60" t="s">
        <v>883</v>
      </c>
      <c r="C387" s="46">
        <v>33001</v>
      </c>
      <c r="D387" s="46">
        <v>8</v>
      </c>
      <c r="E387" s="46">
        <v>1</v>
      </c>
      <c r="F387" s="46">
        <v>1</v>
      </c>
      <c r="G387" s="46">
        <v>1</v>
      </c>
      <c r="H387" s="46">
        <v>1</v>
      </c>
      <c r="I387" s="46">
        <v>1</v>
      </c>
      <c r="J387" s="46">
        <v>9999</v>
      </c>
      <c r="K387" s="46">
        <v>1</v>
      </c>
      <c r="L387" s="46">
        <v>30005</v>
      </c>
      <c r="M387" s="46">
        <v>0</v>
      </c>
      <c r="Q387" s="91" t="s">
        <v>1895</v>
      </c>
      <c r="AQ387" s="65" t="s">
        <v>1813</v>
      </c>
    </row>
    <row r="388" spans="1:43">
      <c r="A388" s="46">
        <v>33205</v>
      </c>
      <c r="B388" s="60" t="s">
        <v>1049</v>
      </c>
      <c r="C388" s="46">
        <v>33002</v>
      </c>
      <c r="D388" s="46">
        <v>8</v>
      </c>
      <c r="E388" s="46">
        <v>1</v>
      </c>
      <c r="F388" s="46">
        <v>1</v>
      </c>
      <c r="G388" s="46">
        <v>1</v>
      </c>
      <c r="H388" s="46">
        <v>1</v>
      </c>
      <c r="I388" s="46">
        <v>1</v>
      </c>
      <c r="J388" s="46">
        <v>9999</v>
      </c>
      <c r="K388" s="46">
        <v>1</v>
      </c>
      <c r="L388" s="46">
        <v>30005</v>
      </c>
      <c r="M388" s="46">
        <v>0</v>
      </c>
      <c r="Q388" s="91" t="s">
        <v>1895</v>
      </c>
      <c r="AQ388" s="65" t="s">
        <v>1813</v>
      </c>
    </row>
    <row r="389" spans="1:43">
      <c r="A389" s="46">
        <v>33305</v>
      </c>
      <c r="B389" s="60" t="s">
        <v>1050</v>
      </c>
      <c r="C389" s="46">
        <v>33003</v>
      </c>
      <c r="D389" s="46">
        <v>8</v>
      </c>
      <c r="E389" s="46">
        <v>1</v>
      </c>
      <c r="F389" s="46">
        <v>1</v>
      </c>
      <c r="G389" s="46">
        <v>1</v>
      </c>
      <c r="H389" s="46">
        <v>1</v>
      </c>
      <c r="I389" s="46">
        <v>1</v>
      </c>
      <c r="J389" s="46">
        <v>9999</v>
      </c>
      <c r="K389" s="46">
        <v>1</v>
      </c>
      <c r="L389" s="46">
        <v>30005</v>
      </c>
      <c r="M389" s="46">
        <v>0</v>
      </c>
      <c r="Q389" s="91" t="s">
        <v>1895</v>
      </c>
      <c r="AQ389" s="65" t="s">
        <v>1813</v>
      </c>
    </row>
    <row r="390" spans="1:43">
      <c r="A390" s="46">
        <v>33106</v>
      </c>
      <c r="B390" s="61" t="s">
        <v>884</v>
      </c>
      <c r="C390" s="46">
        <v>33001</v>
      </c>
      <c r="D390" s="46">
        <v>8</v>
      </c>
      <c r="E390" s="46">
        <v>1</v>
      </c>
      <c r="F390" s="46">
        <v>1</v>
      </c>
      <c r="G390" s="46">
        <v>1</v>
      </c>
      <c r="H390" s="46">
        <v>2</v>
      </c>
      <c r="I390" s="46">
        <v>1</v>
      </c>
      <c r="J390" s="46">
        <v>9999</v>
      </c>
      <c r="K390" s="46">
        <v>1</v>
      </c>
      <c r="L390" s="46">
        <v>30006</v>
      </c>
      <c r="M390" s="46">
        <v>0</v>
      </c>
      <c r="Q390" s="91" t="s">
        <v>1896</v>
      </c>
      <c r="AQ390" s="65" t="s">
        <v>1814</v>
      </c>
    </row>
    <row r="391" spans="1:43">
      <c r="A391" s="46">
        <f>A390+100</f>
        <v>33206</v>
      </c>
      <c r="B391" s="61" t="s">
        <v>1046</v>
      </c>
      <c r="C391" s="46">
        <v>33002</v>
      </c>
      <c r="D391" s="46">
        <v>8</v>
      </c>
      <c r="E391" s="46">
        <v>1</v>
      </c>
      <c r="F391" s="46">
        <v>1</v>
      </c>
      <c r="G391" s="46">
        <v>1</v>
      </c>
      <c r="H391" s="46">
        <v>2</v>
      </c>
      <c r="I391" s="46">
        <v>1</v>
      </c>
      <c r="J391" s="46">
        <v>9999</v>
      </c>
      <c r="K391" s="46">
        <v>1</v>
      </c>
      <c r="L391" s="46">
        <v>30006</v>
      </c>
      <c r="M391" s="46">
        <v>0</v>
      </c>
      <c r="Q391" s="91" t="s">
        <v>1896</v>
      </c>
      <c r="AQ391" s="65" t="s">
        <v>1813</v>
      </c>
    </row>
    <row r="392" spans="1:43">
      <c r="A392" s="46">
        <f t="shared" ref="A392:A393" si="38">A391+100</f>
        <v>33306</v>
      </c>
      <c r="B392" s="61" t="s">
        <v>1047</v>
      </c>
      <c r="C392" s="46">
        <v>33003</v>
      </c>
      <c r="D392" s="46">
        <v>8</v>
      </c>
      <c r="E392" s="46">
        <v>1</v>
      </c>
      <c r="F392" s="46">
        <v>1</v>
      </c>
      <c r="G392" s="46">
        <v>1</v>
      </c>
      <c r="H392" s="46">
        <v>2</v>
      </c>
      <c r="I392" s="46">
        <v>1</v>
      </c>
      <c r="J392" s="46">
        <v>9999</v>
      </c>
      <c r="K392" s="46">
        <v>1</v>
      </c>
      <c r="L392" s="46">
        <v>30006</v>
      </c>
      <c r="M392" s="46">
        <v>0</v>
      </c>
      <c r="Q392" s="91" t="s">
        <v>1896</v>
      </c>
      <c r="AQ392" s="65" t="s">
        <v>1813</v>
      </c>
    </row>
    <row r="393" spans="1:43">
      <c r="A393" s="46">
        <f t="shared" si="38"/>
        <v>33406</v>
      </c>
      <c r="B393" s="61" t="s">
        <v>1048</v>
      </c>
      <c r="C393" s="46">
        <v>33004</v>
      </c>
      <c r="D393" s="46">
        <v>8</v>
      </c>
      <c r="E393" s="46">
        <v>1</v>
      </c>
      <c r="F393" s="46">
        <v>1</v>
      </c>
      <c r="G393" s="46">
        <v>1</v>
      </c>
      <c r="H393" s="46">
        <v>2</v>
      </c>
      <c r="I393" s="46">
        <v>1</v>
      </c>
      <c r="J393" s="46">
        <v>9999</v>
      </c>
      <c r="K393" s="46">
        <v>1</v>
      </c>
      <c r="L393" s="46">
        <v>30006</v>
      </c>
      <c r="M393" s="46">
        <v>0</v>
      </c>
      <c r="Q393" s="91" t="s">
        <v>1896</v>
      </c>
      <c r="AQ393" s="65" t="s">
        <v>1813</v>
      </c>
    </row>
    <row r="394" spans="1:43">
      <c r="A394" s="46">
        <v>33107</v>
      </c>
      <c r="B394" s="61" t="s">
        <v>885</v>
      </c>
      <c r="C394" s="46">
        <v>33001</v>
      </c>
      <c r="D394" s="46">
        <v>8</v>
      </c>
      <c r="E394" s="46">
        <v>1</v>
      </c>
      <c r="F394" s="46">
        <v>1</v>
      </c>
      <c r="G394" s="46">
        <v>1</v>
      </c>
      <c r="H394" s="46">
        <v>2</v>
      </c>
      <c r="I394" s="46">
        <v>1</v>
      </c>
      <c r="J394" s="46">
        <v>9999</v>
      </c>
      <c r="K394" s="46">
        <v>1</v>
      </c>
      <c r="L394" s="46">
        <v>30007</v>
      </c>
      <c r="M394" s="46">
        <v>0</v>
      </c>
      <c r="Q394" s="91" t="s">
        <v>1897</v>
      </c>
      <c r="AQ394" s="65" t="s">
        <v>1815</v>
      </c>
    </row>
    <row r="395" spans="1:43">
      <c r="A395" s="46">
        <f>A394+100</f>
        <v>33207</v>
      </c>
      <c r="B395" s="61" t="s">
        <v>1043</v>
      </c>
      <c r="C395" s="46">
        <v>33002</v>
      </c>
      <c r="D395" s="46">
        <v>8</v>
      </c>
      <c r="E395" s="46">
        <v>1</v>
      </c>
      <c r="F395" s="46">
        <v>1</v>
      </c>
      <c r="G395" s="46">
        <v>1</v>
      </c>
      <c r="H395" s="46">
        <v>2</v>
      </c>
      <c r="I395" s="46">
        <v>1</v>
      </c>
      <c r="J395" s="46">
        <v>9999</v>
      </c>
      <c r="K395" s="46">
        <v>1</v>
      </c>
      <c r="L395" s="46">
        <v>30007</v>
      </c>
      <c r="M395" s="46">
        <v>0</v>
      </c>
      <c r="Q395" s="91" t="s">
        <v>1897</v>
      </c>
      <c r="AQ395" s="65" t="s">
        <v>1813</v>
      </c>
    </row>
    <row r="396" spans="1:43">
      <c r="A396" s="46">
        <f t="shared" ref="A396:A397" si="39">A395+100</f>
        <v>33307</v>
      </c>
      <c r="B396" s="61" t="s">
        <v>1044</v>
      </c>
      <c r="C396" s="46">
        <v>33003</v>
      </c>
      <c r="D396" s="46">
        <v>8</v>
      </c>
      <c r="E396" s="46">
        <v>1</v>
      </c>
      <c r="F396" s="46">
        <v>1</v>
      </c>
      <c r="G396" s="46">
        <v>1</v>
      </c>
      <c r="H396" s="46">
        <v>2</v>
      </c>
      <c r="I396" s="46">
        <v>1</v>
      </c>
      <c r="J396" s="46">
        <v>9999</v>
      </c>
      <c r="K396" s="46">
        <v>1</v>
      </c>
      <c r="L396" s="46">
        <v>30007</v>
      </c>
      <c r="M396" s="46">
        <v>0</v>
      </c>
      <c r="Q396" s="91" t="s">
        <v>1897</v>
      </c>
      <c r="AQ396" s="65" t="s">
        <v>1813</v>
      </c>
    </row>
    <row r="397" spans="1:43">
      <c r="A397" s="46">
        <f t="shared" si="39"/>
        <v>33407</v>
      </c>
      <c r="B397" s="61" t="s">
        <v>1045</v>
      </c>
      <c r="C397" s="46">
        <v>33004</v>
      </c>
      <c r="D397" s="46">
        <v>8</v>
      </c>
      <c r="E397" s="46">
        <v>1</v>
      </c>
      <c r="F397" s="46">
        <v>1</v>
      </c>
      <c r="G397" s="46">
        <v>1</v>
      </c>
      <c r="H397" s="46">
        <v>2</v>
      </c>
      <c r="I397" s="46">
        <v>1</v>
      </c>
      <c r="J397" s="46">
        <v>9999</v>
      </c>
      <c r="K397" s="46">
        <v>1</v>
      </c>
      <c r="L397" s="46">
        <v>30007</v>
      </c>
      <c r="M397" s="46">
        <v>0</v>
      </c>
      <c r="Q397" s="91" t="s">
        <v>1897</v>
      </c>
      <c r="AQ397" s="65" t="s">
        <v>1813</v>
      </c>
    </row>
    <row r="398" spans="1:43">
      <c r="A398" s="46">
        <v>33108</v>
      </c>
      <c r="B398" s="61" t="s">
        <v>886</v>
      </c>
      <c r="C398" s="46">
        <v>33001</v>
      </c>
      <c r="D398" s="46">
        <v>8</v>
      </c>
      <c r="E398" s="46">
        <v>1</v>
      </c>
      <c r="F398" s="46">
        <v>1</v>
      </c>
      <c r="G398" s="46">
        <v>1</v>
      </c>
      <c r="H398" s="46">
        <v>2</v>
      </c>
      <c r="I398" s="46">
        <v>1</v>
      </c>
      <c r="J398" s="46">
        <v>9999</v>
      </c>
      <c r="K398" s="46">
        <v>1</v>
      </c>
      <c r="L398" s="46">
        <v>30008</v>
      </c>
      <c r="M398" s="46">
        <v>0</v>
      </c>
      <c r="Q398" s="91" t="s">
        <v>1898</v>
      </c>
      <c r="AQ398" s="65" t="s">
        <v>1816</v>
      </c>
    </row>
    <row r="399" spans="1:43">
      <c r="A399" s="46">
        <v>33208</v>
      </c>
      <c r="B399" s="61" t="s">
        <v>1040</v>
      </c>
      <c r="C399" s="46">
        <v>33002</v>
      </c>
      <c r="D399" s="46">
        <v>8</v>
      </c>
      <c r="E399" s="46">
        <v>1</v>
      </c>
      <c r="F399" s="46">
        <v>1</v>
      </c>
      <c r="G399" s="46">
        <v>1</v>
      </c>
      <c r="H399" s="46">
        <v>2</v>
      </c>
      <c r="I399" s="46">
        <v>1</v>
      </c>
      <c r="J399" s="46">
        <v>9999</v>
      </c>
      <c r="K399" s="46">
        <v>1</v>
      </c>
      <c r="L399" s="46">
        <v>30008</v>
      </c>
      <c r="M399" s="46">
        <v>0</v>
      </c>
      <c r="Q399" s="91" t="s">
        <v>1898</v>
      </c>
      <c r="AQ399" s="65" t="s">
        <v>1813</v>
      </c>
    </row>
    <row r="400" spans="1:43">
      <c r="A400" s="46">
        <v>33308</v>
      </c>
      <c r="B400" s="61" t="s">
        <v>1041</v>
      </c>
      <c r="C400" s="46">
        <v>33003</v>
      </c>
      <c r="D400" s="46">
        <v>8</v>
      </c>
      <c r="E400" s="46">
        <v>1</v>
      </c>
      <c r="F400" s="46">
        <v>1</v>
      </c>
      <c r="G400" s="46">
        <v>1</v>
      </c>
      <c r="H400" s="46">
        <v>2</v>
      </c>
      <c r="I400" s="46">
        <v>1</v>
      </c>
      <c r="J400" s="46">
        <v>9999</v>
      </c>
      <c r="K400" s="46">
        <v>1</v>
      </c>
      <c r="L400" s="46">
        <v>30008</v>
      </c>
      <c r="M400" s="46">
        <v>0</v>
      </c>
      <c r="Q400" s="91" t="s">
        <v>1898</v>
      </c>
      <c r="AQ400" s="65" t="s">
        <v>1813</v>
      </c>
    </row>
    <row r="401" spans="1:43">
      <c r="A401" s="46">
        <v>33408</v>
      </c>
      <c r="B401" s="61" t="s">
        <v>1042</v>
      </c>
      <c r="C401" s="46">
        <v>33004</v>
      </c>
      <c r="D401" s="46">
        <v>8</v>
      </c>
      <c r="E401" s="46">
        <v>1</v>
      </c>
      <c r="F401" s="46">
        <v>1</v>
      </c>
      <c r="G401" s="46">
        <v>1</v>
      </c>
      <c r="H401" s="46">
        <v>2</v>
      </c>
      <c r="I401" s="46">
        <v>1</v>
      </c>
      <c r="J401" s="46">
        <v>9999</v>
      </c>
      <c r="K401" s="46">
        <v>1</v>
      </c>
      <c r="L401" s="46">
        <v>30008</v>
      </c>
      <c r="M401" s="46">
        <v>0</v>
      </c>
      <c r="Q401" s="91" t="s">
        <v>1898</v>
      </c>
      <c r="AQ401" s="65" t="s">
        <v>1813</v>
      </c>
    </row>
    <row r="402" spans="1:43">
      <c r="A402" s="46">
        <v>33109</v>
      </c>
      <c r="B402" s="61" t="s">
        <v>887</v>
      </c>
      <c r="C402" s="46">
        <v>33001</v>
      </c>
      <c r="D402" s="46">
        <v>8</v>
      </c>
      <c r="E402" s="46">
        <v>1</v>
      </c>
      <c r="F402" s="46">
        <v>1</v>
      </c>
      <c r="G402" s="46">
        <v>1</v>
      </c>
      <c r="H402" s="46">
        <v>2</v>
      </c>
      <c r="I402" s="46">
        <v>1</v>
      </c>
      <c r="J402" s="46">
        <v>9999</v>
      </c>
      <c r="K402" s="46">
        <v>1</v>
      </c>
      <c r="L402" s="46">
        <v>30009</v>
      </c>
      <c r="M402" s="46">
        <v>0</v>
      </c>
      <c r="Q402" s="91" t="s">
        <v>1899</v>
      </c>
      <c r="AQ402" s="65" t="s">
        <v>1817</v>
      </c>
    </row>
    <row r="403" spans="1:43">
      <c r="A403" s="46">
        <v>33209</v>
      </c>
      <c r="B403" s="61" t="s">
        <v>1037</v>
      </c>
      <c r="C403" s="46">
        <v>33002</v>
      </c>
      <c r="D403" s="46">
        <v>8</v>
      </c>
      <c r="E403" s="46">
        <v>1</v>
      </c>
      <c r="F403" s="46">
        <v>1</v>
      </c>
      <c r="G403" s="46">
        <v>1</v>
      </c>
      <c r="H403" s="46">
        <v>2</v>
      </c>
      <c r="I403" s="46">
        <v>1</v>
      </c>
      <c r="J403" s="46">
        <v>9999</v>
      </c>
      <c r="K403" s="46">
        <v>1</v>
      </c>
      <c r="L403" s="46">
        <v>30009</v>
      </c>
      <c r="M403" s="46">
        <v>0</v>
      </c>
      <c r="Q403" s="91" t="s">
        <v>1899</v>
      </c>
      <c r="AQ403" s="65" t="s">
        <v>1813</v>
      </c>
    </row>
    <row r="404" spans="1:43">
      <c r="A404" s="46">
        <v>33309</v>
      </c>
      <c r="B404" s="61" t="s">
        <v>1038</v>
      </c>
      <c r="C404" s="46">
        <v>33003</v>
      </c>
      <c r="D404" s="46">
        <v>8</v>
      </c>
      <c r="E404" s="46">
        <v>1</v>
      </c>
      <c r="F404" s="46">
        <v>1</v>
      </c>
      <c r="G404" s="46">
        <v>1</v>
      </c>
      <c r="H404" s="46">
        <v>2</v>
      </c>
      <c r="I404" s="46">
        <v>1</v>
      </c>
      <c r="J404" s="46">
        <v>9999</v>
      </c>
      <c r="K404" s="46">
        <v>1</v>
      </c>
      <c r="L404" s="46">
        <v>30009</v>
      </c>
      <c r="M404" s="46">
        <v>0</v>
      </c>
      <c r="Q404" s="91" t="s">
        <v>1899</v>
      </c>
      <c r="AQ404" s="65" t="s">
        <v>1813</v>
      </c>
    </row>
    <row r="405" spans="1:43">
      <c r="A405" s="46">
        <v>33409</v>
      </c>
      <c r="B405" s="61" t="s">
        <v>1039</v>
      </c>
      <c r="C405" s="46">
        <v>33004</v>
      </c>
      <c r="D405" s="46">
        <v>8</v>
      </c>
      <c r="E405" s="46">
        <v>1</v>
      </c>
      <c r="F405" s="46">
        <v>1</v>
      </c>
      <c r="G405" s="46">
        <v>1</v>
      </c>
      <c r="H405" s="46">
        <v>2</v>
      </c>
      <c r="I405" s="46">
        <v>1</v>
      </c>
      <c r="J405" s="46">
        <v>9999</v>
      </c>
      <c r="K405" s="46">
        <v>1</v>
      </c>
      <c r="L405" s="46">
        <v>30009</v>
      </c>
      <c r="M405" s="46">
        <v>0</v>
      </c>
      <c r="Q405" s="91" t="s">
        <v>1899</v>
      </c>
      <c r="AQ405" s="65" t="s">
        <v>1813</v>
      </c>
    </row>
    <row r="406" spans="1:43">
      <c r="A406" s="46">
        <v>33110</v>
      </c>
      <c r="B406" s="61" t="s">
        <v>888</v>
      </c>
      <c r="C406" s="46">
        <v>33001</v>
      </c>
      <c r="D406" s="46">
        <v>8</v>
      </c>
      <c r="E406" s="46">
        <v>1</v>
      </c>
      <c r="F406" s="46">
        <v>1</v>
      </c>
      <c r="G406" s="46">
        <v>1</v>
      </c>
      <c r="H406" s="46">
        <v>2</v>
      </c>
      <c r="I406" s="46">
        <v>1</v>
      </c>
      <c r="J406" s="46">
        <v>9999</v>
      </c>
      <c r="K406" s="46">
        <v>1</v>
      </c>
      <c r="L406" s="46">
        <v>30010</v>
      </c>
      <c r="M406" s="46">
        <v>0</v>
      </c>
      <c r="Q406" s="91" t="s">
        <v>1900</v>
      </c>
      <c r="AQ406" s="65" t="s">
        <v>1818</v>
      </c>
    </row>
    <row r="407" spans="1:43">
      <c r="A407" s="46">
        <v>33210</v>
      </c>
      <c r="B407" s="61" t="s">
        <v>1034</v>
      </c>
      <c r="C407" s="46">
        <v>33002</v>
      </c>
      <c r="D407" s="46">
        <v>8</v>
      </c>
      <c r="E407" s="46">
        <v>1</v>
      </c>
      <c r="F407" s="46">
        <v>1</v>
      </c>
      <c r="G407" s="46">
        <v>1</v>
      </c>
      <c r="H407" s="46">
        <v>2</v>
      </c>
      <c r="I407" s="46">
        <v>1</v>
      </c>
      <c r="J407" s="46">
        <v>9999</v>
      </c>
      <c r="K407" s="46">
        <v>1</v>
      </c>
      <c r="L407" s="46">
        <v>30010</v>
      </c>
      <c r="M407" s="46">
        <v>0</v>
      </c>
      <c r="Q407" s="91" t="s">
        <v>1900</v>
      </c>
      <c r="AQ407" s="65" t="s">
        <v>1813</v>
      </c>
    </row>
    <row r="408" spans="1:43">
      <c r="A408" s="46">
        <v>33310</v>
      </c>
      <c r="B408" s="61" t="s">
        <v>1035</v>
      </c>
      <c r="C408" s="46">
        <v>33003</v>
      </c>
      <c r="D408" s="46">
        <v>8</v>
      </c>
      <c r="E408" s="46">
        <v>1</v>
      </c>
      <c r="F408" s="46">
        <v>1</v>
      </c>
      <c r="G408" s="46">
        <v>1</v>
      </c>
      <c r="H408" s="46">
        <v>2</v>
      </c>
      <c r="I408" s="46">
        <v>1</v>
      </c>
      <c r="J408" s="46">
        <v>9999</v>
      </c>
      <c r="K408" s="46">
        <v>1</v>
      </c>
      <c r="L408" s="46">
        <v>30010</v>
      </c>
      <c r="M408" s="46">
        <v>0</v>
      </c>
      <c r="Q408" s="91" t="s">
        <v>1900</v>
      </c>
      <c r="AQ408" s="65" t="s">
        <v>1813</v>
      </c>
    </row>
    <row r="409" spans="1:43">
      <c r="A409" s="46">
        <v>33410</v>
      </c>
      <c r="B409" s="61" t="s">
        <v>1036</v>
      </c>
      <c r="C409" s="46">
        <v>33004</v>
      </c>
      <c r="D409" s="46">
        <v>8</v>
      </c>
      <c r="E409" s="46">
        <v>1</v>
      </c>
      <c r="F409" s="46">
        <v>1</v>
      </c>
      <c r="G409" s="46">
        <v>1</v>
      </c>
      <c r="H409" s="46">
        <v>2</v>
      </c>
      <c r="I409" s="46">
        <v>1</v>
      </c>
      <c r="J409" s="46">
        <v>9999</v>
      </c>
      <c r="K409" s="46">
        <v>1</v>
      </c>
      <c r="L409" s="46">
        <v>30010</v>
      </c>
      <c r="M409" s="46">
        <v>0</v>
      </c>
      <c r="Q409" s="91" t="s">
        <v>1900</v>
      </c>
      <c r="AQ409" s="65" t="s">
        <v>1813</v>
      </c>
    </row>
    <row r="410" spans="1:43">
      <c r="A410" s="46">
        <v>33111</v>
      </c>
      <c r="B410" s="62" t="s">
        <v>889</v>
      </c>
      <c r="C410" s="46">
        <v>33001</v>
      </c>
      <c r="D410" s="46">
        <v>8</v>
      </c>
      <c r="E410" s="46">
        <v>1</v>
      </c>
      <c r="F410" s="46">
        <v>1</v>
      </c>
      <c r="G410" s="46">
        <v>1</v>
      </c>
      <c r="H410" s="46">
        <v>3</v>
      </c>
      <c r="I410" s="46">
        <v>1</v>
      </c>
      <c r="J410" s="46">
        <v>9999</v>
      </c>
      <c r="K410" s="46">
        <v>1</v>
      </c>
      <c r="L410" s="46">
        <v>30011</v>
      </c>
      <c r="M410" s="46">
        <v>0</v>
      </c>
      <c r="Q410" s="91" t="s">
        <v>1896</v>
      </c>
      <c r="AQ410" s="65" t="s">
        <v>1819</v>
      </c>
    </row>
    <row r="411" spans="1:43">
      <c r="A411" s="46">
        <f>A410+100</f>
        <v>33211</v>
      </c>
      <c r="B411" s="62" t="s">
        <v>1030</v>
      </c>
      <c r="C411" s="46">
        <v>33002</v>
      </c>
      <c r="D411" s="46">
        <v>8</v>
      </c>
      <c r="E411" s="46">
        <v>1</v>
      </c>
      <c r="F411" s="46">
        <v>1</v>
      </c>
      <c r="G411" s="46">
        <v>1</v>
      </c>
      <c r="H411" s="46">
        <v>3</v>
      </c>
      <c r="I411" s="46">
        <v>1</v>
      </c>
      <c r="J411" s="46">
        <v>9999</v>
      </c>
      <c r="K411" s="46">
        <v>1</v>
      </c>
      <c r="L411" s="46">
        <v>30011</v>
      </c>
      <c r="M411" s="46">
        <v>0</v>
      </c>
      <c r="Q411" s="91" t="s">
        <v>1896</v>
      </c>
      <c r="AQ411" s="65" t="s">
        <v>1813</v>
      </c>
    </row>
    <row r="412" spans="1:43">
      <c r="A412" s="46">
        <f t="shared" ref="A412:A414" si="40">A411+100</f>
        <v>33311</v>
      </c>
      <c r="B412" s="62" t="s">
        <v>1031</v>
      </c>
      <c r="C412" s="46">
        <v>33003</v>
      </c>
      <c r="D412" s="46">
        <v>8</v>
      </c>
      <c r="E412" s="46">
        <v>1</v>
      </c>
      <c r="F412" s="46">
        <v>1</v>
      </c>
      <c r="G412" s="46">
        <v>1</v>
      </c>
      <c r="H412" s="46">
        <v>3</v>
      </c>
      <c r="I412" s="46">
        <v>1</v>
      </c>
      <c r="J412" s="46">
        <v>9999</v>
      </c>
      <c r="K412" s="46">
        <v>1</v>
      </c>
      <c r="L412" s="46">
        <v>30011</v>
      </c>
      <c r="M412" s="46">
        <v>0</v>
      </c>
      <c r="Q412" s="91" t="s">
        <v>1896</v>
      </c>
      <c r="AQ412" s="65" t="s">
        <v>1813</v>
      </c>
    </row>
    <row r="413" spans="1:43">
      <c r="A413" s="46">
        <f t="shared" si="40"/>
        <v>33411</v>
      </c>
      <c r="B413" s="62" t="s">
        <v>1032</v>
      </c>
      <c r="C413" s="46">
        <v>33004</v>
      </c>
      <c r="D413" s="46">
        <v>8</v>
      </c>
      <c r="E413" s="46">
        <v>1</v>
      </c>
      <c r="F413" s="46">
        <v>1</v>
      </c>
      <c r="G413" s="46">
        <v>1</v>
      </c>
      <c r="H413" s="46">
        <v>3</v>
      </c>
      <c r="I413" s="46">
        <v>1</v>
      </c>
      <c r="J413" s="46">
        <v>9999</v>
      </c>
      <c r="K413" s="46">
        <v>1</v>
      </c>
      <c r="L413" s="46">
        <v>30011</v>
      </c>
      <c r="M413" s="46">
        <v>0</v>
      </c>
      <c r="Q413" s="91" t="s">
        <v>1896</v>
      </c>
      <c r="AQ413" s="65" t="s">
        <v>1813</v>
      </c>
    </row>
    <row r="414" spans="1:43">
      <c r="A414" s="46">
        <f t="shared" si="40"/>
        <v>33511</v>
      </c>
      <c r="B414" s="62" t="s">
        <v>1033</v>
      </c>
      <c r="C414" s="46">
        <v>33005</v>
      </c>
      <c r="D414" s="46">
        <v>8</v>
      </c>
      <c r="E414" s="46">
        <v>1</v>
      </c>
      <c r="F414" s="46">
        <v>1</v>
      </c>
      <c r="G414" s="46">
        <v>1</v>
      </c>
      <c r="H414" s="46">
        <v>3</v>
      </c>
      <c r="I414" s="46">
        <v>1</v>
      </c>
      <c r="J414" s="46">
        <v>9999</v>
      </c>
      <c r="K414" s="46">
        <v>1</v>
      </c>
      <c r="L414" s="46">
        <v>30011</v>
      </c>
      <c r="M414" s="46">
        <v>0</v>
      </c>
      <c r="Q414" s="91" t="s">
        <v>1896</v>
      </c>
      <c r="AQ414" s="65" t="s">
        <v>1813</v>
      </c>
    </row>
    <row r="415" spans="1:43">
      <c r="A415" s="46">
        <v>33112</v>
      </c>
      <c r="B415" s="62" t="s">
        <v>890</v>
      </c>
      <c r="C415" s="46">
        <v>33001</v>
      </c>
      <c r="D415" s="46">
        <v>8</v>
      </c>
      <c r="E415" s="46">
        <v>1</v>
      </c>
      <c r="F415" s="46">
        <v>1</v>
      </c>
      <c r="G415" s="46">
        <v>1</v>
      </c>
      <c r="H415" s="46">
        <v>3</v>
      </c>
      <c r="I415" s="46">
        <v>1</v>
      </c>
      <c r="J415" s="46">
        <v>9999</v>
      </c>
      <c r="K415" s="46">
        <v>1</v>
      </c>
      <c r="L415" s="46">
        <v>30012</v>
      </c>
      <c r="M415" s="46">
        <v>0</v>
      </c>
      <c r="Q415" s="91" t="s">
        <v>1897</v>
      </c>
      <c r="AQ415" s="65" t="s">
        <v>1820</v>
      </c>
    </row>
    <row r="416" spans="1:43">
      <c r="A416" s="46">
        <f>A415+100</f>
        <v>33212</v>
      </c>
      <c r="B416" s="62" t="s">
        <v>1026</v>
      </c>
      <c r="C416" s="46">
        <v>33002</v>
      </c>
      <c r="D416" s="46">
        <v>8</v>
      </c>
      <c r="E416" s="46">
        <v>1</v>
      </c>
      <c r="F416" s="46">
        <v>1</v>
      </c>
      <c r="G416" s="46">
        <v>1</v>
      </c>
      <c r="H416" s="46">
        <v>3</v>
      </c>
      <c r="I416" s="46">
        <v>1</v>
      </c>
      <c r="J416" s="46">
        <v>9999</v>
      </c>
      <c r="K416" s="46">
        <v>1</v>
      </c>
      <c r="L416" s="46">
        <v>30012</v>
      </c>
      <c r="M416" s="46">
        <v>0</v>
      </c>
      <c r="Q416" s="91" t="s">
        <v>1897</v>
      </c>
      <c r="AQ416" s="65" t="s">
        <v>1813</v>
      </c>
    </row>
    <row r="417" spans="1:43">
      <c r="A417" s="46">
        <f t="shared" ref="A417:A434" si="41">A416+100</f>
        <v>33312</v>
      </c>
      <c r="B417" s="62" t="s">
        <v>1027</v>
      </c>
      <c r="C417" s="46">
        <v>33003</v>
      </c>
      <c r="D417" s="46">
        <v>8</v>
      </c>
      <c r="E417" s="46">
        <v>1</v>
      </c>
      <c r="F417" s="46">
        <v>1</v>
      </c>
      <c r="G417" s="46">
        <v>1</v>
      </c>
      <c r="H417" s="46">
        <v>3</v>
      </c>
      <c r="I417" s="46">
        <v>1</v>
      </c>
      <c r="J417" s="46">
        <v>9999</v>
      </c>
      <c r="K417" s="46">
        <v>1</v>
      </c>
      <c r="L417" s="46">
        <v>30012</v>
      </c>
      <c r="M417" s="46">
        <v>0</v>
      </c>
      <c r="Q417" s="91" t="s">
        <v>1897</v>
      </c>
      <c r="AQ417" s="65" t="s">
        <v>1813</v>
      </c>
    </row>
    <row r="418" spans="1:43">
      <c r="A418" s="46">
        <f t="shared" si="41"/>
        <v>33412</v>
      </c>
      <c r="B418" s="62" t="s">
        <v>1028</v>
      </c>
      <c r="C418" s="46">
        <v>33004</v>
      </c>
      <c r="D418" s="46">
        <v>8</v>
      </c>
      <c r="E418" s="46">
        <v>1</v>
      </c>
      <c r="F418" s="46">
        <v>1</v>
      </c>
      <c r="G418" s="46">
        <v>1</v>
      </c>
      <c r="H418" s="46">
        <v>3</v>
      </c>
      <c r="I418" s="46">
        <v>1</v>
      </c>
      <c r="J418" s="46">
        <v>9999</v>
      </c>
      <c r="K418" s="46">
        <v>1</v>
      </c>
      <c r="L418" s="46">
        <v>30012</v>
      </c>
      <c r="M418" s="46">
        <v>0</v>
      </c>
      <c r="Q418" s="91" t="s">
        <v>1897</v>
      </c>
      <c r="AQ418" s="65" t="s">
        <v>1813</v>
      </c>
    </row>
    <row r="419" spans="1:43">
      <c r="A419" s="46">
        <f t="shared" si="41"/>
        <v>33512</v>
      </c>
      <c r="B419" s="62" t="s">
        <v>1029</v>
      </c>
      <c r="C419" s="46">
        <v>33005</v>
      </c>
      <c r="D419" s="46">
        <v>8</v>
      </c>
      <c r="E419" s="46">
        <v>1</v>
      </c>
      <c r="F419" s="46">
        <v>1</v>
      </c>
      <c r="G419" s="46">
        <v>1</v>
      </c>
      <c r="H419" s="46">
        <v>3</v>
      </c>
      <c r="I419" s="46">
        <v>1</v>
      </c>
      <c r="J419" s="46">
        <v>9999</v>
      </c>
      <c r="K419" s="46">
        <v>1</v>
      </c>
      <c r="L419" s="46">
        <v>30012</v>
      </c>
      <c r="M419" s="46">
        <v>0</v>
      </c>
      <c r="Q419" s="91" t="s">
        <v>1897</v>
      </c>
      <c r="AQ419" s="65" t="s">
        <v>1813</v>
      </c>
    </row>
    <row r="420" spans="1:43">
      <c r="A420" s="46">
        <v>33113</v>
      </c>
      <c r="B420" s="62" t="s">
        <v>891</v>
      </c>
      <c r="C420" s="46">
        <v>33001</v>
      </c>
      <c r="D420" s="46">
        <v>8</v>
      </c>
      <c r="E420" s="46">
        <v>1</v>
      </c>
      <c r="F420" s="46">
        <v>1</v>
      </c>
      <c r="G420" s="46">
        <v>1</v>
      </c>
      <c r="H420" s="46">
        <v>3</v>
      </c>
      <c r="I420" s="46">
        <v>1</v>
      </c>
      <c r="J420" s="46">
        <v>9999</v>
      </c>
      <c r="K420" s="46">
        <v>1</v>
      </c>
      <c r="L420" s="46">
        <v>30013</v>
      </c>
      <c r="M420" s="46">
        <v>0</v>
      </c>
      <c r="Q420" s="91" t="s">
        <v>1898</v>
      </c>
      <c r="AQ420" s="65" t="s">
        <v>1821</v>
      </c>
    </row>
    <row r="421" spans="1:43">
      <c r="A421" s="46">
        <f t="shared" si="41"/>
        <v>33213</v>
      </c>
      <c r="B421" s="62" t="s">
        <v>1022</v>
      </c>
      <c r="C421" s="46">
        <v>33002</v>
      </c>
      <c r="D421" s="46">
        <v>8</v>
      </c>
      <c r="E421" s="46">
        <v>1</v>
      </c>
      <c r="F421" s="46">
        <v>1</v>
      </c>
      <c r="G421" s="46">
        <v>1</v>
      </c>
      <c r="H421" s="46">
        <v>3</v>
      </c>
      <c r="I421" s="46">
        <v>1</v>
      </c>
      <c r="J421" s="46">
        <v>9999</v>
      </c>
      <c r="K421" s="46">
        <v>1</v>
      </c>
      <c r="L421" s="46">
        <v>30013</v>
      </c>
      <c r="M421" s="46">
        <v>0</v>
      </c>
      <c r="Q421" s="91" t="s">
        <v>1898</v>
      </c>
      <c r="AQ421" s="65" t="s">
        <v>1813</v>
      </c>
    </row>
    <row r="422" spans="1:43">
      <c r="A422" s="46">
        <f t="shared" si="41"/>
        <v>33313</v>
      </c>
      <c r="B422" s="62" t="s">
        <v>1023</v>
      </c>
      <c r="C422" s="46">
        <v>33003</v>
      </c>
      <c r="D422" s="46">
        <v>8</v>
      </c>
      <c r="E422" s="46">
        <v>1</v>
      </c>
      <c r="F422" s="46">
        <v>1</v>
      </c>
      <c r="G422" s="46">
        <v>1</v>
      </c>
      <c r="H422" s="46">
        <v>3</v>
      </c>
      <c r="I422" s="46">
        <v>1</v>
      </c>
      <c r="J422" s="46">
        <v>9999</v>
      </c>
      <c r="K422" s="46">
        <v>1</v>
      </c>
      <c r="L422" s="46">
        <v>30013</v>
      </c>
      <c r="M422" s="46">
        <v>0</v>
      </c>
      <c r="Q422" s="91" t="s">
        <v>1898</v>
      </c>
      <c r="AQ422" s="65" t="s">
        <v>1813</v>
      </c>
    </row>
    <row r="423" spans="1:43">
      <c r="A423" s="46">
        <f t="shared" si="41"/>
        <v>33413</v>
      </c>
      <c r="B423" s="62" t="s">
        <v>1024</v>
      </c>
      <c r="C423" s="46">
        <v>33004</v>
      </c>
      <c r="D423" s="46">
        <v>8</v>
      </c>
      <c r="E423" s="46">
        <v>1</v>
      </c>
      <c r="F423" s="46">
        <v>1</v>
      </c>
      <c r="G423" s="46">
        <v>1</v>
      </c>
      <c r="H423" s="46">
        <v>3</v>
      </c>
      <c r="I423" s="46">
        <v>1</v>
      </c>
      <c r="J423" s="46">
        <v>9999</v>
      </c>
      <c r="K423" s="46">
        <v>1</v>
      </c>
      <c r="L423" s="46">
        <v>30013</v>
      </c>
      <c r="M423" s="46">
        <v>0</v>
      </c>
      <c r="Q423" s="91" t="s">
        <v>1898</v>
      </c>
      <c r="AQ423" s="65" t="s">
        <v>1813</v>
      </c>
    </row>
    <row r="424" spans="1:43">
      <c r="A424" s="46">
        <f t="shared" si="41"/>
        <v>33513</v>
      </c>
      <c r="B424" s="62" t="s">
        <v>1025</v>
      </c>
      <c r="C424" s="46">
        <v>33005</v>
      </c>
      <c r="D424" s="46">
        <v>8</v>
      </c>
      <c r="E424" s="46">
        <v>1</v>
      </c>
      <c r="F424" s="46">
        <v>1</v>
      </c>
      <c r="G424" s="46">
        <v>1</v>
      </c>
      <c r="H424" s="46">
        <v>3</v>
      </c>
      <c r="I424" s="46">
        <v>1</v>
      </c>
      <c r="J424" s="46">
        <v>9999</v>
      </c>
      <c r="K424" s="46">
        <v>1</v>
      </c>
      <c r="L424" s="46">
        <v>30013</v>
      </c>
      <c r="M424" s="46">
        <v>0</v>
      </c>
      <c r="Q424" s="91" t="s">
        <v>1898</v>
      </c>
      <c r="AQ424" s="65" t="s">
        <v>1813</v>
      </c>
    </row>
    <row r="425" spans="1:43">
      <c r="A425" s="46">
        <v>33114</v>
      </c>
      <c r="B425" s="62" t="s">
        <v>892</v>
      </c>
      <c r="C425" s="46">
        <v>33001</v>
      </c>
      <c r="D425" s="46">
        <v>8</v>
      </c>
      <c r="E425" s="46">
        <v>1</v>
      </c>
      <c r="F425" s="46">
        <v>1</v>
      </c>
      <c r="G425" s="46">
        <v>1</v>
      </c>
      <c r="H425" s="46">
        <v>3</v>
      </c>
      <c r="I425" s="46">
        <v>1</v>
      </c>
      <c r="J425" s="46">
        <v>9999</v>
      </c>
      <c r="K425" s="46">
        <v>1</v>
      </c>
      <c r="L425" s="46">
        <v>30014</v>
      </c>
      <c r="M425" s="46">
        <v>0</v>
      </c>
      <c r="Q425" s="91" t="s">
        <v>1899</v>
      </c>
      <c r="AQ425" s="65" t="s">
        <v>1822</v>
      </c>
    </row>
    <row r="426" spans="1:43">
      <c r="A426" s="46">
        <f t="shared" si="41"/>
        <v>33214</v>
      </c>
      <c r="B426" s="62" t="s">
        <v>1018</v>
      </c>
      <c r="C426" s="46">
        <v>33002</v>
      </c>
      <c r="D426" s="46">
        <v>8</v>
      </c>
      <c r="E426" s="46">
        <v>1</v>
      </c>
      <c r="F426" s="46">
        <v>1</v>
      </c>
      <c r="G426" s="46">
        <v>1</v>
      </c>
      <c r="H426" s="46">
        <v>3</v>
      </c>
      <c r="I426" s="46">
        <v>1</v>
      </c>
      <c r="J426" s="46">
        <v>9999</v>
      </c>
      <c r="K426" s="46">
        <v>1</v>
      </c>
      <c r="L426" s="46">
        <v>30014</v>
      </c>
      <c r="M426" s="46">
        <v>0</v>
      </c>
      <c r="Q426" s="91" t="s">
        <v>1899</v>
      </c>
      <c r="AQ426" s="65" t="s">
        <v>1813</v>
      </c>
    </row>
    <row r="427" spans="1:43">
      <c r="A427" s="46">
        <f t="shared" si="41"/>
        <v>33314</v>
      </c>
      <c r="B427" s="62" t="s">
        <v>1019</v>
      </c>
      <c r="C427" s="46">
        <v>33003</v>
      </c>
      <c r="D427" s="46">
        <v>8</v>
      </c>
      <c r="E427" s="46">
        <v>1</v>
      </c>
      <c r="F427" s="46">
        <v>1</v>
      </c>
      <c r="G427" s="46">
        <v>1</v>
      </c>
      <c r="H427" s="46">
        <v>3</v>
      </c>
      <c r="I427" s="46">
        <v>1</v>
      </c>
      <c r="J427" s="46">
        <v>9999</v>
      </c>
      <c r="K427" s="46">
        <v>1</v>
      </c>
      <c r="L427" s="46">
        <v>30014</v>
      </c>
      <c r="M427" s="46">
        <v>0</v>
      </c>
      <c r="Q427" s="91" t="s">
        <v>1899</v>
      </c>
      <c r="AQ427" s="65" t="s">
        <v>1813</v>
      </c>
    </row>
    <row r="428" spans="1:43">
      <c r="A428" s="46">
        <f t="shared" si="41"/>
        <v>33414</v>
      </c>
      <c r="B428" s="62" t="s">
        <v>1020</v>
      </c>
      <c r="C428" s="46">
        <v>33004</v>
      </c>
      <c r="D428" s="46">
        <v>8</v>
      </c>
      <c r="E428" s="46">
        <v>1</v>
      </c>
      <c r="F428" s="46">
        <v>1</v>
      </c>
      <c r="G428" s="46">
        <v>1</v>
      </c>
      <c r="H428" s="46">
        <v>3</v>
      </c>
      <c r="I428" s="46">
        <v>1</v>
      </c>
      <c r="J428" s="46">
        <v>9999</v>
      </c>
      <c r="K428" s="46">
        <v>1</v>
      </c>
      <c r="L428" s="46">
        <v>30014</v>
      </c>
      <c r="M428" s="46">
        <v>0</v>
      </c>
      <c r="Q428" s="91" t="s">
        <v>1899</v>
      </c>
      <c r="AQ428" s="65" t="s">
        <v>1813</v>
      </c>
    </row>
    <row r="429" spans="1:43">
      <c r="A429" s="46">
        <f t="shared" si="41"/>
        <v>33514</v>
      </c>
      <c r="B429" s="62" t="s">
        <v>1021</v>
      </c>
      <c r="C429" s="46">
        <v>33005</v>
      </c>
      <c r="D429" s="46">
        <v>8</v>
      </c>
      <c r="E429" s="46">
        <v>1</v>
      </c>
      <c r="F429" s="46">
        <v>1</v>
      </c>
      <c r="G429" s="46">
        <v>1</v>
      </c>
      <c r="H429" s="46">
        <v>3</v>
      </c>
      <c r="I429" s="46">
        <v>1</v>
      </c>
      <c r="J429" s="46">
        <v>9999</v>
      </c>
      <c r="K429" s="46">
        <v>1</v>
      </c>
      <c r="L429" s="46">
        <v>30014</v>
      </c>
      <c r="M429" s="46">
        <v>0</v>
      </c>
      <c r="Q429" s="91" t="s">
        <v>1899</v>
      </c>
      <c r="AQ429" s="65" t="s">
        <v>1813</v>
      </c>
    </row>
    <row r="430" spans="1:43">
      <c r="A430" s="46">
        <v>33115</v>
      </c>
      <c r="B430" s="62" t="s">
        <v>893</v>
      </c>
      <c r="C430" s="46">
        <v>33001</v>
      </c>
      <c r="D430" s="46">
        <v>8</v>
      </c>
      <c r="E430" s="46">
        <v>1</v>
      </c>
      <c r="F430" s="46">
        <v>1</v>
      </c>
      <c r="G430" s="46">
        <v>1</v>
      </c>
      <c r="H430" s="46">
        <v>3</v>
      </c>
      <c r="I430" s="46">
        <v>1</v>
      </c>
      <c r="J430" s="46">
        <v>9999</v>
      </c>
      <c r="K430" s="46">
        <v>1</v>
      </c>
      <c r="L430" s="46">
        <v>30015</v>
      </c>
      <c r="M430" s="46">
        <v>0</v>
      </c>
      <c r="Q430" s="91" t="s">
        <v>1900</v>
      </c>
      <c r="AQ430" s="65" t="s">
        <v>1823</v>
      </c>
    </row>
    <row r="431" spans="1:43">
      <c r="A431" s="46">
        <f t="shared" si="41"/>
        <v>33215</v>
      </c>
      <c r="B431" s="62" t="s">
        <v>1014</v>
      </c>
      <c r="C431" s="46">
        <v>33002</v>
      </c>
      <c r="D431" s="46">
        <v>8</v>
      </c>
      <c r="E431" s="46">
        <v>1</v>
      </c>
      <c r="F431" s="46">
        <v>1</v>
      </c>
      <c r="G431" s="46">
        <v>1</v>
      </c>
      <c r="H431" s="46">
        <v>3</v>
      </c>
      <c r="I431" s="46">
        <v>1</v>
      </c>
      <c r="J431" s="46">
        <v>9999</v>
      </c>
      <c r="K431" s="46">
        <v>1</v>
      </c>
      <c r="L431" s="46">
        <v>30015</v>
      </c>
      <c r="M431" s="46">
        <v>0</v>
      </c>
      <c r="Q431" s="91" t="s">
        <v>1900</v>
      </c>
      <c r="AQ431" s="65" t="s">
        <v>1813</v>
      </c>
    </row>
    <row r="432" spans="1:43">
      <c r="A432" s="46">
        <f t="shared" si="41"/>
        <v>33315</v>
      </c>
      <c r="B432" s="62" t="s">
        <v>1015</v>
      </c>
      <c r="C432" s="46">
        <v>33003</v>
      </c>
      <c r="D432" s="46">
        <v>8</v>
      </c>
      <c r="E432" s="46">
        <v>1</v>
      </c>
      <c r="F432" s="46">
        <v>1</v>
      </c>
      <c r="G432" s="46">
        <v>1</v>
      </c>
      <c r="H432" s="46">
        <v>3</v>
      </c>
      <c r="I432" s="46">
        <v>1</v>
      </c>
      <c r="J432" s="46">
        <v>9999</v>
      </c>
      <c r="K432" s="46">
        <v>1</v>
      </c>
      <c r="L432" s="46">
        <v>30015</v>
      </c>
      <c r="M432" s="46">
        <v>0</v>
      </c>
      <c r="Q432" s="91" t="s">
        <v>1900</v>
      </c>
      <c r="AQ432" s="65" t="s">
        <v>1813</v>
      </c>
    </row>
    <row r="433" spans="1:43">
      <c r="A433" s="46">
        <f t="shared" si="41"/>
        <v>33415</v>
      </c>
      <c r="B433" s="62" t="s">
        <v>1016</v>
      </c>
      <c r="C433" s="46">
        <v>33004</v>
      </c>
      <c r="D433" s="46">
        <v>8</v>
      </c>
      <c r="E433" s="46">
        <v>1</v>
      </c>
      <c r="F433" s="46">
        <v>1</v>
      </c>
      <c r="G433" s="46">
        <v>1</v>
      </c>
      <c r="H433" s="46">
        <v>3</v>
      </c>
      <c r="I433" s="46">
        <v>1</v>
      </c>
      <c r="J433" s="46">
        <v>9999</v>
      </c>
      <c r="K433" s="46">
        <v>1</v>
      </c>
      <c r="L433" s="46">
        <v>30015</v>
      </c>
      <c r="M433" s="46">
        <v>0</v>
      </c>
      <c r="Q433" s="91" t="s">
        <v>1900</v>
      </c>
      <c r="AQ433" s="65" t="s">
        <v>1813</v>
      </c>
    </row>
    <row r="434" spans="1:43">
      <c r="A434" s="46">
        <f t="shared" si="41"/>
        <v>33515</v>
      </c>
      <c r="B434" s="62" t="s">
        <v>1017</v>
      </c>
      <c r="C434" s="46">
        <v>33005</v>
      </c>
      <c r="D434" s="46">
        <v>8</v>
      </c>
      <c r="E434" s="46">
        <v>1</v>
      </c>
      <c r="F434" s="46">
        <v>1</v>
      </c>
      <c r="G434" s="46">
        <v>1</v>
      </c>
      <c r="H434" s="46">
        <v>3</v>
      </c>
      <c r="I434" s="46">
        <v>1</v>
      </c>
      <c r="J434" s="46">
        <v>9999</v>
      </c>
      <c r="K434" s="46">
        <v>1</v>
      </c>
      <c r="L434" s="46">
        <v>30015</v>
      </c>
      <c r="M434" s="46">
        <v>0</v>
      </c>
      <c r="Q434" s="91" t="s">
        <v>1900</v>
      </c>
      <c r="AQ434" s="65" t="s">
        <v>1813</v>
      </c>
    </row>
    <row r="435" spans="1:43">
      <c r="A435" s="46">
        <v>33116</v>
      </c>
      <c r="B435" s="63" t="s">
        <v>894</v>
      </c>
      <c r="C435" s="46">
        <v>33001</v>
      </c>
      <c r="D435" s="46">
        <v>8</v>
      </c>
      <c r="E435" s="46">
        <v>1</v>
      </c>
      <c r="F435" s="46">
        <v>1</v>
      </c>
      <c r="G435" s="46">
        <v>1</v>
      </c>
      <c r="H435" s="46">
        <v>4</v>
      </c>
      <c r="I435" s="46">
        <v>1</v>
      </c>
      <c r="J435" s="46">
        <v>9999</v>
      </c>
      <c r="K435" s="46">
        <v>1</v>
      </c>
      <c r="L435" s="46">
        <v>30016</v>
      </c>
      <c r="M435" s="46">
        <v>0</v>
      </c>
      <c r="Q435" s="91" t="s">
        <v>1901</v>
      </c>
      <c r="AQ435" s="65" t="s">
        <v>1824</v>
      </c>
    </row>
    <row r="436" spans="1:43">
      <c r="A436" s="46">
        <f>A435+100</f>
        <v>33216</v>
      </c>
      <c r="B436" s="63" t="s">
        <v>1009</v>
      </c>
      <c r="C436" s="46">
        <v>33002</v>
      </c>
      <c r="D436" s="46">
        <v>8</v>
      </c>
      <c r="E436" s="46">
        <v>1</v>
      </c>
      <c r="F436" s="46">
        <v>1</v>
      </c>
      <c r="G436" s="46">
        <v>1</v>
      </c>
      <c r="H436" s="46">
        <v>4</v>
      </c>
      <c r="I436" s="46">
        <v>1</v>
      </c>
      <c r="J436" s="46">
        <v>9999</v>
      </c>
      <c r="K436" s="46">
        <v>1</v>
      </c>
      <c r="L436" s="46">
        <v>30016</v>
      </c>
      <c r="M436" s="46">
        <v>0</v>
      </c>
      <c r="Q436" s="91" t="s">
        <v>1901</v>
      </c>
      <c r="AQ436" s="65" t="s">
        <v>1813</v>
      </c>
    </row>
    <row r="437" spans="1:43">
      <c r="A437" s="46">
        <f t="shared" ref="A437:A440" si="42">A436+100</f>
        <v>33316</v>
      </c>
      <c r="B437" s="63" t="s">
        <v>1010</v>
      </c>
      <c r="C437" s="46">
        <v>33003</v>
      </c>
      <c r="D437" s="46">
        <v>8</v>
      </c>
      <c r="E437" s="46">
        <v>1</v>
      </c>
      <c r="F437" s="46">
        <v>1</v>
      </c>
      <c r="G437" s="46">
        <v>1</v>
      </c>
      <c r="H437" s="46">
        <v>4</v>
      </c>
      <c r="I437" s="46">
        <v>1</v>
      </c>
      <c r="J437" s="46">
        <v>9999</v>
      </c>
      <c r="K437" s="46">
        <v>1</v>
      </c>
      <c r="L437" s="46">
        <v>30016</v>
      </c>
      <c r="M437" s="46">
        <v>0</v>
      </c>
      <c r="Q437" s="91" t="s">
        <v>1901</v>
      </c>
      <c r="AQ437" s="65" t="s">
        <v>1813</v>
      </c>
    </row>
    <row r="438" spans="1:43">
      <c r="A438" s="46">
        <f t="shared" si="42"/>
        <v>33416</v>
      </c>
      <c r="B438" s="63" t="s">
        <v>1011</v>
      </c>
      <c r="C438" s="46">
        <v>33004</v>
      </c>
      <c r="D438" s="46">
        <v>8</v>
      </c>
      <c r="E438" s="46">
        <v>1</v>
      </c>
      <c r="F438" s="46">
        <v>1</v>
      </c>
      <c r="G438" s="46">
        <v>1</v>
      </c>
      <c r="H438" s="46">
        <v>4</v>
      </c>
      <c r="I438" s="46">
        <v>1</v>
      </c>
      <c r="J438" s="46">
        <v>9999</v>
      </c>
      <c r="K438" s="46">
        <v>1</v>
      </c>
      <c r="L438" s="46">
        <v>30016</v>
      </c>
      <c r="M438" s="46">
        <v>0</v>
      </c>
      <c r="Q438" s="91" t="s">
        <v>1901</v>
      </c>
      <c r="AQ438" s="65" t="s">
        <v>1813</v>
      </c>
    </row>
    <row r="439" spans="1:43">
      <c r="A439" s="46">
        <f t="shared" si="42"/>
        <v>33516</v>
      </c>
      <c r="B439" s="63" t="s">
        <v>1012</v>
      </c>
      <c r="C439" s="46">
        <v>33005</v>
      </c>
      <c r="D439" s="46">
        <v>8</v>
      </c>
      <c r="E439" s="46">
        <v>1</v>
      </c>
      <c r="F439" s="46">
        <v>1</v>
      </c>
      <c r="G439" s="46">
        <v>1</v>
      </c>
      <c r="H439" s="46">
        <v>4</v>
      </c>
      <c r="I439" s="46">
        <v>1</v>
      </c>
      <c r="J439" s="46">
        <v>9999</v>
      </c>
      <c r="K439" s="46">
        <v>1</v>
      </c>
      <c r="L439" s="46">
        <v>30016</v>
      </c>
      <c r="M439" s="46">
        <v>0</v>
      </c>
      <c r="Q439" s="91" t="s">
        <v>1901</v>
      </c>
      <c r="AQ439" s="65" t="s">
        <v>1813</v>
      </c>
    </row>
    <row r="440" spans="1:43">
      <c r="A440" s="46">
        <f t="shared" si="42"/>
        <v>33616</v>
      </c>
      <c r="B440" s="63" t="s">
        <v>1013</v>
      </c>
      <c r="C440" s="46">
        <v>33006</v>
      </c>
      <c r="D440" s="46">
        <v>8</v>
      </c>
      <c r="E440" s="46">
        <v>1</v>
      </c>
      <c r="F440" s="46">
        <v>1</v>
      </c>
      <c r="G440" s="46">
        <v>1</v>
      </c>
      <c r="H440" s="46">
        <v>4</v>
      </c>
      <c r="I440" s="46">
        <v>1</v>
      </c>
      <c r="J440" s="46">
        <v>9999</v>
      </c>
      <c r="K440" s="46">
        <v>1</v>
      </c>
      <c r="L440" s="46">
        <v>30016</v>
      </c>
      <c r="M440" s="46">
        <v>0</v>
      </c>
      <c r="Q440" s="91" t="s">
        <v>1901</v>
      </c>
      <c r="AQ440" s="65" t="s">
        <v>1813</v>
      </c>
    </row>
    <row r="441" spans="1:43">
      <c r="A441" s="46">
        <v>33117</v>
      </c>
      <c r="B441" s="63" t="s">
        <v>895</v>
      </c>
      <c r="C441" s="46">
        <v>33001</v>
      </c>
      <c r="D441" s="46">
        <v>8</v>
      </c>
      <c r="E441" s="46">
        <v>1</v>
      </c>
      <c r="F441" s="46">
        <v>1</v>
      </c>
      <c r="G441" s="46">
        <v>1</v>
      </c>
      <c r="H441" s="46">
        <v>4</v>
      </c>
      <c r="I441" s="46">
        <v>1</v>
      </c>
      <c r="J441" s="46">
        <v>9999</v>
      </c>
      <c r="K441" s="46">
        <v>1</v>
      </c>
      <c r="L441" s="46">
        <v>30017</v>
      </c>
      <c r="M441" s="46">
        <v>0</v>
      </c>
      <c r="Q441" s="91" t="s">
        <v>1902</v>
      </c>
      <c r="AQ441" s="65" t="s">
        <v>1825</v>
      </c>
    </row>
    <row r="442" spans="1:43">
      <c r="A442" s="46">
        <f>A441+100</f>
        <v>33217</v>
      </c>
      <c r="B442" s="63" t="s">
        <v>1004</v>
      </c>
      <c r="C442" s="46">
        <v>33002</v>
      </c>
      <c r="D442" s="46">
        <v>8</v>
      </c>
      <c r="E442" s="46">
        <v>1</v>
      </c>
      <c r="F442" s="46">
        <v>1</v>
      </c>
      <c r="G442" s="46">
        <v>1</v>
      </c>
      <c r="H442" s="46">
        <v>4</v>
      </c>
      <c r="I442" s="46">
        <v>1</v>
      </c>
      <c r="J442" s="46">
        <v>9999</v>
      </c>
      <c r="K442" s="46">
        <v>1</v>
      </c>
      <c r="L442" s="46">
        <v>30017</v>
      </c>
      <c r="M442" s="46">
        <v>0</v>
      </c>
      <c r="Q442" s="91" t="s">
        <v>1902</v>
      </c>
      <c r="AQ442" s="65" t="s">
        <v>1813</v>
      </c>
    </row>
    <row r="443" spans="1:43">
      <c r="A443" s="46">
        <f t="shared" ref="A443:A446" si="43">A442+100</f>
        <v>33317</v>
      </c>
      <c r="B443" s="63" t="s">
        <v>1005</v>
      </c>
      <c r="C443" s="46">
        <v>33003</v>
      </c>
      <c r="D443" s="46">
        <v>8</v>
      </c>
      <c r="E443" s="46">
        <v>1</v>
      </c>
      <c r="F443" s="46">
        <v>1</v>
      </c>
      <c r="G443" s="46">
        <v>1</v>
      </c>
      <c r="H443" s="46">
        <v>4</v>
      </c>
      <c r="I443" s="46">
        <v>1</v>
      </c>
      <c r="J443" s="46">
        <v>9999</v>
      </c>
      <c r="K443" s="46">
        <v>1</v>
      </c>
      <c r="L443" s="46">
        <v>30017</v>
      </c>
      <c r="M443" s="46">
        <v>0</v>
      </c>
      <c r="Q443" s="91" t="s">
        <v>1902</v>
      </c>
      <c r="AQ443" s="65" t="s">
        <v>1813</v>
      </c>
    </row>
    <row r="444" spans="1:43">
      <c r="A444" s="46">
        <f t="shared" si="43"/>
        <v>33417</v>
      </c>
      <c r="B444" s="63" t="s">
        <v>1006</v>
      </c>
      <c r="C444" s="46">
        <v>33004</v>
      </c>
      <c r="D444" s="46">
        <v>8</v>
      </c>
      <c r="E444" s="46">
        <v>1</v>
      </c>
      <c r="F444" s="46">
        <v>1</v>
      </c>
      <c r="G444" s="46">
        <v>1</v>
      </c>
      <c r="H444" s="46">
        <v>4</v>
      </c>
      <c r="I444" s="46">
        <v>1</v>
      </c>
      <c r="J444" s="46">
        <v>9999</v>
      </c>
      <c r="K444" s="46">
        <v>1</v>
      </c>
      <c r="L444" s="46">
        <v>30017</v>
      </c>
      <c r="M444" s="46">
        <v>0</v>
      </c>
      <c r="Q444" s="91" t="s">
        <v>1902</v>
      </c>
      <c r="AQ444" s="65" t="s">
        <v>1813</v>
      </c>
    </row>
    <row r="445" spans="1:43">
      <c r="A445" s="46">
        <f t="shared" si="43"/>
        <v>33517</v>
      </c>
      <c r="B445" s="63" t="s">
        <v>1007</v>
      </c>
      <c r="C445" s="46">
        <v>33005</v>
      </c>
      <c r="D445" s="46">
        <v>8</v>
      </c>
      <c r="E445" s="46">
        <v>1</v>
      </c>
      <c r="F445" s="46">
        <v>1</v>
      </c>
      <c r="G445" s="46">
        <v>1</v>
      </c>
      <c r="H445" s="46">
        <v>4</v>
      </c>
      <c r="I445" s="46">
        <v>1</v>
      </c>
      <c r="J445" s="46">
        <v>9999</v>
      </c>
      <c r="K445" s="46">
        <v>1</v>
      </c>
      <c r="L445" s="46">
        <v>30017</v>
      </c>
      <c r="M445" s="46">
        <v>0</v>
      </c>
      <c r="Q445" s="91" t="s">
        <v>1902</v>
      </c>
      <c r="AQ445" s="65" t="s">
        <v>1813</v>
      </c>
    </row>
    <row r="446" spans="1:43">
      <c r="A446" s="46">
        <f t="shared" si="43"/>
        <v>33617</v>
      </c>
      <c r="B446" s="63" t="s">
        <v>1008</v>
      </c>
      <c r="C446" s="46">
        <v>33006</v>
      </c>
      <c r="D446" s="46">
        <v>8</v>
      </c>
      <c r="E446" s="46">
        <v>1</v>
      </c>
      <c r="F446" s="46">
        <v>1</v>
      </c>
      <c r="G446" s="46">
        <v>1</v>
      </c>
      <c r="H446" s="46">
        <v>4</v>
      </c>
      <c r="I446" s="46">
        <v>1</v>
      </c>
      <c r="J446" s="46">
        <v>9999</v>
      </c>
      <c r="K446" s="46">
        <v>1</v>
      </c>
      <c r="L446" s="46">
        <v>30017</v>
      </c>
      <c r="M446" s="46">
        <v>0</v>
      </c>
      <c r="Q446" s="91" t="s">
        <v>1902</v>
      </c>
      <c r="AQ446" s="65" t="s">
        <v>1813</v>
      </c>
    </row>
    <row r="447" spans="1:43">
      <c r="A447" s="46">
        <v>33118</v>
      </c>
      <c r="B447" s="63" t="s">
        <v>896</v>
      </c>
      <c r="C447" s="46">
        <v>33001</v>
      </c>
      <c r="D447" s="46">
        <v>8</v>
      </c>
      <c r="E447" s="46">
        <v>1</v>
      </c>
      <c r="F447" s="46">
        <v>1</v>
      </c>
      <c r="G447" s="46">
        <v>1</v>
      </c>
      <c r="H447" s="46">
        <v>4</v>
      </c>
      <c r="I447" s="46">
        <v>1</v>
      </c>
      <c r="J447" s="46">
        <v>9999</v>
      </c>
      <c r="K447" s="46">
        <v>1</v>
      </c>
      <c r="L447" s="46">
        <v>30018</v>
      </c>
      <c r="M447" s="46">
        <v>0</v>
      </c>
      <c r="Q447" s="91" t="s">
        <v>1903</v>
      </c>
      <c r="AQ447" s="65" t="s">
        <v>1826</v>
      </c>
    </row>
    <row r="448" spans="1:43">
      <c r="A448" s="46">
        <f>A447+100</f>
        <v>33218</v>
      </c>
      <c r="B448" s="63" t="s">
        <v>999</v>
      </c>
      <c r="C448" s="46">
        <v>33002</v>
      </c>
      <c r="D448" s="46">
        <v>8</v>
      </c>
      <c r="E448" s="46">
        <v>1</v>
      </c>
      <c r="F448" s="46">
        <v>1</v>
      </c>
      <c r="G448" s="46">
        <v>1</v>
      </c>
      <c r="H448" s="46">
        <v>4</v>
      </c>
      <c r="I448" s="46">
        <v>1</v>
      </c>
      <c r="J448" s="46">
        <v>9999</v>
      </c>
      <c r="K448" s="46">
        <v>1</v>
      </c>
      <c r="L448" s="46">
        <v>30018</v>
      </c>
      <c r="M448" s="46">
        <v>0</v>
      </c>
      <c r="Q448" s="91" t="s">
        <v>1903</v>
      </c>
      <c r="AQ448" s="65" t="s">
        <v>1813</v>
      </c>
    </row>
    <row r="449" spans="1:43">
      <c r="A449" s="46">
        <f t="shared" ref="A449:A452" si="44">A448+100</f>
        <v>33318</v>
      </c>
      <c r="B449" s="63" t="s">
        <v>1000</v>
      </c>
      <c r="C449" s="46">
        <v>33003</v>
      </c>
      <c r="D449" s="46">
        <v>8</v>
      </c>
      <c r="E449" s="46">
        <v>1</v>
      </c>
      <c r="F449" s="46">
        <v>1</v>
      </c>
      <c r="G449" s="46">
        <v>1</v>
      </c>
      <c r="H449" s="46">
        <v>4</v>
      </c>
      <c r="I449" s="46">
        <v>1</v>
      </c>
      <c r="J449" s="46">
        <v>9999</v>
      </c>
      <c r="K449" s="46">
        <v>1</v>
      </c>
      <c r="L449" s="46">
        <v>30018</v>
      </c>
      <c r="M449" s="46">
        <v>0</v>
      </c>
      <c r="Q449" s="91" t="s">
        <v>1903</v>
      </c>
      <c r="AQ449" s="65" t="s">
        <v>1813</v>
      </c>
    </row>
    <row r="450" spans="1:43">
      <c r="A450" s="46">
        <f t="shared" si="44"/>
        <v>33418</v>
      </c>
      <c r="B450" s="63" t="s">
        <v>1001</v>
      </c>
      <c r="C450" s="46">
        <v>33004</v>
      </c>
      <c r="D450" s="46">
        <v>8</v>
      </c>
      <c r="E450" s="46">
        <v>1</v>
      </c>
      <c r="F450" s="46">
        <v>1</v>
      </c>
      <c r="G450" s="46">
        <v>1</v>
      </c>
      <c r="H450" s="46">
        <v>4</v>
      </c>
      <c r="I450" s="46">
        <v>1</v>
      </c>
      <c r="J450" s="46">
        <v>9999</v>
      </c>
      <c r="K450" s="46">
        <v>1</v>
      </c>
      <c r="L450" s="46">
        <v>30018</v>
      </c>
      <c r="M450" s="46">
        <v>0</v>
      </c>
      <c r="Q450" s="91" t="s">
        <v>1903</v>
      </c>
      <c r="AQ450" s="65" t="s">
        <v>1813</v>
      </c>
    </row>
    <row r="451" spans="1:43">
      <c r="A451" s="46">
        <f t="shared" si="44"/>
        <v>33518</v>
      </c>
      <c r="B451" s="63" t="s">
        <v>1002</v>
      </c>
      <c r="C451" s="46">
        <v>33005</v>
      </c>
      <c r="D451" s="46">
        <v>8</v>
      </c>
      <c r="E451" s="46">
        <v>1</v>
      </c>
      <c r="F451" s="46">
        <v>1</v>
      </c>
      <c r="G451" s="46">
        <v>1</v>
      </c>
      <c r="H451" s="46">
        <v>4</v>
      </c>
      <c r="I451" s="46">
        <v>1</v>
      </c>
      <c r="J451" s="46">
        <v>9999</v>
      </c>
      <c r="K451" s="46">
        <v>1</v>
      </c>
      <c r="L451" s="46">
        <v>30018</v>
      </c>
      <c r="M451" s="46">
        <v>0</v>
      </c>
      <c r="Q451" s="91" t="s">
        <v>1903</v>
      </c>
      <c r="AQ451" s="65" t="s">
        <v>1813</v>
      </c>
    </row>
    <row r="452" spans="1:43">
      <c r="A452" s="46">
        <f t="shared" si="44"/>
        <v>33618</v>
      </c>
      <c r="B452" s="63" t="s">
        <v>1003</v>
      </c>
      <c r="C452" s="46">
        <v>33006</v>
      </c>
      <c r="D452" s="46">
        <v>8</v>
      </c>
      <c r="E452" s="46">
        <v>1</v>
      </c>
      <c r="F452" s="46">
        <v>1</v>
      </c>
      <c r="G452" s="46">
        <v>1</v>
      </c>
      <c r="H452" s="46">
        <v>4</v>
      </c>
      <c r="I452" s="46">
        <v>1</v>
      </c>
      <c r="J452" s="46">
        <v>9999</v>
      </c>
      <c r="K452" s="46">
        <v>1</v>
      </c>
      <c r="L452" s="46">
        <v>30018</v>
      </c>
      <c r="M452" s="46">
        <v>0</v>
      </c>
      <c r="Q452" s="91" t="s">
        <v>1903</v>
      </c>
      <c r="AQ452" s="65" t="s">
        <v>1813</v>
      </c>
    </row>
    <row r="453" spans="1:43">
      <c r="A453" s="46">
        <v>33119</v>
      </c>
      <c r="B453" s="63" t="s">
        <v>897</v>
      </c>
      <c r="C453" s="46">
        <v>33001</v>
      </c>
      <c r="D453" s="46">
        <v>8</v>
      </c>
      <c r="E453" s="46">
        <v>1</v>
      </c>
      <c r="F453" s="46">
        <v>1</v>
      </c>
      <c r="G453" s="46">
        <v>1</v>
      </c>
      <c r="H453" s="46">
        <v>4</v>
      </c>
      <c r="I453" s="46">
        <v>1</v>
      </c>
      <c r="J453" s="46">
        <v>9999</v>
      </c>
      <c r="K453" s="46">
        <v>1</v>
      </c>
      <c r="L453" s="46">
        <v>30019</v>
      </c>
      <c r="M453" s="46">
        <v>0</v>
      </c>
      <c r="Q453" s="91" t="s">
        <v>1904</v>
      </c>
      <c r="AQ453" s="65" t="s">
        <v>1827</v>
      </c>
    </row>
    <row r="454" spans="1:43">
      <c r="A454" s="46">
        <f>A453+100</f>
        <v>33219</v>
      </c>
      <c r="B454" s="63" t="s">
        <v>994</v>
      </c>
      <c r="C454" s="46">
        <v>33002</v>
      </c>
      <c r="D454" s="46">
        <v>8</v>
      </c>
      <c r="E454" s="46">
        <v>1</v>
      </c>
      <c r="F454" s="46">
        <v>1</v>
      </c>
      <c r="G454" s="46">
        <v>1</v>
      </c>
      <c r="H454" s="46">
        <v>4</v>
      </c>
      <c r="I454" s="46">
        <v>1</v>
      </c>
      <c r="J454" s="46">
        <v>9999</v>
      </c>
      <c r="K454" s="46">
        <v>1</v>
      </c>
      <c r="L454" s="46">
        <v>30019</v>
      </c>
      <c r="M454" s="46">
        <v>0</v>
      </c>
      <c r="Q454" s="91" t="s">
        <v>1904</v>
      </c>
      <c r="AQ454" s="65" t="s">
        <v>1813</v>
      </c>
    </row>
    <row r="455" spans="1:43">
      <c r="A455" s="46">
        <f t="shared" ref="A455:A458" si="45">A454+100</f>
        <v>33319</v>
      </c>
      <c r="B455" s="63" t="s">
        <v>995</v>
      </c>
      <c r="C455" s="46">
        <v>33003</v>
      </c>
      <c r="D455" s="46">
        <v>8</v>
      </c>
      <c r="E455" s="46">
        <v>1</v>
      </c>
      <c r="F455" s="46">
        <v>1</v>
      </c>
      <c r="G455" s="46">
        <v>1</v>
      </c>
      <c r="H455" s="46">
        <v>4</v>
      </c>
      <c r="I455" s="46">
        <v>1</v>
      </c>
      <c r="J455" s="46">
        <v>9999</v>
      </c>
      <c r="K455" s="46">
        <v>1</v>
      </c>
      <c r="L455" s="46">
        <v>30019</v>
      </c>
      <c r="M455" s="46">
        <v>0</v>
      </c>
      <c r="Q455" s="91" t="s">
        <v>1904</v>
      </c>
      <c r="AQ455" s="65" t="s">
        <v>1813</v>
      </c>
    </row>
    <row r="456" spans="1:43">
      <c r="A456" s="46">
        <f t="shared" si="45"/>
        <v>33419</v>
      </c>
      <c r="B456" s="63" t="s">
        <v>996</v>
      </c>
      <c r="C456" s="46">
        <v>33004</v>
      </c>
      <c r="D456" s="46">
        <v>8</v>
      </c>
      <c r="E456" s="46">
        <v>1</v>
      </c>
      <c r="F456" s="46">
        <v>1</v>
      </c>
      <c r="G456" s="46">
        <v>1</v>
      </c>
      <c r="H456" s="46">
        <v>4</v>
      </c>
      <c r="I456" s="46">
        <v>1</v>
      </c>
      <c r="J456" s="46">
        <v>9999</v>
      </c>
      <c r="K456" s="46">
        <v>1</v>
      </c>
      <c r="L456" s="46">
        <v>30019</v>
      </c>
      <c r="M456" s="46">
        <v>0</v>
      </c>
      <c r="Q456" s="91" t="s">
        <v>1904</v>
      </c>
      <c r="AQ456" s="65" t="s">
        <v>1813</v>
      </c>
    </row>
    <row r="457" spans="1:43">
      <c r="A457" s="46">
        <f t="shared" si="45"/>
        <v>33519</v>
      </c>
      <c r="B457" s="63" t="s">
        <v>997</v>
      </c>
      <c r="C457" s="46">
        <v>33005</v>
      </c>
      <c r="D457" s="46">
        <v>8</v>
      </c>
      <c r="E457" s="46">
        <v>1</v>
      </c>
      <c r="F457" s="46">
        <v>1</v>
      </c>
      <c r="G457" s="46">
        <v>1</v>
      </c>
      <c r="H457" s="46">
        <v>4</v>
      </c>
      <c r="I457" s="46">
        <v>1</v>
      </c>
      <c r="J457" s="46">
        <v>9999</v>
      </c>
      <c r="K457" s="46">
        <v>1</v>
      </c>
      <c r="L457" s="46">
        <v>30019</v>
      </c>
      <c r="M457" s="46">
        <v>0</v>
      </c>
      <c r="Q457" s="91" t="s">
        <v>1904</v>
      </c>
      <c r="AQ457" s="65" t="s">
        <v>1813</v>
      </c>
    </row>
    <row r="458" spans="1:43">
      <c r="A458" s="46">
        <f t="shared" si="45"/>
        <v>33619</v>
      </c>
      <c r="B458" s="63" t="s">
        <v>998</v>
      </c>
      <c r="C458" s="46">
        <v>33006</v>
      </c>
      <c r="D458" s="46">
        <v>8</v>
      </c>
      <c r="E458" s="46">
        <v>1</v>
      </c>
      <c r="F458" s="46">
        <v>1</v>
      </c>
      <c r="G458" s="46">
        <v>1</v>
      </c>
      <c r="H458" s="46">
        <v>4</v>
      </c>
      <c r="I458" s="46">
        <v>1</v>
      </c>
      <c r="J458" s="46">
        <v>9999</v>
      </c>
      <c r="K458" s="46">
        <v>1</v>
      </c>
      <c r="L458" s="46">
        <v>30019</v>
      </c>
      <c r="M458" s="46">
        <v>0</v>
      </c>
      <c r="Q458" s="91" t="s">
        <v>1904</v>
      </c>
      <c r="AQ458" s="65" t="s">
        <v>1813</v>
      </c>
    </row>
    <row r="459" spans="1:43">
      <c r="A459" s="46">
        <v>33120</v>
      </c>
      <c r="B459" s="63" t="s">
        <v>898</v>
      </c>
      <c r="C459" s="46">
        <v>33001</v>
      </c>
      <c r="D459" s="46">
        <v>8</v>
      </c>
      <c r="E459" s="46">
        <v>1</v>
      </c>
      <c r="F459" s="46">
        <v>1</v>
      </c>
      <c r="G459" s="46">
        <v>1</v>
      </c>
      <c r="H459" s="46">
        <v>4</v>
      </c>
      <c r="I459" s="46">
        <v>1</v>
      </c>
      <c r="J459" s="46">
        <v>9999</v>
      </c>
      <c r="K459" s="46">
        <v>1</v>
      </c>
      <c r="L459" s="46">
        <v>30020</v>
      </c>
      <c r="M459" s="46">
        <v>0</v>
      </c>
      <c r="Q459" s="91" t="s">
        <v>1905</v>
      </c>
      <c r="AQ459" s="65" t="s">
        <v>1828</v>
      </c>
    </row>
    <row r="460" spans="1:43">
      <c r="A460" s="46">
        <f>A459+100</f>
        <v>33220</v>
      </c>
      <c r="B460" s="63" t="s">
        <v>989</v>
      </c>
      <c r="C460" s="46">
        <v>33002</v>
      </c>
      <c r="D460" s="46">
        <v>8</v>
      </c>
      <c r="E460" s="46">
        <v>1</v>
      </c>
      <c r="F460" s="46">
        <v>1</v>
      </c>
      <c r="G460" s="46">
        <v>1</v>
      </c>
      <c r="H460" s="46">
        <v>4</v>
      </c>
      <c r="I460" s="46">
        <v>1</v>
      </c>
      <c r="J460" s="46">
        <v>9999</v>
      </c>
      <c r="K460" s="46">
        <v>1</v>
      </c>
      <c r="L460" s="46">
        <v>30020</v>
      </c>
      <c r="M460" s="46">
        <v>0</v>
      </c>
      <c r="Q460" s="91" t="s">
        <v>1905</v>
      </c>
      <c r="AQ460" s="65" t="s">
        <v>1813</v>
      </c>
    </row>
    <row r="461" spans="1:43">
      <c r="A461" s="46">
        <f t="shared" ref="A461:A464" si="46">A460+100</f>
        <v>33320</v>
      </c>
      <c r="B461" s="63" t="s">
        <v>990</v>
      </c>
      <c r="C461" s="46">
        <v>33003</v>
      </c>
      <c r="D461" s="46">
        <v>8</v>
      </c>
      <c r="E461" s="46">
        <v>1</v>
      </c>
      <c r="F461" s="46">
        <v>1</v>
      </c>
      <c r="G461" s="46">
        <v>1</v>
      </c>
      <c r="H461" s="46">
        <v>4</v>
      </c>
      <c r="I461" s="46">
        <v>1</v>
      </c>
      <c r="J461" s="46">
        <v>9999</v>
      </c>
      <c r="K461" s="46">
        <v>1</v>
      </c>
      <c r="L461" s="46">
        <v>30020</v>
      </c>
      <c r="M461" s="46">
        <v>0</v>
      </c>
      <c r="Q461" s="91" t="s">
        <v>1905</v>
      </c>
      <c r="AQ461" s="65" t="s">
        <v>1813</v>
      </c>
    </row>
    <row r="462" spans="1:43">
      <c r="A462" s="46">
        <f t="shared" si="46"/>
        <v>33420</v>
      </c>
      <c r="B462" s="63" t="s">
        <v>991</v>
      </c>
      <c r="C462" s="46">
        <v>33004</v>
      </c>
      <c r="D462" s="46">
        <v>8</v>
      </c>
      <c r="E462" s="46">
        <v>1</v>
      </c>
      <c r="F462" s="46">
        <v>1</v>
      </c>
      <c r="G462" s="46">
        <v>1</v>
      </c>
      <c r="H462" s="46">
        <v>4</v>
      </c>
      <c r="I462" s="46">
        <v>1</v>
      </c>
      <c r="J462" s="46">
        <v>9999</v>
      </c>
      <c r="K462" s="46">
        <v>1</v>
      </c>
      <c r="L462" s="46">
        <v>30020</v>
      </c>
      <c r="M462" s="46">
        <v>0</v>
      </c>
      <c r="Q462" s="91" t="s">
        <v>1905</v>
      </c>
      <c r="AQ462" s="65" t="s">
        <v>1813</v>
      </c>
    </row>
    <row r="463" spans="1:43">
      <c r="A463" s="46">
        <f t="shared" si="46"/>
        <v>33520</v>
      </c>
      <c r="B463" s="63" t="s">
        <v>992</v>
      </c>
      <c r="C463" s="46">
        <v>33005</v>
      </c>
      <c r="D463" s="46">
        <v>8</v>
      </c>
      <c r="E463" s="46">
        <v>1</v>
      </c>
      <c r="F463" s="46">
        <v>1</v>
      </c>
      <c r="G463" s="46">
        <v>1</v>
      </c>
      <c r="H463" s="46">
        <v>4</v>
      </c>
      <c r="I463" s="46">
        <v>1</v>
      </c>
      <c r="J463" s="46">
        <v>9999</v>
      </c>
      <c r="K463" s="46">
        <v>1</v>
      </c>
      <c r="L463" s="46">
        <v>30020</v>
      </c>
      <c r="M463" s="46">
        <v>0</v>
      </c>
      <c r="Q463" s="91" t="s">
        <v>1905</v>
      </c>
      <c r="AQ463" s="65" t="s">
        <v>1813</v>
      </c>
    </row>
    <row r="464" spans="1:43">
      <c r="A464" s="46">
        <f t="shared" si="46"/>
        <v>33620</v>
      </c>
      <c r="B464" s="63" t="s">
        <v>993</v>
      </c>
      <c r="C464" s="46">
        <v>33006</v>
      </c>
      <c r="D464" s="46">
        <v>8</v>
      </c>
      <c r="E464" s="46">
        <v>1</v>
      </c>
      <c r="F464" s="46">
        <v>1</v>
      </c>
      <c r="G464" s="46">
        <v>1</v>
      </c>
      <c r="H464" s="46">
        <v>4</v>
      </c>
      <c r="I464" s="46">
        <v>1</v>
      </c>
      <c r="J464" s="46">
        <v>9999</v>
      </c>
      <c r="K464" s="46">
        <v>1</v>
      </c>
      <c r="L464" s="46">
        <v>30020</v>
      </c>
      <c r="M464" s="46">
        <v>0</v>
      </c>
      <c r="Q464" s="91" t="s">
        <v>1905</v>
      </c>
      <c r="AQ464" s="65" t="s">
        <v>1813</v>
      </c>
    </row>
    <row r="465" spans="1:43">
      <c r="A465" s="46">
        <v>33121</v>
      </c>
      <c r="B465" s="63" t="s">
        <v>899</v>
      </c>
      <c r="C465" s="46">
        <v>33001</v>
      </c>
      <c r="D465" s="46">
        <v>8</v>
      </c>
      <c r="E465" s="46">
        <v>1</v>
      </c>
      <c r="F465" s="46">
        <v>1</v>
      </c>
      <c r="G465" s="46">
        <v>1</v>
      </c>
      <c r="H465" s="46">
        <v>4</v>
      </c>
      <c r="I465" s="46">
        <v>1</v>
      </c>
      <c r="J465" s="46">
        <v>9999</v>
      </c>
      <c r="K465" s="46">
        <v>1</v>
      </c>
      <c r="L465" s="46">
        <v>30021</v>
      </c>
      <c r="M465" s="46">
        <v>0</v>
      </c>
      <c r="Q465" s="91" t="s">
        <v>1906</v>
      </c>
      <c r="AQ465" s="65" t="s">
        <v>1829</v>
      </c>
    </row>
    <row r="466" spans="1:43">
      <c r="A466" s="46">
        <f>A465+100</f>
        <v>33221</v>
      </c>
      <c r="B466" s="63" t="s">
        <v>984</v>
      </c>
      <c r="C466" s="46">
        <v>33002</v>
      </c>
      <c r="D466" s="46">
        <v>8</v>
      </c>
      <c r="E466" s="46">
        <v>1</v>
      </c>
      <c r="F466" s="46">
        <v>1</v>
      </c>
      <c r="G466" s="46">
        <v>1</v>
      </c>
      <c r="H466" s="46">
        <v>4</v>
      </c>
      <c r="I466" s="46">
        <v>1</v>
      </c>
      <c r="J466" s="46">
        <v>9999</v>
      </c>
      <c r="K466" s="46">
        <v>1</v>
      </c>
      <c r="L466" s="46">
        <v>30021</v>
      </c>
      <c r="M466" s="46">
        <v>0</v>
      </c>
      <c r="Q466" s="91" t="s">
        <v>1906</v>
      </c>
      <c r="AQ466" s="65" t="s">
        <v>1813</v>
      </c>
    </row>
    <row r="467" spans="1:43">
      <c r="A467" s="46">
        <f t="shared" ref="A467:A470" si="47">A466+100</f>
        <v>33321</v>
      </c>
      <c r="B467" s="63" t="s">
        <v>985</v>
      </c>
      <c r="C467" s="46">
        <v>33003</v>
      </c>
      <c r="D467" s="46">
        <v>8</v>
      </c>
      <c r="E467" s="46">
        <v>1</v>
      </c>
      <c r="F467" s="46">
        <v>1</v>
      </c>
      <c r="G467" s="46">
        <v>1</v>
      </c>
      <c r="H467" s="46">
        <v>4</v>
      </c>
      <c r="I467" s="46">
        <v>1</v>
      </c>
      <c r="J467" s="46">
        <v>9999</v>
      </c>
      <c r="K467" s="46">
        <v>1</v>
      </c>
      <c r="L467" s="46">
        <v>30021</v>
      </c>
      <c r="M467" s="46">
        <v>0</v>
      </c>
      <c r="Q467" s="91" t="s">
        <v>1906</v>
      </c>
      <c r="AQ467" s="65" t="s">
        <v>1813</v>
      </c>
    </row>
    <row r="468" spans="1:43">
      <c r="A468" s="46">
        <f t="shared" si="47"/>
        <v>33421</v>
      </c>
      <c r="B468" s="63" t="s">
        <v>986</v>
      </c>
      <c r="C468" s="46">
        <v>33004</v>
      </c>
      <c r="D468" s="46">
        <v>8</v>
      </c>
      <c r="E468" s="46">
        <v>1</v>
      </c>
      <c r="F468" s="46">
        <v>1</v>
      </c>
      <c r="G468" s="46">
        <v>1</v>
      </c>
      <c r="H468" s="46">
        <v>4</v>
      </c>
      <c r="I468" s="46">
        <v>1</v>
      </c>
      <c r="J468" s="46">
        <v>9999</v>
      </c>
      <c r="K468" s="46">
        <v>1</v>
      </c>
      <c r="L468" s="46">
        <v>30021</v>
      </c>
      <c r="M468" s="46">
        <v>0</v>
      </c>
      <c r="Q468" s="91" t="s">
        <v>1906</v>
      </c>
      <c r="AQ468" s="65" t="s">
        <v>1813</v>
      </c>
    </row>
    <row r="469" spans="1:43">
      <c r="A469" s="46">
        <f t="shared" si="47"/>
        <v>33521</v>
      </c>
      <c r="B469" s="63" t="s">
        <v>987</v>
      </c>
      <c r="C469" s="46">
        <v>33005</v>
      </c>
      <c r="D469" s="46">
        <v>8</v>
      </c>
      <c r="E469" s="46">
        <v>1</v>
      </c>
      <c r="F469" s="46">
        <v>1</v>
      </c>
      <c r="G469" s="46">
        <v>1</v>
      </c>
      <c r="H469" s="46">
        <v>4</v>
      </c>
      <c r="I469" s="46">
        <v>1</v>
      </c>
      <c r="J469" s="46">
        <v>9999</v>
      </c>
      <c r="K469" s="46">
        <v>1</v>
      </c>
      <c r="L469" s="46">
        <v>30021</v>
      </c>
      <c r="M469" s="46">
        <v>0</v>
      </c>
      <c r="Q469" s="91" t="s">
        <v>1906</v>
      </c>
      <c r="AQ469" s="65" t="s">
        <v>1813</v>
      </c>
    </row>
    <row r="470" spans="1:43">
      <c r="A470" s="46">
        <f t="shared" si="47"/>
        <v>33621</v>
      </c>
      <c r="B470" s="63" t="s">
        <v>988</v>
      </c>
      <c r="C470" s="46">
        <v>33006</v>
      </c>
      <c r="D470" s="46">
        <v>8</v>
      </c>
      <c r="E470" s="46">
        <v>1</v>
      </c>
      <c r="F470" s="46">
        <v>1</v>
      </c>
      <c r="G470" s="46">
        <v>1</v>
      </c>
      <c r="H470" s="46">
        <v>4</v>
      </c>
      <c r="I470" s="46">
        <v>1</v>
      </c>
      <c r="J470" s="46">
        <v>9999</v>
      </c>
      <c r="K470" s="46">
        <v>1</v>
      </c>
      <c r="L470" s="46">
        <v>30021</v>
      </c>
      <c r="M470" s="46">
        <v>0</v>
      </c>
      <c r="Q470" s="91" t="s">
        <v>1906</v>
      </c>
      <c r="AQ470" s="65" t="s">
        <v>1813</v>
      </c>
    </row>
    <row r="471" spans="1:43">
      <c r="A471" s="46">
        <v>33122</v>
      </c>
      <c r="B471" s="63" t="s">
        <v>900</v>
      </c>
      <c r="C471" s="46">
        <v>33001</v>
      </c>
      <c r="D471" s="46">
        <v>8</v>
      </c>
      <c r="E471" s="46">
        <v>1</v>
      </c>
      <c r="F471" s="46">
        <v>1</v>
      </c>
      <c r="G471" s="46">
        <v>1</v>
      </c>
      <c r="H471" s="46">
        <v>4</v>
      </c>
      <c r="I471" s="46">
        <v>1</v>
      </c>
      <c r="J471" s="46">
        <v>9999</v>
      </c>
      <c r="K471" s="46">
        <v>1</v>
      </c>
      <c r="L471" s="46">
        <v>30022</v>
      </c>
      <c r="M471" s="46">
        <v>0</v>
      </c>
      <c r="Q471" s="91" t="s">
        <v>1907</v>
      </c>
      <c r="AQ471" s="65" t="s">
        <v>1830</v>
      </c>
    </row>
    <row r="472" spans="1:43">
      <c r="A472" s="46">
        <f>A471+100</f>
        <v>33222</v>
      </c>
      <c r="B472" s="63" t="s">
        <v>979</v>
      </c>
      <c r="C472" s="46">
        <v>33002</v>
      </c>
      <c r="D472" s="46">
        <v>8</v>
      </c>
      <c r="E472" s="46">
        <v>1</v>
      </c>
      <c r="F472" s="46">
        <v>1</v>
      </c>
      <c r="G472" s="46">
        <v>1</v>
      </c>
      <c r="H472" s="46">
        <v>4</v>
      </c>
      <c r="I472" s="46">
        <v>1</v>
      </c>
      <c r="J472" s="46">
        <v>9999</v>
      </c>
      <c r="K472" s="46">
        <v>1</v>
      </c>
      <c r="L472" s="46">
        <v>30022</v>
      </c>
      <c r="M472" s="46">
        <v>0</v>
      </c>
      <c r="Q472" s="91" t="s">
        <v>1907</v>
      </c>
      <c r="AQ472" s="65" t="s">
        <v>1813</v>
      </c>
    </row>
    <row r="473" spans="1:43">
      <c r="A473" s="46">
        <f t="shared" ref="A473:A476" si="48">A472+100</f>
        <v>33322</v>
      </c>
      <c r="B473" s="63" t="s">
        <v>980</v>
      </c>
      <c r="C473" s="46">
        <v>33003</v>
      </c>
      <c r="D473" s="46">
        <v>8</v>
      </c>
      <c r="E473" s="46">
        <v>1</v>
      </c>
      <c r="F473" s="46">
        <v>1</v>
      </c>
      <c r="G473" s="46">
        <v>1</v>
      </c>
      <c r="H473" s="46">
        <v>4</v>
      </c>
      <c r="I473" s="46">
        <v>1</v>
      </c>
      <c r="J473" s="46">
        <v>9999</v>
      </c>
      <c r="K473" s="46">
        <v>1</v>
      </c>
      <c r="L473" s="46">
        <v>30022</v>
      </c>
      <c r="M473" s="46">
        <v>0</v>
      </c>
      <c r="Q473" s="91" t="s">
        <v>1907</v>
      </c>
      <c r="AQ473" s="65" t="s">
        <v>1813</v>
      </c>
    </row>
    <row r="474" spans="1:43">
      <c r="A474" s="46">
        <f t="shared" si="48"/>
        <v>33422</v>
      </c>
      <c r="B474" s="63" t="s">
        <v>981</v>
      </c>
      <c r="C474" s="46">
        <v>33004</v>
      </c>
      <c r="D474" s="46">
        <v>8</v>
      </c>
      <c r="E474" s="46">
        <v>1</v>
      </c>
      <c r="F474" s="46">
        <v>1</v>
      </c>
      <c r="G474" s="46">
        <v>1</v>
      </c>
      <c r="H474" s="46">
        <v>4</v>
      </c>
      <c r="I474" s="46">
        <v>1</v>
      </c>
      <c r="J474" s="46">
        <v>9999</v>
      </c>
      <c r="K474" s="46">
        <v>1</v>
      </c>
      <c r="L474" s="46">
        <v>30022</v>
      </c>
      <c r="M474" s="46">
        <v>0</v>
      </c>
      <c r="Q474" s="91" t="s">
        <v>1907</v>
      </c>
      <c r="AQ474" s="65" t="s">
        <v>1813</v>
      </c>
    </row>
    <row r="475" spans="1:43">
      <c r="A475" s="46">
        <f t="shared" si="48"/>
        <v>33522</v>
      </c>
      <c r="B475" s="63" t="s">
        <v>982</v>
      </c>
      <c r="C475" s="46">
        <v>33005</v>
      </c>
      <c r="D475" s="46">
        <v>8</v>
      </c>
      <c r="E475" s="46">
        <v>1</v>
      </c>
      <c r="F475" s="46">
        <v>1</v>
      </c>
      <c r="G475" s="46">
        <v>1</v>
      </c>
      <c r="H475" s="46">
        <v>4</v>
      </c>
      <c r="I475" s="46">
        <v>1</v>
      </c>
      <c r="J475" s="46">
        <v>9999</v>
      </c>
      <c r="K475" s="46">
        <v>1</v>
      </c>
      <c r="L475" s="46">
        <v>30022</v>
      </c>
      <c r="M475" s="46">
        <v>0</v>
      </c>
      <c r="Q475" s="91" t="s">
        <v>1907</v>
      </c>
      <c r="AQ475" s="65" t="s">
        <v>1813</v>
      </c>
    </row>
    <row r="476" spans="1:43">
      <c r="A476" s="46">
        <f t="shared" si="48"/>
        <v>33622</v>
      </c>
      <c r="B476" s="63" t="s">
        <v>983</v>
      </c>
      <c r="C476" s="46">
        <v>33006</v>
      </c>
      <c r="D476" s="46">
        <v>8</v>
      </c>
      <c r="E476" s="46">
        <v>1</v>
      </c>
      <c r="F476" s="46">
        <v>1</v>
      </c>
      <c r="G476" s="46">
        <v>1</v>
      </c>
      <c r="H476" s="46">
        <v>4</v>
      </c>
      <c r="I476" s="46">
        <v>1</v>
      </c>
      <c r="J476" s="46">
        <v>9999</v>
      </c>
      <c r="K476" s="46">
        <v>1</v>
      </c>
      <c r="L476" s="46">
        <v>30022</v>
      </c>
      <c r="M476" s="46">
        <v>0</v>
      </c>
      <c r="Q476" s="91" t="s">
        <v>1907</v>
      </c>
      <c r="AQ476" s="65" t="s">
        <v>1813</v>
      </c>
    </row>
    <row r="477" spans="1:43">
      <c r="A477" s="46">
        <v>33123</v>
      </c>
      <c r="B477" s="63" t="s">
        <v>901</v>
      </c>
      <c r="C477" s="46">
        <v>33001</v>
      </c>
      <c r="D477" s="46">
        <v>8</v>
      </c>
      <c r="E477" s="46">
        <v>1</v>
      </c>
      <c r="F477" s="46">
        <v>1</v>
      </c>
      <c r="G477" s="46">
        <v>1</v>
      </c>
      <c r="H477" s="46">
        <v>4</v>
      </c>
      <c r="I477" s="46">
        <v>1</v>
      </c>
      <c r="J477" s="46">
        <v>9999</v>
      </c>
      <c r="K477" s="46">
        <v>1</v>
      </c>
      <c r="L477" s="46">
        <v>30023</v>
      </c>
      <c r="M477" s="46">
        <v>0</v>
      </c>
      <c r="Q477" s="91" t="s">
        <v>1908</v>
      </c>
      <c r="AQ477" s="65" t="s">
        <v>1831</v>
      </c>
    </row>
    <row r="478" spans="1:43">
      <c r="A478" s="46">
        <f>A477+100</f>
        <v>33223</v>
      </c>
      <c r="B478" s="63" t="s">
        <v>974</v>
      </c>
      <c r="C478" s="46">
        <v>33002</v>
      </c>
      <c r="D478" s="46">
        <v>8</v>
      </c>
      <c r="E478" s="46">
        <v>1</v>
      </c>
      <c r="F478" s="46">
        <v>1</v>
      </c>
      <c r="G478" s="46">
        <v>1</v>
      </c>
      <c r="H478" s="46">
        <v>4</v>
      </c>
      <c r="I478" s="46">
        <v>1</v>
      </c>
      <c r="J478" s="46">
        <v>9999</v>
      </c>
      <c r="K478" s="46">
        <v>1</v>
      </c>
      <c r="L478" s="46">
        <v>30023</v>
      </c>
      <c r="M478" s="46">
        <v>0</v>
      </c>
      <c r="Q478" s="91" t="s">
        <v>1908</v>
      </c>
      <c r="AQ478" s="65" t="s">
        <v>1813</v>
      </c>
    </row>
    <row r="479" spans="1:43">
      <c r="A479" s="46">
        <f t="shared" ref="A479:A482" si="49">A478+100</f>
        <v>33323</v>
      </c>
      <c r="B479" s="63" t="s">
        <v>975</v>
      </c>
      <c r="C479" s="46">
        <v>33003</v>
      </c>
      <c r="D479" s="46">
        <v>8</v>
      </c>
      <c r="E479" s="46">
        <v>1</v>
      </c>
      <c r="F479" s="46">
        <v>1</v>
      </c>
      <c r="G479" s="46">
        <v>1</v>
      </c>
      <c r="H479" s="46">
        <v>4</v>
      </c>
      <c r="I479" s="46">
        <v>1</v>
      </c>
      <c r="J479" s="46">
        <v>9999</v>
      </c>
      <c r="K479" s="46">
        <v>1</v>
      </c>
      <c r="L479" s="46">
        <v>30023</v>
      </c>
      <c r="M479" s="46">
        <v>0</v>
      </c>
      <c r="Q479" s="91" t="s">
        <v>1908</v>
      </c>
      <c r="AQ479" s="65" t="s">
        <v>1813</v>
      </c>
    </row>
    <row r="480" spans="1:43">
      <c r="A480" s="46">
        <f t="shared" si="49"/>
        <v>33423</v>
      </c>
      <c r="B480" s="63" t="s">
        <v>976</v>
      </c>
      <c r="C480" s="46">
        <v>33004</v>
      </c>
      <c r="D480" s="46">
        <v>8</v>
      </c>
      <c r="E480" s="46">
        <v>1</v>
      </c>
      <c r="F480" s="46">
        <v>1</v>
      </c>
      <c r="G480" s="46">
        <v>1</v>
      </c>
      <c r="H480" s="46">
        <v>4</v>
      </c>
      <c r="I480" s="46">
        <v>1</v>
      </c>
      <c r="J480" s="46">
        <v>9999</v>
      </c>
      <c r="K480" s="46">
        <v>1</v>
      </c>
      <c r="L480" s="46">
        <v>30023</v>
      </c>
      <c r="M480" s="46">
        <v>0</v>
      </c>
      <c r="Q480" s="91" t="s">
        <v>1908</v>
      </c>
      <c r="AQ480" s="65" t="s">
        <v>1813</v>
      </c>
    </row>
    <row r="481" spans="1:43">
      <c r="A481" s="46">
        <f t="shared" si="49"/>
        <v>33523</v>
      </c>
      <c r="B481" s="63" t="s">
        <v>977</v>
      </c>
      <c r="C481" s="46">
        <v>33005</v>
      </c>
      <c r="D481" s="46">
        <v>8</v>
      </c>
      <c r="E481" s="46">
        <v>1</v>
      </c>
      <c r="F481" s="46">
        <v>1</v>
      </c>
      <c r="G481" s="46">
        <v>1</v>
      </c>
      <c r="H481" s="46">
        <v>4</v>
      </c>
      <c r="I481" s="46">
        <v>1</v>
      </c>
      <c r="J481" s="46">
        <v>9999</v>
      </c>
      <c r="K481" s="46">
        <v>1</v>
      </c>
      <c r="L481" s="46">
        <v>30023</v>
      </c>
      <c r="M481" s="46">
        <v>0</v>
      </c>
      <c r="Q481" s="91" t="s">
        <v>1908</v>
      </c>
      <c r="AQ481" s="65" t="s">
        <v>1813</v>
      </c>
    </row>
    <row r="482" spans="1:43">
      <c r="A482" s="46">
        <f t="shared" si="49"/>
        <v>33623</v>
      </c>
      <c r="B482" s="63" t="s">
        <v>978</v>
      </c>
      <c r="C482" s="46">
        <v>33006</v>
      </c>
      <c r="D482" s="46">
        <v>8</v>
      </c>
      <c r="E482" s="46">
        <v>1</v>
      </c>
      <c r="F482" s="46">
        <v>1</v>
      </c>
      <c r="G482" s="46">
        <v>1</v>
      </c>
      <c r="H482" s="46">
        <v>4</v>
      </c>
      <c r="I482" s="46">
        <v>1</v>
      </c>
      <c r="J482" s="46">
        <v>9999</v>
      </c>
      <c r="K482" s="46">
        <v>1</v>
      </c>
      <c r="L482" s="46">
        <v>30023</v>
      </c>
      <c r="M482" s="46">
        <v>0</v>
      </c>
      <c r="Q482" s="91" t="s">
        <v>1908</v>
      </c>
      <c r="AQ482" s="65" t="s">
        <v>1813</v>
      </c>
    </row>
    <row r="483" spans="1:43">
      <c r="A483" s="46">
        <v>33124</v>
      </c>
      <c r="B483" s="63" t="s">
        <v>902</v>
      </c>
      <c r="C483" s="46">
        <v>33001</v>
      </c>
      <c r="D483" s="46">
        <v>8</v>
      </c>
      <c r="E483" s="46">
        <v>1</v>
      </c>
      <c r="F483" s="46">
        <v>1</v>
      </c>
      <c r="G483" s="46">
        <v>1</v>
      </c>
      <c r="H483" s="46">
        <v>4</v>
      </c>
      <c r="I483" s="46">
        <v>1</v>
      </c>
      <c r="J483" s="46">
        <v>9999</v>
      </c>
      <c r="K483" s="46">
        <v>1</v>
      </c>
      <c r="L483" s="46">
        <v>30024</v>
      </c>
      <c r="M483" s="46">
        <v>0</v>
      </c>
      <c r="Q483" s="91" t="s">
        <v>1909</v>
      </c>
      <c r="AQ483" s="65" t="s">
        <v>1832</v>
      </c>
    </row>
    <row r="484" spans="1:43">
      <c r="A484" s="46">
        <f>A483+100</f>
        <v>33224</v>
      </c>
      <c r="B484" s="63" t="s">
        <v>969</v>
      </c>
      <c r="C484" s="46">
        <v>33002</v>
      </c>
      <c r="D484" s="46">
        <v>8</v>
      </c>
      <c r="E484" s="46">
        <v>1</v>
      </c>
      <c r="F484" s="46">
        <v>1</v>
      </c>
      <c r="G484" s="46">
        <v>1</v>
      </c>
      <c r="H484" s="46">
        <v>4</v>
      </c>
      <c r="I484" s="46">
        <v>1</v>
      </c>
      <c r="J484" s="46">
        <v>9999</v>
      </c>
      <c r="K484" s="46">
        <v>1</v>
      </c>
      <c r="L484" s="46">
        <v>30024</v>
      </c>
      <c r="M484" s="46">
        <v>0</v>
      </c>
      <c r="Q484" s="91" t="s">
        <v>1909</v>
      </c>
      <c r="AQ484" s="65" t="s">
        <v>1813</v>
      </c>
    </row>
    <row r="485" spans="1:43">
      <c r="A485" s="46">
        <f t="shared" ref="A485:A488" si="50">A484+100</f>
        <v>33324</v>
      </c>
      <c r="B485" s="63" t="s">
        <v>970</v>
      </c>
      <c r="C485" s="46">
        <v>33003</v>
      </c>
      <c r="D485" s="46">
        <v>8</v>
      </c>
      <c r="E485" s="46">
        <v>1</v>
      </c>
      <c r="F485" s="46">
        <v>1</v>
      </c>
      <c r="G485" s="46">
        <v>1</v>
      </c>
      <c r="H485" s="46">
        <v>4</v>
      </c>
      <c r="I485" s="46">
        <v>1</v>
      </c>
      <c r="J485" s="46">
        <v>9999</v>
      </c>
      <c r="K485" s="46">
        <v>1</v>
      </c>
      <c r="L485" s="46">
        <v>30024</v>
      </c>
      <c r="M485" s="46">
        <v>0</v>
      </c>
      <c r="Q485" s="91" t="s">
        <v>1909</v>
      </c>
      <c r="AQ485" s="65" t="s">
        <v>1813</v>
      </c>
    </row>
    <row r="486" spans="1:43">
      <c r="A486" s="46">
        <f t="shared" si="50"/>
        <v>33424</v>
      </c>
      <c r="B486" s="63" t="s">
        <v>971</v>
      </c>
      <c r="C486" s="46">
        <v>33004</v>
      </c>
      <c r="D486" s="46">
        <v>8</v>
      </c>
      <c r="E486" s="46">
        <v>1</v>
      </c>
      <c r="F486" s="46">
        <v>1</v>
      </c>
      <c r="G486" s="46">
        <v>1</v>
      </c>
      <c r="H486" s="46">
        <v>4</v>
      </c>
      <c r="I486" s="46">
        <v>1</v>
      </c>
      <c r="J486" s="46">
        <v>9999</v>
      </c>
      <c r="K486" s="46">
        <v>1</v>
      </c>
      <c r="L486" s="46">
        <v>30024</v>
      </c>
      <c r="M486" s="46">
        <v>0</v>
      </c>
      <c r="Q486" s="91" t="s">
        <v>1909</v>
      </c>
      <c r="AQ486" s="65" t="s">
        <v>1813</v>
      </c>
    </row>
    <row r="487" spans="1:43">
      <c r="A487" s="46">
        <f t="shared" si="50"/>
        <v>33524</v>
      </c>
      <c r="B487" s="63" t="s">
        <v>972</v>
      </c>
      <c r="C487" s="46">
        <v>33005</v>
      </c>
      <c r="D487" s="46">
        <v>8</v>
      </c>
      <c r="E487" s="46">
        <v>1</v>
      </c>
      <c r="F487" s="46">
        <v>1</v>
      </c>
      <c r="G487" s="46">
        <v>1</v>
      </c>
      <c r="H487" s="46">
        <v>4</v>
      </c>
      <c r="I487" s="46">
        <v>1</v>
      </c>
      <c r="J487" s="46">
        <v>9999</v>
      </c>
      <c r="K487" s="46">
        <v>1</v>
      </c>
      <c r="L487" s="46">
        <v>30024</v>
      </c>
      <c r="M487" s="46">
        <v>0</v>
      </c>
      <c r="Q487" s="91" t="s">
        <v>1909</v>
      </c>
      <c r="AQ487" s="65" t="s">
        <v>1813</v>
      </c>
    </row>
    <row r="488" spans="1:43">
      <c r="A488" s="46">
        <f t="shared" si="50"/>
        <v>33624</v>
      </c>
      <c r="B488" s="63" t="s">
        <v>973</v>
      </c>
      <c r="C488" s="46">
        <v>33006</v>
      </c>
      <c r="D488" s="46">
        <v>8</v>
      </c>
      <c r="E488" s="46">
        <v>1</v>
      </c>
      <c r="F488" s="46">
        <v>1</v>
      </c>
      <c r="G488" s="46">
        <v>1</v>
      </c>
      <c r="H488" s="46">
        <v>4</v>
      </c>
      <c r="I488" s="46">
        <v>1</v>
      </c>
      <c r="J488" s="46">
        <v>9999</v>
      </c>
      <c r="K488" s="46">
        <v>1</v>
      </c>
      <c r="L488" s="46">
        <v>30024</v>
      </c>
      <c r="M488" s="46">
        <v>0</v>
      </c>
      <c r="Q488" s="91" t="s">
        <v>1909</v>
      </c>
      <c r="AQ488" s="65" t="s">
        <v>1813</v>
      </c>
    </row>
    <row r="489" spans="1:43">
      <c r="A489" s="46">
        <v>33125</v>
      </c>
      <c r="B489" s="63" t="s">
        <v>903</v>
      </c>
      <c r="C489" s="46">
        <v>33001</v>
      </c>
      <c r="D489" s="46">
        <v>8</v>
      </c>
      <c r="E489" s="46">
        <v>1</v>
      </c>
      <c r="F489" s="46">
        <v>1</v>
      </c>
      <c r="G489" s="46">
        <v>1</v>
      </c>
      <c r="H489" s="46">
        <v>4</v>
      </c>
      <c r="I489" s="46">
        <v>1</v>
      </c>
      <c r="J489" s="46">
        <v>9999</v>
      </c>
      <c r="K489" s="46">
        <v>1</v>
      </c>
      <c r="L489" s="46">
        <v>30025</v>
      </c>
      <c r="M489" s="46">
        <v>0</v>
      </c>
      <c r="Q489" s="91" t="s">
        <v>1910</v>
      </c>
      <c r="AQ489" s="65" t="s">
        <v>1833</v>
      </c>
    </row>
    <row r="490" spans="1:43">
      <c r="A490" s="46">
        <f>A489+100</f>
        <v>33225</v>
      </c>
      <c r="B490" s="63" t="s">
        <v>964</v>
      </c>
      <c r="C490" s="46">
        <v>33002</v>
      </c>
      <c r="D490" s="46">
        <v>8</v>
      </c>
      <c r="E490" s="46">
        <v>1</v>
      </c>
      <c r="F490" s="46">
        <v>1</v>
      </c>
      <c r="G490" s="46">
        <v>1</v>
      </c>
      <c r="H490" s="46">
        <v>4</v>
      </c>
      <c r="I490" s="46">
        <v>1</v>
      </c>
      <c r="J490" s="46">
        <v>9999</v>
      </c>
      <c r="K490" s="46">
        <v>1</v>
      </c>
      <c r="L490" s="46">
        <v>30025</v>
      </c>
      <c r="M490" s="46">
        <v>0</v>
      </c>
      <c r="Q490" s="91" t="s">
        <v>1910</v>
      </c>
      <c r="AQ490" s="65" t="s">
        <v>1813</v>
      </c>
    </row>
    <row r="491" spans="1:43">
      <c r="A491" s="46">
        <f t="shared" ref="A491:A494" si="51">A490+100</f>
        <v>33325</v>
      </c>
      <c r="B491" s="63" t="s">
        <v>965</v>
      </c>
      <c r="C491" s="46">
        <v>33003</v>
      </c>
      <c r="D491" s="46">
        <v>8</v>
      </c>
      <c r="E491" s="46">
        <v>1</v>
      </c>
      <c r="F491" s="46">
        <v>1</v>
      </c>
      <c r="G491" s="46">
        <v>1</v>
      </c>
      <c r="H491" s="46">
        <v>4</v>
      </c>
      <c r="I491" s="46">
        <v>1</v>
      </c>
      <c r="J491" s="46">
        <v>9999</v>
      </c>
      <c r="K491" s="46">
        <v>1</v>
      </c>
      <c r="L491" s="46">
        <v>30025</v>
      </c>
      <c r="M491" s="46">
        <v>0</v>
      </c>
      <c r="Q491" s="91" t="s">
        <v>1910</v>
      </c>
      <c r="AQ491" s="65" t="s">
        <v>1813</v>
      </c>
    </row>
    <row r="492" spans="1:43">
      <c r="A492" s="46">
        <f t="shared" si="51"/>
        <v>33425</v>
      </c>
      <c r="B492" s="63" t="s">
        <v>966</v>
      </c>
      <c r="C492" s="46">
        <v>33004</v>
      </c>
      <c r="D492" s="46">
        <v>8</v>
      </c>
      <c r="E492" s="46">
        <v>1</v>
      </c>
      <c r="F492" s="46">
        <v>1</v>
      </c>
      <c r="G492" s="46">
        <v>1</v>
      </c>
      <c r="H492" s="46">
        <v>4</v>
      </c>
      <c r="I492" s="46">
        <v>1</v>
      </c>
      <c r="J492" s="46">
        <v>9999</v>
      </c>
      <c r="K492" s="46">
        <v>1</v>
      </c>
      <c r="L492" s="46">
        <v>30025</v>
      </c>
      <c r="M492" s="46">
        <v>0</v>
      </c>
      <c r="Q492" s="91" t="s">
        <v>1910</v>
      </c>
      <c r="AQ492" s="65" t="s">
        <v>1813</v>
      </c>
    </row>
    <row r="493" spans="1:43">
      <c r="A493" s="46">
        <f t="shared" si="51"/>
        <v>33525</v>
      </c>
      <c r="B493" s="63" t="s">
        <v>967</v>
      </c>
      <c r="C493" s="46">
        <v>33005</v>
      </c>
      <c r="D493" s="46">
        <v>8</v>
      </c>
      <c r="E493" s="46">
        <v>1</v>
      </c>
      <c r="F493" s="46">
        <v>1</v>
      </c>
      <c r="G493" s="46">
        <v>1</v>
      </c>
      <c r="H493" s="46">
        <v>4</v>
      </c>
      <c r="I493" s="46">
        <v>1</v>
      </c>
      <c r="J493" s="46">
        <v>9999</v>
      </c>
      <c r="K493" s="46">
        <v>1</v>
      </c>
      <c r="L493" s="46">
        <v>30025</v>
      </c>
      <c r="M493" s="46">
        <v>0</v>
      </c>
      <c r="Q493" s="91" t="s">
        <v>1910</v>
      </c>
      <c r="AQ493" s="65" t="s">
        <v>1813</v>
      </c>
    </row>
    <row r="494" spans="1:43">
      <c r="A494" s="46">
        <f t="shared" si="51"/>
        <v>33625</v>
      </c>
      <c r="B494" s="63" t="s">
        <v>968</v>
      </c>
      <c r="C494" s="46">
        <v>33006</v>
      </c>
      <c r="D494" s="46">
        <v>8</v>
      </c>
      <c r="E494" s="46">
        <v>1</v>
      </c>
      <c r="F494" s="46">
        <v>1</v>
      </c>
      <c r="G494" s="46">
        <v>1</v>
      </c>
      <c r="H494" s="46">
        <v>4</v>
      </c>
      <c r="I494" s="46">
        <v>1</v>
      </c>
      <c r="J494" s="46">
        <v>9999</v>
      </c>
      <c r="K494" s="46">
        <v>1</v>
      </c>
      <c r="L494" s="46">
        <v>30025</v>
      </c>
      <c r="M494" s="46">
        <v>0</v>
      </c>
      <c r="Q494" s="91" t="s">
        <v>1910</v>
      </c>
      <c r="AQ494" s="65" t="s">
        <v>1813</v>
      </c>
    </row>
    <row r="495" spans="1:43">
      <c r="A495" s="46">
        <v>33126</v>
      </c>
      <c r="B495" s="63" t="s">
        <v>904</v>
      </c>
      <c r="C495" s="46">
        <v>33001</v>
      </c>
      <c r="D495" s="46">
        <v>8</v>
      </c>
      <c r="E495" s="46">
        <v>1</v>
      </c>
      <c r="F495" s="46">
        <v>1</v>
      </c>
      <c r="G495" s="46">
        <v>1</v>
      </c>
      <c r="H495" s="46">
        <v>4</v>
      </c>
      <c r="I495" s="46">
        <v>1</v>
      </c>
      <c r="J495" s="46">
        <v>9999</v>
      </c>
      <c r="K495" s="46">
        <v>1</v>
      </c>
      <c r="L495" s="46">
        <v>30026</v>
      </c>
      <c r="M495" s="46">
        <v>0</v>
      </c>
      <c r="Q495" s="91" t="s">
        <v>1911</v>
      </c>
      <c r="AQ495" s="65" t="s">
        <v>1834</v>
      </c>
    </row>
    <row r="496" spans="1:43">
      <c r="A496" s="46">
        <f>A495+100</f>
        <v>33226</v>
      </c>
      <c r="B496" s="63" t="s">
        <v>959</v>
      </c>
      <c r="C496" s="46">
        <v>33002</v>
      </c>
      <c r="D496" s="46">
        <v>8</v>
      </c>
      <c r="E496" s="46">
        <v>1</v>
      </c>
      <c r="F496" s="46">
        <v>1</v>
      </c>
      <c r="G496" s="46">
        <v>1</v>
      </c>
      <c r="H496" s="46">
        <v>4</v>
      </c>
      <c r="I496" s="46">
        <v>1</v>
      </c>
      <c r="J496" s="46">
        <v>9999</v>
      </c>
      <c r="K496" s="46">
        <v>1</v>
      </c>
      <c r="L496" s="46">
        <v>30026</v>
      </c>
      <c r="M496" s="46">
        <v>0</v>
      </c>
      <c r="Q496" s="91" t="s">
        <v>1911</v>
      </c>
      <c r="AQ496" s="65" t="s">
        <v>1813</v>
      </c>
    </row>
    <row r="497" spans="1:43">
      <c r="A497" s="46">
        <f t="shared" ref="A497:A500" si="52">A496+100</f>
        <v>33326</v>
      </c>
      <c r="B497" s="63" t="s">
        <v>960</v>
      </c>
      <c r="C497" s="46">
        <v>33003</v>
      </c>
      <c r="D497" s="46">
        <v>8</v>
      </c>
      <c r="E497" s="46">
        <v>1</v>
      </c>
      <c r="F497" s="46">
        <v>1</v>
      </c>
      <c r="G497" s="46">
        <v>1</v>
      </c>
      <c r="H497" s="46">
        <v>4</v>
      </c>
      <c r="I497" s="46">
        <v>1</v>
      </c>
      <c r="J497" s="46">
        <v>9999</v>
      </c>
      <c r="K497" s="46">
        <v>1</v>
      </c>
      <c r="L497" s="46">
        <v>30026</v>
      </c>
      <c r="M497" s="46">
        <v>0</v>
      </c>
      <c r="Q497" s="91" t="s">
        <v>1911</v>
      </c>
      <c r="AQ497" s="65" t="s">
        <v>1813</v>
      </c>
    </row>
    <row r="498" spans="1:43">
      <c r="A498" s="46">
        <f t="shared" si="52"/>
        <v>33426</v>
      </c>
      <c r="B498" s="63" t="s">
        <v>961</v>
      </c>
      <c r="C498" s="46">
        <v>33004</v>
      </c>
      <c r="D498" s="46">
        <v>8</v>
      </c>
      <c r="E498" s="46">
        <v>1</v>
      </c>
      <c r="F498" s="46">
        <v>1</v>
      </c>
      <c r="G498" s="46">
        <v>1</v>
      </c>
      <c r="H498" s="46">
        <v>4</v>
      </c>
      <c r="I498" s="46">
        <v>1</v>
      </c>
      <c r="J498" s="46">
        <v>9999</v>
      </c>
      <c r="K498" s="46">
        <v>1</v>
      </c>
      <c r="L498" s="46">
        <v>30026</v>
      </c>
      <c r="M498" s="46">
        <v>0</v>
      </c>
      <c r="Q498" s="91" t="s">
        <v>1911</v>
      </c>
      <c r="AQ498" s="65" t="s">
        <v>1813</v>
      </c>
    </row>
    <row r="499" spans="1:43">
      <c r="A499" s="46">
        <f t="shared" si="52"/>
        <v>33526</v>
      </c>
      <c r="B499" s="63" t="s">
        <v>962</v>
      </c>
      <c r="C499" s="46">
        <v>33005</v>
      </c>
      <c r="D499" s="46">
        <v>8</v>
      </c>
      <c r="E499" s="46">
        <v>1</v>
      </c>
      <c r="F499" s="46">
        <v>1</v>
      </c>
      <c r="G499" s="46">
        <v>1</v>
      </c>
      <c r="H499" s="46">
        <v>4</v>
      </c>
      <c r="I499" s="46">
        <v>1</v>
      </c>
      <c r="J499" s="46">
        <v>9999</v>
      </c>
      <c r="K499" s="46">
        <v>1</v>
      </c>
      <c r="L499" s="46">
        <v>30026</v>
      </c>
      <c r="M499" s="46">
        <v>0</v>
      </c>
      <c r="Q499" s="91" t="s">
        <v>1911</v>
      </c>
      <c r="AQ499" s="65" t="s">
        <v>1813</v>
      </c>
    </row>
    <row r="500" spans="1:43">
      <c r="A500" s="46">
        <f t="shared" si="52"/>
        <v>33626</v>
      </c>
      <c r="B500" s="63" t="s">
        <v>963</v>
      </c>
      <c r="C500" s="46">
        <v>33006</v>
      </c>
      <c r="D500" s="46">
        <v>8</v>
      </c>
      <c r="E500" s="46">
        <v>1</v>
      </c>
      <c r="F500" s="46">
        <v>1</v>
      </c>
      <c r="G500" s="46">
        <v>1</v>
      </c>
      <c r="H500" s="46">
        <v>4</v>
      </c>
      <c r="I500" s="46">
        <v>1</v>
      </c>
      <c r="J500" s="46">
        <v>9999</v>
      </c>
      <c r="K500" s="46">
        <v>1</v>
      </c>
      <c r="L500" s="46">
        <v>30026</v>
      </c>
      <c r="M500" s="46">
        <v>0</v>
      </c>
      <c r="Q500" s="91" t="s">
        <v>1911</v>
      </c>
      <c r="AQ500" s="65" t="s">
        <v>1813</v>
      </c>
    </row>
    <row r="501" spans="1:43">
      <c r="A501" s="46">
        <v>33127</v>
      </c>
      <c r="B501" s="63" t="s">
        <v>905</v>
      </c>
      <c r="C501" s="46">
        <v>33001</v>
      </c>
      <c r="D501" s="46">
        <v>8</v>
      </c>
      <c r="E501" s="46">
        <v>1</v>
      </c>
      <c r="F501" s="46">
        <v>1</v>
      </c>
      <c r="G501" s="46">
        <v>1</v>
      </c>
      <c r="H501" s="46">
        <v>4</v>
      </c>
      <c r="I501" s="46">
        <v>1</v>
      </c>
      <c r="J501" s="46">
        <v>9999</v>
      </c>
      <c r="K501" s="46">
        <v>1</v>
      </c>
      <c r="L501" s="46">
        <v>30027</v>
      </c>
      <c r="M501" s="46">
        <v>0</v>
      </c>
      <c r="Q501" s="91" t="s">
        <v>1912</v>
      </c>
      <c r="AQ501" s="65" t="s">
        <v>1835</v>
      </c>
    </row>
    <row r="502" spans="1:43">
      <c r="A502" s="46">
        <f>A501+100</f>
        <v>33227</v>
      </c>
      <c r="B502" s="63" t="s">
        <v>954</v>
      </c>
      <c r="C502" s="46">
        <v>33002</v>
      </c>
      <c r="D502" s="46">
        <v>8</v>
      </c>
      <c r="E502" s="46">
        <v>1</v>
      </c>
      <c r="F502" s="46">
        <v>1</v>
      </c>
      <c r="G502" s="46">
        <v>1</v>
      </c>
      <c r="H502" s="46">
        <v>4</v>
      </c>
      <c r="I502" s="46">
        <v>1</v>
      </c>
      <c r="J502" s="46">
        <v>9999</v>
      </c>
      <c r="K502" s="46">
        <v>1</v>
      </c>
      <c r="L502" s="46">
        <v>30027</v>
      </c>
      <c r="M502" s="46">
        <v>0</v>
      </c>
      <c r="Q502" s="91" t="s">
        <v>1912</v>
      </c>
      <c r="AQ502" s="65" t="s">
        <v>1813</v>
      </c>
    </row>
    <row r="503" spans="1:43">
      <c r="A503" s="46">
        <f t="shared" ref="A503:A506" si="53">A502+100</f>
        <v>33327</v>
      </c>
      <c r="B503" s="63" t="s">
        <v>955</v>
      </c>
      <c r="C503" s="46">
        <v>33003</v>
      </c>
      <c r="D503" s="46">
        <v>8</v>
      </c>
      <c r="E503" s="46">
        <v>1</v>
      </c>
      <c r="F503" s="46">
        <v>1</v>
      </c>
      <c r="G503" s="46">
        <v>1</v>
      </c>
      <c r="H503" s="46">
        <v>4</v>
      </c>
      <c r="I503" s="46">
        <v>1</v>
      </c>
      <c r="J503" s="46">
        <v>9999</v>
      </c>
      <c r="K503" s="46">
        <v>1</v>
      </c>
      <c r="L503" s="46">
        <v>30027</v>
      </c>
      <c r="M503" s="46">
        <v>0</v>
      </c>
      <c r="Q503" s="91" t="s">
        <v>1912</v>
      </c>
      <c r="AQ503" s="65" t="s">
        <v>1813</v>
      </c>
    </row>
    <row r="504" spans="1:43">
      <c r="A504" s="46">
        <f t="shared" si="53"/>
        <v>33427</v>
      </c>
      <c r="B504" s="63" t="s">
        <v>956</v>
      </c>
      <c r="C504" s="46">
        <v>33004</v>
      </c>
      <c r="D504" s="46">
        <v>8</v>
      </c>
      <c r="E504" s="46">
        <v>1</v>
      </c>
      <c r="F504" s="46">
        <v>1</v>
      </c>
      <c r="G504" s="46">
        <v>1</v>
      </c>
      <c r="H504" s="46">
        <v>4</v>
      </c>
      <c r="I504" s="46">
        <v>1</v>
      </c>
      <c r="J504" s="46">
        <v>9999</v>
      </c>
      <c r="K504" s="46">
        <v>1</v>
      </c>
      <c r="L504" s="46">
        <v>30027</v>
      </c>
      <c r="M504" s="46">
        <v>0</v>
      </c>
      <c r="Q504" s="91" t="s">
        <v>1912</v>
      </c>
      <c r="AQ504" s="65" t="s">
        <v>1813</v>
      </c>
    </row>
    <row r="505" spans="1:43">
      <c r="A505" s="46">
        <f t="shared" si="53"/>
        <v>33527</v>
      </c>
      <c r="B505" s="63" t="s">
        <v>957</v>
      </c>
      <c r="C505" s="46">
        <v>33005</v>
      </c>
      <c r="D505" s="46">
        <v>8</v>
      </c>
      <c r="E505" s="46">
        <v>1</v>
      </c>
      <c r="F505" s="46">
        <v>1</v>
      </c>
      <c r="G505" s="46">
        <v>1</v>
      </c>
      <c r="H505" s="46">
        <v>4</v>
      </c>
      <c r="I505" s="46">
        <v>1</v>
      </c>
      <c r="J505" s="46">
        <v>9999</v>
      </c>
      <c r="K505" s="46">
        <v>1</v>
      </c>
      <c r="L505" s="46">
        <v>30027</v>
      </c>
      <c r="M505" s="46">
        <v>0</v>
      </c>
      <c r="Q505" s="91" t="s">
        <v>1912</v>
      </c>
      <c r="AQ505" s="65" t="s">
        <v>1813</v>
      </c>
    </row>
    <row r="506" spans="1:43">
      <c r="A506" s="46">
        <f t="shared" si="53"/>
        <v>33627</v>
      </c>
      <c r="B506" s="63" t="s">
        <v>958</v>
      </c>
      <c r="C506" s="46">
        <v>33006</v>
      </c>
      <c r="D506" s="46">
        <v>8</v>
      </c>
      <c r="E506" s="46">
        <v>1</v>
      </c>
      <c r="F506" s="46">
        <v>1</v>
      </c>
      <c r="G506" s="46">
        <v>1</v>
      </c>
      <c r="H506" s="46">
        <v>4</v>
      </c>
      <c r="I506" s="46">
        <v>1</v>
      </c>
      <c r="J506" s="46">
        <v>9999</v>
      </c>
      <c r="K506" s="46">
        <v>1</v>
      </c>
      <c r="L506" s="46">
        <v>30027</v>
      </c>
      <c r="M506" s="46">
        <v>0</v>
      </c>
      <c r="Q506" s="91" t="s">
        <v>1912</v>
      </c>
      <c r="AQ506" s="65" t="s">
        <v>1813</v>
      </c>
    </row>
    <row r="507" spans="1:43">
      <c r="A507" s="46">
        <v>33128</v>
      </c>
      <c r="B507" s="63" t="s">
        <v>906</v>
      </c>
      <c r="C507" s="46">
        <v>33001</v>
      </c>
      <c r="D507" s="46">
        <v>8</v>
      </c>
      <c r="E507" s="46">
        <v>1</v>
      </c>
      <c r="F507" s="46">
        <v>1</v>
      </c>
      <c r="G507" s="46">
        <v>1</v>
      </c>
      <c r="H507" s="46">
        <v>4</v>
      </c>
      <c r="I507" s="46">
        <v>1</v>
      </c>
      <c r="J507" s="46">
        <v>9999</v>
      </c>
      <c r="K507" s="46">
        <v>1</v>
      </c>
      <c r="L507" s="46">
        <v>30028</v>
      </c>
      <c r="M507" s="46">
        <v>0</v>
      </c>
      <c r="Q507" s="91" t="s">
        <v>1913</v>
      </c>
      <c r="AQ507" s="65" t="s">
        <v>1836</v>
      </c>
    </row>
    <row r="508" spans="1:43">
      <c r="A508" s="46">
        <f>A507+100</f>
        <v>33228</v>
      </c>
      <c r="B508" s="63" t="s">
        <v>949</v>
      </c>
      <c r="C508" s="46">
        <v>33002</v>
      </c>
      <c r="D508" s="46">
        <v>8</v>
      </c>
      <c r="E508" s="46">
        <v>1</v>
      </c>
      <c r="F508" s="46">
        <v>1</v>
      </c>
      <c r="G508" s="46">
        <v>1</v>
      </c>
      <c r="H508" s="46">
        <v>4</v>
      </c>
      <c r="I508" s="46">
        <v>1</v>
      </c>
      <c r="J508" s="46">
        <v>9999</v>
      </c>
      <c r="K508" s="46">
        <v>1</v>
      </c>
      <c r="L508" s="46">
        <v>30028</v>
      </c>
      <c r="M508" s="46">
        <v>0</v>
      </c>
      <c r="Q508" s="91" t="s">
        <v>1913</v>
      </c>
      <c r="AQ508" s="65" t="s">
        <v>1813</v>
      </c>
    </row>
    <row r="509" spans="1:43">
      <c r="A509" s="46">
        <f t="shared" ref="A509:A512" si="54">A508+100</f>
        <v>33328</v>
      </c>
      <c r="B509" s="63" t="s">
        <v>950</v>
      </c>
      <c r="C509" s="46">
        <v>33003</v>
      </c>
      <c r="D509" s="46">
        <v>8</v>
      </c>
      <c r="E509" s="46">
        <v>1</v>
      </c>
      <c r="F509" s="46">
        <v>1</v>
      </c>
      <c r="G509" s="46">
        <v>1</v>
      </c>
      <c r="H509" s="46">
        <v>4</v>
      </c>
      <c r="I509" s="46">
        <v>1</v>
      </c>
      <c r="J509" s="46">
        <v>9999</v>
      </c>
      <c r="K509" s="46">
        <v>1</v>
      </c>
      <c r="L509" s="46">
        <v>30028</v>
      </c>
      <c r="M509" s="46">
        <v>0</v>
      </c>
      <c r="Q509" s="91" t="s">
        <v>1913</v>
      </c>
      <c r="AQ509" s="65" t="s">
        <v>1813</v>
      </c>
    </row>
    <row r="510" spans="1:43">
      <c r="A510" s="46">
        <f t="shared" si="54"/>
        <v>33428</v>
      </c>
      <c r="B510" s="63" t="s">
        <v>951</v>
      </c>
      <c r="C510" s="46">
        <v>33004</v>
      </c>
      <c r="D510" s="46">
        <v>8</v>
      </c>
      <c r="E510" s="46">
        <v>1</v>
      </c>
      <c r="F510" s="46">
        <v>1</v>
      </c>
      <c r="G510" s="46">
        <v>1</v>
      </c>
      <c r="H510" s="46">
        <v>4</v>
      </c>
      <c r="I510" s="46">
        <v>1</v>
      </c>
      <c r="J510" s="46">
        <v>9999</v>
      </c>
      <c r="K510" s="46">
        <v>1</v>
      </c>
      <c r="L510" s="46">
        <v>30028</v>
      </c>
      <c r="M510" s="46">
        <v>0</v>
      </c>
      <c r="Q510" s="91" t="s">
        <v>1913</v>
      </c>
      <c r="AQ510" s="65" t="s">
        <v>1813</v>
      </c>
    </row>
    <row r="511" spans="1:43">
      <c r="A511" s="46">
        <f t="shared" si="54"/>
        <v>33528</v>
      </c>
      <c r="B511" s="63" t="s">
        <v>952</v>
      </c>
      <c r="C511" s="46">
        <v>33005</v>
      </c>
      <c r="D511" s="46">
        <v>8</v>
      </c>
      <c r="E511" s="46">
        <v>1</v>
      </c>
      <c r="F511" s="46">
        <v>1</v>
      </c>
      <c r="G511" s="46">
        <v>1</v>
      </c>
      <c r="H511" s="46">
        <v>4</v>
      </c>
      <c r="I511" s="46">
        <v>1</v>
      </c>
      <c r="J511" s="46">
        <v>9999</v>
      </c>
      <c r="K511" s="46">
        <v>1</v>
      </c>
      <c r="L511" s="46">
        <v>30028</v>
      </c>
      <c r="M511" s="46">
        <v>0</v>
      </c>
      <c r="Q511" s="91" t="s">
        <v>1913</v>
      </c>
      <c r="AQ511" s="65" t="s">
        <v>1813</v>
      </c>
    </row>
    <row r="512" spans="1:43">
      <c r="A512" s="46">
        <f t="shared" si="54"/>
        <v>33628</v>
      </c>
      <c r="B512" s="63" t="s">
        <v>953</v>
      </c>
      <c r="C512" s="46">
        <v>33006</v>
      </c>
      <c r="D512" s="46">
        <v>8</v>
      </c>
      <c r="E512" s="46">
        <v>1</v>
      </c>
      <c r="F512" s="46">
        <v>1</v>
      </c>
      <c r="G512" s="46">
        <v>1</v>
      </c>
      <c r="H512" s="46">
        <v>4</v>
      </c>
      <c r="I512" s="46">
        <v>1</v>
      </c>
      <c r="J512" s="46">
        <v>9999</v>
      </c>
      <c r="K512" s="46">
        <v>1</v>
      </c>
      <c r="L512" s="46">
        <v>30028</v>
      </c>
      <c r="M512" s="46">
        <v>0</v>
      </c>
      <c r="Q512" s="91" t="s">
        <v>1913</v>
      </c>
      <c r="AQ512" s="65" t="s">
        <v>1813</v>
      </c>
    </row>
    <row r="513" spans="1:43">
      <c r="A513" s="46">
        <v>33129</v>
      </c>
      <c r="B513" s="63" t="s">
        <v>907</v>
      </c>
      <c r="C513" s="46">
        <v>33001</v>
      </c>
      <c r="D513" s="46">
        <v>8</v>
      </c>
      <c r="E513" s="46">
        <v>1</v>
      </c>
      <c r="F513" s="46">
        <v>1</v>
      </c>
      <c r="G513" s="46">
        <v>1</v>
      </c>
      <c r="H513" s="46">
        <v>4</v>
      </c>
      <c r="I513" s="46">
        <v>1</v>
      </c>
      <c r="J513" s="46">
        <v>9999</v>
      </c>
      <c r="K513" s="46">
        <v>1</v>
      </c>
      <c r="L513" s="46">
        <v>30029</v>
      </c>
      <c r="M513" s="46">
        <v>0</v>
      </c>
      <c r="Q513" s="91" t="s">
        <v>1914</v>
      </c>
      <c r="AQ513" s="65" t="s">
        <v>1837</v>
      </c>
    </row>
    <row r="514" spans="1:43">
      <c r="A514" s="46">
        <f>A513+100</f>
        <v>33229</v>
      </c>
      <c r="B514" s="63" t="s">
        <v>944</v>
      </c>
      <c r="C514" s="46">
        <v>33002</v>
      </c>
      <c r="D514" s="46">
        <v>8</v>
      </c>
      <c r="E514" s="46">
        <v>1</v>
      </c>
      <c r="F514" s="46">
        <v>1</v>
      </c>
      <c r="G514" s="46">
        <v>1</v>
      </c>
      <c r="H514" s="46">
        <v>4</v>
      </c>
      <c r="I514" s="46">
        <v>1</v>
      </c>
      <c r="J514" s="46">
        <v>9999</v>
      </c>
      <c r="K514" s="46">
        <v>1</v>
      </c>
      <c r="L514" s="46">
        <v>30029</v>
      </c>
      <c r="M514" s="46">
        <v>0</v>
      </c>
      <c r="Q514" s="91" t="s">
        <v>1914</v>
      </c>
      <c r="AQ514" s="65" t="s">
        <v>1813</v>
      </c>
    </row>
    <row r="515" spans="1:43">
      <c r="A515" s="46">
        <f t="shared" ref="A515:A518" si="55">A514+100</f>
        <v>33329</v>
      </c>
      <c r="B515" s="63" t="s">
        <v>945</v>
      </c>
      <c r="C515" s="46">
        <v>33003</v>
      </c>
      <c r="D515" s="46">
        <v>8</v>
      </c>
      <c r="E515" s="46">
        <v>1</v>
      </c>
      <c r="F515" s="46">
        <v>1</v>
      </c>
      <c r="G515" s="46">
        <v>1</v>
      </c>
      <c r="H515" s="46">
        <v>4</v>
      </c>
      <c r="I515" s="46">
        <v>1</v>
      </c>
      <c r="J515" s="46">
        <v>9999</v>
      </c>
      <c r="K515" s="46">
        <v>1</v>
      </c>
      <c r="L515" s="46">
        <v>30029</v>
      </c>
      <c r="M515" s="46">
        <v>0</v>
      </c>
      <c r="Q515" s="91" t="s">
        <v>1914</v>
      </c>
      <c r="AQ515" s="65" t="s">
        <v>1813</v>
      </c>
    </row>
    <row r="516" spans="1:43">
      <c r="A516" s="46">
        <f t="shared" si="55"/>
        <v>33429</v>
      </c>
      <c r="B516" s="63" t="s">
        <v>946</v>
      </c>
      <c r="C516" s="46">
        <v>33004</v>
      </c>
      <c r="D516" s="46">
        <v>8</v>
      </c>
      <c r="E516" s="46">
        <v>1</v>
      </c>
      <c r="F516" s="46">
        <v>1</v>
      </c>
      <c r="G516" s="46">
        <v>1</v>
      </c>
      <c r="H516" s="46">
        <v>4</v>
      </c>
      <c r="I516" s="46">
        <v>1</v>
      </c>
      <c r="J516" s="46">
        <v>9999</v>
      </c>
      <c r="K516" s="46">
        <v>1</v>
      </c>
      <c r="L516" s="46">
        <v>30029</v>
      </c>
      <c r="M516" s="46">
        <v>0</v>
      </c>
      <c r="Q516" s="91" t="s">
        <v>1914</v>
      </c>
      <c r="AQ516" s="65" t="s">
        <v>1813</v>
      </c>
    </row>
    <row r="517" spans="1:43">
      <c r="A517" s="46">
        <f t="shared" si="55"/>
        <v>33529</v>
      </c>
      <c r="B517" s="63" t="s">
        <v>947</v>
      </c>
      <c r="C517" s="46">
        <v>33005</v>
      </c>
      <c r="D517" s="46">
        <v>8</v>
      </c>
      <c r="E517" s="46">
        <v>1</v>
      </c>
      <c r="F517" s="46">
        <v>1</v>
      </c>
      <c r="G517" s="46">
        <v>1</v>
      </c>
      <c r="H517" s="46">
        <v>4</v>
      </c>
      <c r="I517" s="46">
        <v>1</v>
      </c>
      <c r="J517" s="46">
        <v>9999</v>
      </c>
      <c r="K517" s="46">
        <v>1</v>
      </c>
      <c r="L517" s="46">
        <v>30029</v>
      </c>
      <c r="M517" s="46">
        <v>0</v>
      </c>
      <c r="Q517" s="91" t="s">
        <v>1914</v>
      </c>
      <c r="AQ517" s="65" t="s">
        <v>1813</v>
      </c>
    </row>
    <row r="518" spans="1:43">
      <c r="A518" s="46">
        <f t="shared" si="55"/>
        <v>33629</v>
      </c>
      <c r="B518" s="63" t="s">
        <v>948</v>
      </c>
      <c r="C518" s="46">
        <v>33006</v>
      </c>
      <c r="D518" s="46">
        <v>8</v>
      </c>
      <c r="E518" s="46">
        <v>1</v>
      </c>
      <c r="F518" s="46">
        <v>1</v>
      </c>
      <c r="G518" s="46">
        <v>1</v>
      </c>
      <c r="H518" s="46">
        <v>4</v>
      </c>
      <c r="I518" s="46">
        <v>1</v>
      </c>
      <c r="J518" s="46">
        <v>9999</v>
      </c>
      <c r="K518" s="46">
        <v>1</v>
      </c>
      <c r="L518" s="46">
        <v>30029</v>
      </c>
      <c r="M518" s="46">
        <v>0</v>
      </c>
      <c r="Q518" s="91" t="s">
        <v>1914</v>
      </c>
      <c r="AQ518" s="65" t="s">
        <v>1813</v>
      </c>
    </row>
    <row r="519" spans="1:43">
      <c r="A519" s="46">
        <v>33130</v>
      </c>
      <c r="B519" s="63" t="s">
        <v>908</v>
      </c>
      <c r="C519" s="46">
        <v>33001</v>
      </c>
      <c r="D519" s="46">
        <v>8</v>
      </c>
      <c r="E519" s="46">
        <v>1</v>
      </c>
      <c r="F519" s="46">
        <v>1</v>
      </c>
      <c r="G519" s="46">
        <v>1</v>
      </c>
      <c r="H519" s="46">
        <v>4</v>
      </c>
      <c r="I519" s="46">
        <v>1</v>
      </c>
      <c r="J519" s="46">
        <v>9999</v>
      </c>
      <c r="K519" s="46">
        <v>1</v>
      </c>
      <c r="L519" s="46">
        <v>30030</v>
      </c>
      <c r="M519" s="46">
        <v>0</v>
      </c>
      <c r="Q519" s="91" t="s">
        <v>1915</v>
      </c>
      <c r="AQ519" s="65" t="s">
        <v>1838</v>
      </c>
    </row>
    <row r="520" spans="1:43">
      <c r="A520" s="46">
        <f>A519+100</f>
        <v>33230</v>
      </c>
      <c r="B520" s="63" t="s">
        <v>939</v>
      </c>
      <c r="C520" s="46">
        <v>33002</v>
      </c>
      <c r="D520" s="46">
        <v>8</v>
      </c>
      <c r="E520" s="46">
        <v>1</v>
      </c>
      <c r="F520" s="46">
        <v>1</v>
      </c>
      <c r="G520" s="46">
        <v>1</v>
      </c>
      <c r="H520" s="46">
        <v>4</v>
      </c>
      <c r="I520" s="46">
        <v>1</v>
      </c>
      <c r="J520" s="46">
        <v>9999</v>
      </c>
      <c r="K520" s="46">
        <v>1</v>
      </c>
      <c r="L520" s="46">
        <v>30030</v>
      </c>
      <c r="M520" s="46">
        <v>0</v>
      </c>
      <c r="Q520" s="91" t="s">
        <v>1915</v>
      </c>
      <c r="AQ520" s="65" t="s">
        <v>1813</v>
      </c>
    </row>
    <row r="521" spans="1:43">
      <c r="A521" s="46">
        <f t="shared" ref="A521:A524" si="56">A520+100</f>
        <v>33330</v>
      </c>
      <c r="B521" s="63" t="s">
        <v>940</v>
      </c>
      <c r="C521" s="46">
        <v>33003</v>
      </c>
      <c r="D521" s="46">
        <v>8</v>
      </c>
      <c r="E521" s="46">
        <v>1</v>
      </c>
      <c r="F521" s="46">
        <v>1</v>
      </c>
      <c r="G521" s="46">
        <v>1</v>
      </c>
      <c r="H521" s="46">
        <v>4</v>
      </c>
      <c r="I521" s="46">
        <v>1</v>
      </c>
      <c r="J521" s="46">
        <v>9999</v>
      </c>
      <c r="K521" s="46">
        <v>1</v>
      </c>
      <c r="L521" s="46">
        <v>30030</v>
      </c>
      <c r="M521" s="46">
        <v>0</v>
      </c>
      <c r="Q521" s="91" t="s">
        <v>1915</v>
      </c>
      <c r="AQ521" s="65" t="s">
        <v>1813</v>
      </c>
    </row>
    <row r="522" spans="1:43">
      <c r="A522" s="46">
        <f t="shared" si="56"/>
        <v>33430</v>
      </c>
      <c r="B522" s="63" t="s">
        <v>941</v>
      </c>
      <c r="C522" s="46">
        <v>33004</v>
      </c>
      <c r="D522" s="46">
        <v>8</v>
      </c>
      <c r="E522" s="46">
        <v>1</v>
      </c>
      <c r="F522" s="46">
        <v>1</v>
      </c>
      <c r="G522" s="46">
        <v>1</v>
      </c>
      <c r="H522" s="46">
        <v>4</v>
      </c>
      <c r="I522" s="46">
        <v>1</v>
      </c>
      <c r="J522" s="46">
        <v>9999</v>
      </c>
      <c r="K522" s="46">
        <v>1</v>
      </c>
      <c r="L522" s="46">
        <v>30030</v>
      </c>
      <c r="M522" s="46">
        <v>0</v>
      </c>
      <c r="Q522" s="91" t="s">
        <v>1915</v>
      </c>
      <c r="AQ522" s="65" t="s">
        <v>1813</v>
      </c>
    </row>
    <row r="523" spans="1:43">
      <c r="A523" s="46">
        <f t="shared" si="56"/>
        <v>33530</v>
      </c>
      <c r="B523" s="63" t="s">
        <v>942</v>
      </c>
      <c r="C523" s="46">
        <v>33005</v>
      </c>
      <c r="D523" s="46">
        <v>8</v>
      </c>
      <c r="E523" s="46">
        <v>1</v>
      </c>
      <c r="F523" s="46">
        <v>1</v>
      </c>
      <c r="G523" s="46">
        <v>1</v>
      </c>
      <c r="H523" s="46">
        <v>4</v>
      </c>
      <c r="I523" s="46">
        <v>1</v>
      </c>
      <c r="J523" s="46">
        <v>9999</v>
      </c>
      <c r="K523" s="46">
        <v>1</v>
      </c>
      <c r="L523" s="46">
        <v>30030</v>
      </c>
      <c r="M523" s="46">
        <v>0</v>
      </c>
      <c r="Q523" s="91" t="s">
        <v>1915</v>
      </c>
      <c r="AQ523" s="65" t="s">
        <v>1813</v>
      </c>
    </row>
    <row r="524" spans="1:43">
      <c r="A524" s="46">
        <f t="shared" si="56"/>
        <v>33630</v>
      </c>
      <c r="B524" s="63" t="s">
        <v>943</v>
      </c>
      <c r="C524" s="46">
        <v>33006</v>
      </c>
      <c r="D524" s="46">
        <v>8</v>
      </c>
      <c r="E524" s="46">
        <v>1</v>
      </c>
      <c r="F524" s="46">
        <v>1</v>
      </c>
      <c r="G524" s="46">
        <v>1</v>
      </c>
      <c r="H524" s="46">
        <v>4</v>
      </c>
      <c r="I524" s="46">
        <v>1</v>
      </c>
      <c r="J524" s="46">
        <v>9999</v>
      </c>
      <c r="K524" s="46">
        <v>1</v>
      </c>
      <c r="L524" s="46">
        <v>30030</v>
      </c>
      <c r="M524" s="46">
        <v>0</v>
      </c>
      <c r="Q524" s="91" t="s">
        <v>1915</v>
      </c>
      <c r="AQ524" s="65" t="s">
        <v>1813</v>
      </c>
    </row>
    <row r="525" spans="1:43">
      <c r="A525" s="46">
        <v>33131</v>
      </c>
      <c r="B525" s="63" t="s">
        <v>909</v>
      </c>
      <c r="C525" s="46">
        <v>33001</v>
      </c>
      <c r="D525" s="46">
        <v>8</v>
      </c>
      <c r="E525" s="46">
        <v>1</v>
      </c>
      <c r="F525" s="46">
        <v>1</v>
      </c>
      <c r="G525" s="46">
        <v>1</v>
      </c>
      <c r="H525" s="46">
        <v>4</v>
      </c>
      <c r="I525" s="46">
        <v>1</v>
      </c>
      <c r="J525" s="46">
        <v>9999</v>
      </c>
      <c r="K525" s="46">
        <v>1</v>
      </c>
      <c r="L525" s="46">
        <v>30031</v>
      </c>
      <c r="M525" s="46">
        <v>0</v>
      </c>
      <c r="Q525" s="91" t="s">
        <v>1916</v>
      </c>
      <c r="AQ525" s="65" t="s">
        <v>1839</v>
      </c>
    </row>
    <row r="526" spans="1:43">
      <c r="A526" s="46">
        <f>A525+100</f>
        <v>33231</v>
      </c>
      <c r="B526" s="63" t="s">
        <v>934</v>
      </c>
      <c r="C526" s="46">
        <v>33002</v>
      </c>
      <c r="D526" s="46">
        <v>8</v>
      </c>
      <c r="E526" s="46">
        <v>1</v>
      </c>
      <c r="F526" s="46">
        <v>1</v>
      </c>
      <c r="G526" s="46">
        <v>1</v>
      </c>
      <c r="H526" s="46">
        <v>4</v>
      </c>
      <c r="I526" s="46">
        <v>1</v>
      </c>
      <c r="J526" s="46">
        <v>9999</v>
      </c>
      <c r="K526" s="46">
        <v>1</v>
      </c>
      <c r="L526" s="46">
        <v>30031</v>
      </c>
      <c r="M526" s="46">
        <v>0</v>
      </c>
      <c r="Q526" s="91" t="s">
        <v>1916</v>
      </c>
      <c r="AQ526" s="65" t="s">
        <v>1813</v>
      </c>
    </row>
    <row r="527" spans="1:43">
      <c r="A527" s="46">
        <f t="shared" ref="A527:A530" si="57">A526+100</f>
        <v>33331</v>
      </c>
      <c r="B527" s="63" t="s">
        <v>935</v>
      </c>
      <c r="C527" s="46">
        <v>33003</v>
      </c>
      <c r="D527" s="46">
        <v>8</v>
      </c>
      <c r="E527" s="46">
        <v>1</v>
      </c>
      <c r="F527" s="46">
        <v>1</v>
      </c>
      <c r="G527" s="46">
        <v>1</v>
      </c>
      <c r="H527" s="46">
        <v>4</v>
      </c>
      <c r="I527" s="46">
        <v>1</v>
      </c>
      <c r="J527" s="46">
        <v>9999</v>
      </c>
      <c r="K527" s="46">
        <v>1</v>
      </c>
      <c r="L527" s="46">
        <v>30031</v>
      </c>
      <c r="M527" s="46">
        <v>0</v>
      </c>
      <c r="Q527" s="91" t="s">
        <v>1916</v>
      </c>
      <c r="AQ527" s="65" t="s">
        <v>1813</v>
      </c>
    </row>
    <row r="528" spans="1:43">
      <c r="A528" s="46">
        <f t="shared" si="57"/>
        <v>33431</v>
      </c>
      <c r="B528" s="63" t="s">
        <v>936</v>
      </c>
      <c r="C528" s="46">
        <v>33004</v>
      </c>
      <c r="D528" s="46">
        <v>8</v>
      </c>
      <c r="E528" s="46">
        <v>1</v>
      </c>
      <c r="F528" s="46">
        <v>1</v>
      </c>
      <c r="G528" s="46">
        <v>1</v>
      </c>
      <c r="H528" s="46">
        <v>4</v>
      </c>
      <c r="I528" s="46">
        <v>1</v>
      </c>
      <c r="J528" s="46">
        <v>9999</v>
      </c>
      <c r="K528" s="46">
        <v>1</v>
      </c>
      <c r="L528" s="46">
        <v>30031</v>
      </c>
      <c r="M528" s="46">
        <v>0</v>
      </c>
      <c r="Q528" s="91" t="s">
        <v>1916</v>
      </c>
      <c r="AQ528" s="65" t="s">
        <v>1813</v>
      </c>
    </row>
    <row r="529" spans="1:43">
      <c r="A529" s="46">
        <f t="shared" si="57"/>
        <v>33531</v>
      </c>
      <c r="B529" s="63" t="s">
        <v>937</v>
      </c>
      <c r="C529" s="46">
        <v>33005</v>
      </c>
      <c r="D529" s="46">
        <v>8</v>
      </c>
      <c r="E529" s="46">
        <v>1</v>
      </c>
      <c r="F529" s="46">
        <v>1</v>
      </c>
      <c r="G529" s="46">
        <v>1</v>
      </c>
      <c r="H529" s="46">
        <v>4</v>
      </c>
      <c r="I529" s="46">
        <v>1</v>
      </c>
      <c r="J529" s="46">
        <v>9999</v>
      </c>
      <c r="K529" s="46">
        <v>1</v>
      </c>
      <c r="L529" s="46">
        <v>30031</v>
      </c>
      <c r="M529" s="46">
        <v>0</v>
      </c>
      <c r="Q529" s="91" t="s">
        <v>1916</v>
      </c>
      <c r="AQ529" s="65" t="s">
        <v>1813</v>
      </c>
    </row>
    <row r="530" spans="1:43">
      <c r="A530" s="46">
        <f t="shared" si="57"/>
        <v>33631</v>
      </c>
      <c r="B530" s="63" t="s">
        <v>938</v>
      </c>
      <c r="C530" s="46">
        <v>33006</v>
      </c>
      <c r="D530" s="46">
        <v>8</v>
      </c>
      <c r="E530" s="46">
        <v>1</v>
      </c>
      <c r="F530" s="46">
        <v>1</v>
      </c>
      <c r="G530" s="46">
        <v>1</v>
      </c>
      <c r="H530" s="46">
        <v>4</v>
      </c>
      <c r="I530" s="46">
        <v>1</v>
      </c>
      <c r="J530" s="46">
        <v>9999</v>
      </c>
      <c r="K530" s="46">
        <v>1</v>
      </c>
      <c r="L530" s="46">
        <v>30031</v>
      </c>
      <c r="M530" s="46">
        <v>0</v>
      </c>
      <c r="Q530" s="91" t="s">
        <v>1916</v>
      </c>
      <c r="AQ530" s="65" t="s">
        <v>1813</v>
      </c>
    </row>
    <row r="531" spans="1:43">
      <c r="A531" s="46">
        <v>33132</v>
      </c>
      <c r="B531" s="63" t="s">
        <v>910</v>
      </c>
      <c r="C531" s="46">
        <v>33001</v>
      </c>
      <c r="D531" s="46">
        <v>8</v>
      </c>
      <c r="E531" s="46">
        <v>1</v>
      </c>
      <c r="F531" s="46">
        <v>1</v>
      </c>
      <c r="G531" s="46">
        <v>1</v>
      </c>
      <c r="H531" s="46">
        <v>4</v>
      </c>
      <c r="I531" s="46">
        <v>1</v>
      </c>
      <c r="J531" s="46">
        <v>9999</v>
      </c>
      <c r="K531" s="46">
        <v>1</v>
      </c>
      <c r="L531" s="46">
        <v>30032</v>
      </c>
      <c r="M531" s="46">
        <v>0</v>
      </c>
      <c r="Q531" s="91" t="s">
        <v>1917</v>
      </c>
      <c r="AQ531" s="65" t="s">
        <v>1840</v>
      </c>
    </row>
    <row r="532" spans="1:43">
      <c r="A532" s="46">
        <f>A531+100</f>
        <v>33232</v>
      </c>
      <c r="B532" s="63" t="s">
        <v>929</v>
      </c>
      <c r="C532" s="46">
        <v>33002</v>
      </c>
      <c r="D532" s="46">
        <v>8</v>
      </c>
      <c r="E532" s="46">
        <v>1</v>
      </c>
      <c r="F532" s="46">
        <v>1</v>
      </c>
      <c r="G532" s="46">
        <v>1</v>
      </c>
      <c r="H532" s="46">
        <v>4</v>
      </c>
      <c r="I532" s="46">
        <v>1</v>
      </c>
      <c r="J532" s="46">
        <v>9999</v>
      </c>
      <c r="K532" s="46">
        <v>1</v>
      </c>
      <c r="L532" s="46">
        <v>30032</v>
      </c>
      <c r="M532" s="46">
        <v>0</v>
      </c>
      <c r="Q532" s="91" t="s">
        <v>1917</v>
      </c>
      <c r="AQ532" s="65" t="s">
        <v>1813</v>
      </c>
    </row>
    <row r="533" spans="1:43">
      <c r="A533" s="46">
        <f t="shared" ref="A533:A536" si="58">A532+100</f>
        <v>33332</v>
      </c>
      <c r="B533" s="63" t="s">
        <v>930</v>
      </c>
      <c r="C533" s="46">
        <v>33003</v>
      </c>
      <c r="D533" s="46">
        <v>8</v>
      </c>
      <c r="E533" s="46">
        <v>1</v>
      </c>
      <c r="F533" s="46">
        <v>1</v>
      </c>
      <c r="G533" s="46">
        <v>1</v>
      </c>
      <c r="H533" s="46">
        <v>4</v>
      </c>
      <c r="I533" s="46">
        <v>1</v>
      </c>
      <c r="J533" s="46">
        <v>9999</v>
      </c>
      <c r="K533" s="46">
        <v>1</v>
      </c>
      <c r="L533" s="46">
        <v>30032</v>
      </c>
      <c r="M533" s="46">
        <v>0</v>
      </c>
      <c r="Q533" s="91" t="s">
        <v>1917</v>
      </c>
      <c r="AQ533" s="65" t="s">
        <v>1813</v>
      </c>
    </row>
    <row r="534" spans="1:43">
      <c r="A534" s="46">
        <f t="shared" si="58"/>
        <v>33432</v>
      </c>
      <c r="B534" s="63" t="s">
        <v>931</v>
      </c>
      <c r="C534" s="46">
        <v>33004</v>
      </c>
      <c r="D534" s="46">
        <v>8</v>
      </c>
      <c r="E534" s="46">
        <v>1</v>
      </c>
      <c r="F534" s="46">
        <v>1</v>
      </c>
      <c r="G534" s="46">
        <v>1</v>
      </c>
      <c r="H534" s="46">
        <v>4</v>
      </c>
      <c r="I534" s="46">
        <v>1</v>
      </c>
      <c r="J534" s="46">
        <v>9999</v>
      </c>
      <c r="K534" s="46">
        <v>1</v>
      </c>
      <c r="L534" s="46">
        <v>30032</v>
      </c>
      <c r="M534" s="46">
        <v>0</v>
      </c>
      <c r="Q534" s="91" t="s">
        <v>1917</v>
      </c>
      <c r="AQ534" s="65" t="s">
        <v>1813</v>
      </c>
    </row>
    <row r="535" spans="1:43">
      <c r="A535" s="46">
        <f t="shared" si="58"/>
        <v>33532</v>
      </c>
      <c r="B535" s="63" t="s">
        <v>932</v>
      </c>
      <c r="C535" s="46">
        <v>33005</v>
      </c>
      <c r="D535" s="46">
        <v>8</v>
      </c>
      <c r="E535" s="46">
        <v>1</v>
      </c>
      <c r="F535" s="46">
        <v>1</v>
      </c>
      <c r="G535" s="46">
        <v>1</v>
      </c>
      <c r="H535" s="46">
        <v>4</v>
      </c>
      <c r="I535" s="46">
        <v>1</v>
      </c>
      <c r="J535" s="46">
        <v>9999</v>
      </c>
      <c r="K535" s="46">
        <v>1</v>
      </c>
      <c r="L535" s="46">
        <v>30032</v>
      </c>
      <c r="M535" s="46">
        <v>0</v>
      </c>
      <c r="Q535" s="91" t="s">
        <v>1917</v>
      </c>
      <c r="AQ535" s="65" t="s">
        <v>1813</v>
      </c>
    </row>
    <row r="536" spans="1:43">
      <c r="A536" s="46">
        <f t="shared" si="58"/>
        <v>33632</v>
      </c>
      <c r="B536" s="63" t="s">
        <v>933</v>
      </c>
      <c r="C536" s="46">
        <v>33006</v>
      </c>
      <c r="D536" s="46">
        <v>8</v>
      </c>
      <c r="E536" s="46">
        <v>1</v>
      </c>
      <c r="F536" s="46">
        <v>1</v>
      </c>
      <c r="G536" s="46">
        <v>1</v>
      </c>
      <c r="H536" s="46">
        <v>4</v>
      </c>
      <c r="I536" s="46">
        <v>1</v>
      </c>
      <c r="J536" s="46">
        <v>9999</v>
      </c>
      <c r="K536" s="46">
        <v>1</v>
      </c>
      <c r="L536" s="46">
        <v>30032</v>
      </c>
      <c r="M536" s="46">
        <v>0</v>
      </c>
      <c r="Q536" s="91" t="s">
        <v>1917</v>
      </c>
      <c r="AQ536" s="65" t="s">
        <v>1813</v>
      </c>
    </row>
    <row r="537" spans="1:43">
      <c r="A537" s="46">
        <v>33133</v>
      </c>
      <c r="B537" s="63" t="s">
        <v>911</v>
      </c>
      <c r="C537" s="46">
        <v>33001</v>
      </c>
      <c r="D537" s="46">
        <v>8</v>
      </c>
      <c r="E537" s="46">
        <v>1</v>
      </c>
      <c r="F537" s="46">
        <v>1</v>
      </c>
      <c r="G537" s="46">
        <v>1</v>
      </c>
      <c r="H537" s="46">
        <v>4</v>
      </c>
      <c r="I537" s="46">
        <v>1</v>
      </c>
      <c r="J537" s="46">
        <v>9999</v>
      </c>
      <c r="K537" s="46">
        <v>1</v>
      </c>
      <c r="L537" s="46">
        <v>30033</v>
      </c>
      <c r="M537" s="46">
        <v>0</v>
      </c>
      <c r="Q537" s="91" t="s">
        <v>1918</v>
      </c>
      <c r="AQ537" s="65" t="s">
        <v>1841</v>
      </c>
    </row>
    <row r="538" spans="1:43">
      <c r="A538" s="46">
        <f>A537+100</f>
        <v>33233</v>
      </c>
      <c r="B538" s="63" t="s">
        <v>924</v>
      </c>
      <c r="C538" s="46">
        <v>33002</v>
      </c>
      <c r="D538" s="46">
        <v>8</v>
      </c>
      <c r="E538" s="46">
        <v>1</v>
      </c>
      <c r="F538" s="46">
        <v>1</v>
      </c>
      <c r="G538" s="46">
        <v>1</v>
      </c>
      <c r="H538" s="46">
        <v>4</v>
      </c>
      <c r="I538" s="46">
        <v>1</v>
      </c>
      <c r="J538" s="46">
        <v>9999</v>
      </c>
      <c r="K538" s="46">
        <v>1</v>
      </c>
      <c r="L538" s="46">
        <v>30033</v>
      </c>
      <c r="M538" s="46">
        <v>0</v>
      </c>
      <c r="Q538" s="91" t="s">
        <v>1918</v>
      </c>
      <c r="AQ538" s="65" t="s">
        <v>1813</v>
      </c>
    </row>
    <row r="539" spans="1:43">
      <c r="A539" s="46">
        <f t="shared" ref="A539:A542" si="59">A538+100</f>
        <v>33333</v>
      </c>
      <c r="B539" s="63" t="s">
        <v>925</v>
      </c>
      <c r="C539" s="46">
        <v>33003</v>
      </c>
      <c r="D539" s="46">
        <v>8</v>
      </c>
      <c r="E539" s="46">
        <v>1</v>
      </c>
      <c r="F539" s="46">
        <v>1</v>
      </c>
      <c r="G539" s="46">
        <v>1</v>
      </c>
      <c r="H539" s="46">
        <v>4</v>
      </c>
      <c r="I539" s="46">
        <v>1</v>
      </c>
      <c r="J539" s="46">
        <v>9999</v>
      </c>
      <c r="K539" s="46">
        <v>1</v>
      </c>
      <c r="L539" s="46">
        <v>30033</v>
      </c>
      <c r="M539" s="46">
        <v>0</v>
      </c>
      <c r="Q539" s="91" t="s">
        <v>1918</v>
      </c>
      <c r="AQ539" s="65" t="s">
        <v>1813</v>
      </c>
    </row>
    <row r="540" spans="1:43">
      <c r="A540" s="46">
        <f t="shared" si="59"/>
        <v>33433</v>
      </c>
      <c r="B540" s="63" t="s">
        <v>926</v>
      </c>
      <c r="C540" s="46">
        <v>33004</v>
      </c>
      <c r="D540" s="46">
        <v>8</v>
      </c>
      <c r="E540" s="46">
        <v>1</v>
      </c>
      <c r="F540" s="46">
        <v>1</v>
      </c>
      <c r="G540" s="46">
        <v>1</v>
      </c>
      <c r="H540" s="46">
        <v>4</v>
      </c>
      <c r="I540" s="46">
        <v>1</v>
      </c>
      <c r="J540" s="46">
        <v>9999</v>
      </c>
      <c r="K540" s="46">
        <v>1</v>
      </c>
      <c r="L540" s="46">
        <v>30033</v>
      </c>
      <c r="M540" s="46">
        <v>0</v>
      </c>
      <c r="Q540" s="91" t="s">
        <v>1918</v>
      </c>
      <c r="AQ540" s="65" t="s">
        <v>1813</v>
      </c>
    </row>
    <row r="541" spans="1:43">
      <c r="A541" s="46">
        <f t="shared" si="59"/>
        <v>33533</v>
      </c>
      <c r="B541" s="63" t="s">
        <v>927</v>
      </c>
      <c r="C541" s="46">
        <v>33005</v>
      </c>
      <c r="D541" s="46">
        <v>8</v>
      </c>
      <c r="E541" s="46">
        <v>1</v>
      </c>
      <c r="F541" s="46">
        <v>1</v>
      </c>
      <c r="G541" s="46">
        <v>1</v>
      </c>
      <c r="H541" s="46">
        <v>4</v>
      </c>
      <c r="I541" s="46">
        <v>1</v>
      </c>
      <c r="J541" s="46">
        <v>9999</v>
      </c>
      <c r="K541" s="46">
        <v>1</v>
      </c>
      <c r="L541" s="46">
        <v>30033</v>
      </c>
      <c r="M541" s="46">
        <v>0</v>
      </c>
      <c r="Q541" s="91" t="s">
        <v>1918</v>
      </c>
      <c r="AQ541" s="65" t="s">
        <v>1813</v>
      </c>
    </row>
    <row r="542" spans="1:43">
      <c r="A542" s="46">
        <f t="shared" si="59"/>
        <v>33633</v>
      </c>
      <c r="B542" s="63" t="s">
        <v>928</v>
      </c>
      <c r="C542" s="46">
        <v>33006</v>
      </c>
      <c r="D542" s="46">
        <v>8</v>
      </c>
      <c r="E542" s="46">
        <v>1</v>
      </c>
      <c r="F542" s="46">
        <v>1</v>
      </c>
      <c r="G542" s="46">
        <v>1</v>
      </c>
      <c r="H542" s="46">
        <v>4</v>
      </c>
      <c r="I542" s="46">
        <v>1</v>
      </c>
      <c r="J542" s="46">
        <v>9999</v>
      </c>
      <c r="K542" s="46">
        <v>1</v>
      </c>
      <c r="L542" s="46">
        <v>30033</v>
      </c>
      <c r="M542" s="46">
        <v>0</v>
      </c>
      <c r="Q542" s="91" t="s">
        <v>1918</v>
      </c>
      <c r="AQ542" s="65" t="s">
        <v>1813</v>
      </c>
    </row>
    <row r="543" spans="1:43">
      <c r="A543" s="46">
        <v>33134</v>
      </c>
      <c r="B543" s="63" t="s">
        <v>912</v>
      </c>
      <c r="C543" s="46">
        <v>33001</v>
      </c>
      <c r="D543" s="46">
        <v>8</v>
      </c>
      <c r="E543" s="46">
        <v>1</v>
      </c>
      <c r="F543" s="46">
        <v>1</v>
      </c>
      <c r="G543" s="46">
        <v>1</v>
      </c>
      <c r="H543" s="46">
        <v>4</v>
      </c>
      <c r="I543" s="46">
        <v>1</v>
      </c>
      <c r="J543" s="46">
        <v>9999</v>
      </c>
      <c r="K543" s="46">
        <v>1</v>
      </c>
      <c r="L543" s="46">
        <v>30034</v>
      </c>
      <c r="M543" s="46">
        <v>0</v>
      </c>
      <c r="Q543" s="91" t="s">
        <v>1919</v>
      </c>
      <c r="AQ543" s="65" t="s">
        <v>1842</v>
      </c>
    </row>
    <row r="544" spans="1:43">
      <c r="A544" s="46">
        <f>A543+100</f>
        <v>33234</v>
      </c>
      <c r="B544" s="63" t="s">
        <v>919</v>
      </c>
      <c r="C544" s="46">
        <v>33002</v>
      </c>
      <c r="D544" s="46">
        <v>8</v>
      </c>
      <c r="E544" s="46">
        <v>1</v>
      </c>
      <c r="F544" s="46">
        <v>1</v>
      </c>
      <c r="G544" s="46">
        <v>1</v>
      </c>
      <c r="H544" s="46">
        <v>4</v>
      </c>
      <c r="I544" s="46">
        <v>1</v>
      </c>
      <c r="J544" s="46">
        <v>9999</v>
      </c>
      <c r="K544" s="46">
        <v>1</v>
      </c>
      <c r="L544" s="46">
        <v>30034</v>
      </c>
      <c r="M544" s="46">
        <v>0</v>
      </c>
      <c r="Q544" s="91" t="s">
        <v>1919</v>
      </c>
      <c r="AQ544" s="65" t="s">
        <v>1813</v>
      </c>
    </row>
    <row r="545" spans="1:43">
      <c r="A545" s="46">
        <f t="shared" ref="A545:A548" si="60">A544+100</f>
        <v>33334</v>
      </c>
      <c r="B545" s="63" t="s">
        <v>920</v>
      </c>
      <c r="C545" s="46">
        <v>33003</v>
      </c>
      <c r="D545" s="46">
        <v>8</v>
      </c>
      <c r="E545" s="46">
        <v>1</v>
      </c>
      <c r="F545" s="46">
        <v>1</v>
      </c>
      <c r="G545" s="46">
        <v>1</v>
      </c>
      <c r="H545" s="46">
        <v>4</v>
      </c>
      <c r="I545" s="46">
        <v>1</v>
      </c>
      <c r="J545" s="46">
        <v>9999</v>
      </c>
      <c r="K545" s="46">
        <v>1</v>
      </c>
      <c r="L545" s="46">
        <v>30034</v>
      </c>
      <c r="M545" s="46">
        <v>0</v>
      </c>
      <c r="Q545" s="91" t="s">
        <v>1919</v>
      </c>
      <c r="AQ545" s="65" t="s">
        <v>1813</v>
      </c>
    </row>
    <row r="546" spans="1:43">
      <c r="A546" s="46">
        <f t="shared" si="60"/>
        <v>33434</v>
      </c>
      <c r="B546" s="63" t="s">
        <v>921</v>
      </c>
      <c r="C546" s="46">
        <v>33004</v>
      </c>
      <c r="D546" s="46">
        <v>8</v>
      </c>
      <c r="E546" s="46">
        <v>1</v>
      </c>
      <c r="F546" s="46">
        <v>1</v>
      </c>
      <c r="G546" s="46">
        <v>1</v>
      </c>
      <c r="H546" s="46">
        <v>4</v>
      </c>
      <c r="I546" s="46">
        <v>1</v>
      </c>
      <c r="J546" s="46">
        <v>9999</v>
      </c>
      <c r="K546" s="46">
        <v>1</v>
      </c>
      <c r="L546" s="46">
        <v>30034</v>
      </c>
      <c r="M546" s="46">
        <v>0</v>
      </c>
      <c r="Q546" s="91" t="s">
        <v>1919</v>
      </c>
      <c r="AQ546" s="65" t="s">
        <v>1813</v>
      </c>
    </row>
    <row r="547" spans="1:43">
      <c r="A547" s="46">
        <f t="shared" si="60"/>
        <v>33534</v>
      </c>
      <c r="B547" s="63" t="s">
        <v>922</v>
      </c>
      <c r="C547" s="46">
        <v>33005</v>
      </c>
      <c r="D547" s="46">
        <v>8</v>
      </c>
      <c r="E547" s="46">
        <v>1</v>
      </c>
      <c r="F547" s="46">
        <v>1</v>
      </c>
      <c r="G547" s="46">
        <v>1</v>
      </c>
      <c r="H547" s="46">
        <v>4</v>
      </c>
      <c r="I547" s="46">
        <v>1</v>
      </c>
      <c r="J547" s="46">
        <v>9999</v>
      </c>
      <c r="K547" s="46">
        <v>1</v>
      </c>
      <c r="L547" s="46">
        <v>30034</v>
      </c>
      <c r="M547" s="46">
        <v>0</v>
      </c>
      <c r="Q547" s="91" t="s">
        <v>1919</v>
      </c>
      <c r="AQ547" s="65" t="s">
        <v>1813</v>
      </c>
    </row>
    <row r="548" spans="1:43">
      <c r="A548" s="46">
        <f t="shared" si="60"/>
        <v>33634</v>
      </c>
      <c r="B548" s="63" t="s">
        <v>923</v>
      </c>
      <c r="C548" s="46">
        <v>33006</v>
      </c>
      <c r="D548" s="46">
        <v>8</v>
      </c>
      <c r="E548" s="46">
        <v>1</v>
      </c>
      <c r="F548" s="46">
        <v>1</v>
      </c>
      <c r="G548" s="46">
        <v>1</v>
      </c>
      <c r="H548" s="46">
        <v>4</v>
      </c>
      <c r="I548" s="46">
        <v>1</v>
      </c>
      <c r="J548" s="46">
        <v>9999</v>
      </c>
      <c r="K548" s="46">
        <v>1</v>
      </c>
      <c r="L548" s="46">
        <v>30034</v>
      </c>
      <c r="M548" s="46">
        <v>0</v>
      </c>
      <c r="Q548" s="91" t="s">
        <v>1919</v>
      </c>
      <c r="AQ548" s="65" t="s">
        <v>1813</v>
      </c>
    </row>
    <row r="549" spans="1:43">
      <c r="A549" s="46">
        <v>33135</v>
      </c>
      <c r="B549" s="73" t="s">
        <v>913</v>
      </c>
      <c r="C549" s="46">
        <v>33001</v>
      </c>
      <c r="D549" s="46">
        <v>8</v>
      </c>
      <c r="E549" s="46">
        <v>1</v>
      </c>
      <c r="F549" s="46">
        <v>1</v>
      </c>
      <c r="G549" s="46">
        <v>1</v>
      </c>
      <c r="H549" s="46">
        <v>4</v>
      </c>
      <c r="I549" s="46">
        <v>1</v>
      </c>
      <c r="J549" s="46">
        <v>9999</v>
      </c>
      <c r="K549" s="46">
        <v>1</v>
      </c>
      <c r="L549" s="46">
        <v>30035</v>
      </c>
      <c r="M549" s="46">
        <v>0</v>
      </c>
      <c r="Q549" s="91" t="s">
        <v>1920</v>
      </c>
      <c r="AQ549" s="65" t="s">
        <v>1843</v>
      </c>
    </row>
    <row r="550" spans="1:43">
      <c r="A550" s="46">
        <f>A549+100</f>
        <v>33235</v>
      </c>
      <c r="B550" s="73" t="s">
        <v>914</v>
      </c>
      <c r="C550" s="46">
        <v>33002</v>
      </c>
      <c r="D550" s="46">
        <v>8</v>
      </c>
      <c r="E550" s="46">
        <v>1</v>
      </c>
      <c r="F550" s="46">
        <v>1</v>
      </c>
      <c r="G550" s="46">
        <v>1</v>
      </c>
      <c r="H550" s="46">
        <v>4</v>
      </c>
      <c r="I550" s="46">
        <v>1</v>
      </c>
      <c r="J550" s="46">
        <v>9999</v>
      </c>
      <c r="K550" s="46">
        <v>1</v>
      </c>
      <c r="L550" s="46">
        <v>30035</v>
      </c>
      <c r="M550" s="46">
        <v>0</v>
      </c>
      <c r="Q550" s="91" t="s">
        <v>1920</v>
      </c>
      <c r="AQ550" s="65" t="s">
        <v>1813</v>
      </c>
    </row>
    <row r="551" spans="1:43">
      <c r="A551" s="46">
        <f t="shared" ref="A551:A554" si="61">A550+100</f>
        <v>33335</v>
      </c>
      <c r="B551" s="73" t="s">
        <v>915</v>
      </c>
      <c r="C551" s="46">
        <v>33003</v>
      </c>
      <c r="D551" s="46">
        <v>8</v>
      </c>
      <c r="E551" s="46">
        <v>1</v>
      </c>
      <c r="F551" s="46">
        <v>1</v>
      </c>
      <c r="G551" s="46">
        <v>1</v>
      </c>
      <c r="H551" s="46">
        <v>4</v>
      </c>
      <c r="I551" s="46">
        <v>1</v>
      </c>
      <c r="J551" s="46">
        <v>9999</v>
      </c>
      <c r="K551" s="46">
        <v>1</v>
      </c>
      <c r="L551" s="46">
        <v>30035</v>
      </c>
      <c r="M551" s="46">
        <v>0</v>
      </c>
      <c r="Q551" s="91" t="s">
        <v>1920</v>
      </c>
      <c r="AQ551" s="65" t="s">
        <v>1813</v>
      </c>
    </row>
    <row r="552" spans="1:43">
      <c r="A552" s="46">
        <f t="shared" si="61"/>
        <v>33435</v>
      </c>
      <c r="B552" s="73" t="s">
        <v>916</v>
      </c>
      <c r="C552" s="46">
        <v>33004</v>
      </c>
      <c r="D552" s="46">
        <v>8</v>
      </c>
      <c r="E552" s="46">
        <v>1</v>
      </c>
      <c r="F552" s="46">
        <v>1</v>
      </c>
      <c r="G552" s="46">
        <v>1</v>
      </c>
      <c r="H552" s="46">
        <v>4</v>
      </c>
      <c r="I552" s="46">
        <v>1</v>
      </c>
      <c r="J552" s="46">
        <v>9999</v>
      </c>
      <c r="K552" s="46">
        <v>1</v>
      </c>
      <c r="L552" s="46">
        <v>30035</v>
      </c>
      <c r="M552" s="46">
        <v>0</v>
      </c>
      <c r="Q552" s="91" t="s">
        <v>1920</v>
      </c>
      <c r="AQ552" s="65" t="s">
        <v>1813</v>
      </c>
    </row>
    <row r="553" spans="1:43">
      <c r="A553" s="46">
        <f t="shared" si="61"/>
        <v>33535</v>
      </c>
      <c r="B553" s="73" t="s">
        <v>917</v>
      </c>
      <c r="C553" s="46">
        <v>33005</v>
      </c>
      <c r="D553" s="46">
        <v>8</v>
      </c>
      <c r="E553" s="46">
        <v>1</v>
      </c>
      <c r="F553" s="46">
        <v>1</v>
      </c>
      <c r="G553" s="46">
        <v>1</v>
      </c>
      <c r="H553" s="46">
        <v>4</v>
      </c>
      <c r="I553" s="46">
        <v>1</v>
      </c>
      <c r="J553" s="46">
        <v>9999</v>
      </c>
      <c r="K553" s="46">
        <v>1</v>
      </c>
      <c r="L553" s="46">
        <v>30035</v>
      </c>
      <c r="M553" s="46">
        <v>0</v>
      </c>
      <c r="Q553" s="91" t="s">
        <v>1920</v>
      </c>
      <c r="AQ553" s="65" t="s">
        <v>1813</v>
      </c>
    </row>
    <row r="554" spans="1:43">
      <c r="A554" s="46">
        <f t="shared" si="61"/>
        <v>33635</v>
      </c>
      <c r="B554" s="73" t="s">
        <v>918</v>
      </c>
      <c r="C554" s="46">
        <v>33006</v>
      </c>
      <c r="D554" s="46">
        <v>8</v>
      </c>
      <c r="E554" s="46">
        <v>1</v>
      </c>
      <c r="F554" s="46">
        <v>1</v>
      </c>
      <c r="G554" s="46">
        <v>1</v>
      </c>
      <c r="H554" s="46">
        <v>4</v>
      </c>
      <c r="I554" s="46">
        <v>1</v>
      </c>
      <c r="J554" s="46">
        <v>9999</v>
      </c>
      <c r="K554" s="46">
        <v>1</v>
      </c>
      <c r="L554" s="46">
        <v>30035</v>
      </c>
      <c r="M554" s="46">
        <v>0</v>
      </c>
      <c r="Q554" s="91" t="s">
        <v>1920</v>
      </c>
      <c r="AQ554" s="65" t="s">
        <v>1813</v>
      </c>
    </row>
    <row r="555" spans="1:43" ht="16.5">
      <c r="A555" s="46">
        <v>40001</v>
      </c>
      <c r="B555" s="75" t="s">
        <v>1057</v>
      </c>
      <c r="C555" s="46">
        <v>40001</v>
      </c>
      <c r="D555" s="46">
        <v>13</v>
      </c>
      <c r="E555" s="46">
        <v>1</v>
      </c>
      <c r="F555" s="46">
        <v>1</v>
      </c>
      <c r="G555" s="46">
        <v>1</v>
      </c>
      <c r="H555" s="46">
        <v>2</v>
      </c>
      <c r="I555" s="46">
        <v>1</v>
      </c>
      <c r="J555" s="46">
        <v>1</v>
      </c>
      <c r="M555" s="46">
        <v>8</v>
      </c>
      <c r="N555" s="79">
        <v>100</v>
      </c>
      <c r="Q555" s="91" t="s">
        <v>1921</v>
      </c>
      <c r="X555" s="46">
        <v>150</v>
      </c>
      <c r="AN555" s="48">
        <v>3</v>
      </c>
    </row>
    <row r="556" spans="1:43" ht="16.5">
      <c r="A556" s="46">
        <v>40002</v>
      </c>
      <c r="B556" s="75" t="s">
        <v>1058</v>
      </c>
      <c r="C556" s="46">
        <v>40002</v>
      </c>
      <c r="D556" s="46">
        <v>13</v>
      </c>
      <c r="E556" s="46">
        <v>1</v>
      </c>
      <c r="F556" s="46">
        <v>1</v>
      </c>
      <c r="G556" s="46">
        <v>1</v>
      </c>
      <c r="H556" s="46">
        <v>2</v>
      </c>
      <c r="I556" s="46">
        <v>1</v>
      </c>
      <c r="J556" s="46">
        <v>1</v>
      </c>
      <c r="M556" s="46">
        <v>8</v>
      </c>
      <c r="N556" s="79">
        <v>100</v>
      </c>
      <c r="Q556" s="91" t="s">
        <v>1922</v>
      </c>
      <c r="X556" s="46">
        <v>150</v>
      </c>
      <c r="AN556" s="48">
        <v>3</v>
      </c>
    </row>
    <row r="557" spans="1:43" ht="16.5">
      <c r="A557" s="46">
        <v>40003</v>
      </c>
      <c r="B557" s="75" t="s">
        <v>1059</v>
      </c>
      <c r="C557" s="46">
        <v>40003</v>
      </c>
      <c r="D557" s="46">
        <v>13</v>
      </c>
      <c r="E557" s="46">
        <v>1</v>
      </c>
      <c r="F557" s="46">
        <v>1</v>
      </c>
      <c r="G557" s="46">
        <v>1</v>
      </c>
      <c r="H557" s="46">
        <v>3</v>
      </c>
      <c r="I557" s="46">
        <v>1</v>
      </c>
      <c r="J557" s="46">
        <v>1</v>
      </c>
      <c r="M557" s="46">
        <v>8</v>
      </c>
      <c r="N557" s="79">
        <v>100</v>
      </c>
      <c r="Q557" s="91" t="s">
        <v>1923</v>
      </c>
      <c r="X557" s="46">
        <v>150</v>
      </c>
      <c r="AN557" s="48">
        <v>3</v>
      </c>
    </row>
    <row r="558" spans="1:43" ht="16.5">
      <c r="A558" s="46">
        <v>40004</v>
      </c>
      <c r="B558" s="75" t="s">
        <v>1060</v>
      </c>
      <c r="C558" s="46">
        <v>40004</v>
      </c>
      <c r="D558" s="46">
        <v>13</v>
      </c>
      <c r="E558" s="46">
        <v>1</v>
      </c>
      <c r="F558" s="46">
        <v>1</v>
      </c>
      <c r="G558" s="46">
        <v>1</v>
      </c>
      <c r="H558" s="46">
        <v>3</v>
      </c>
      <c r="I558" s="46">
        <v>1</v>
      </c>
      <c r="J558" s="46">
        <v>1</v>
      </c>
      <c r="M558" s="46">
        <v>8</v>
      </c>
      <c r="N558" s="79">
        <v>100</v>
      </c>
      <c r="Q558" s="91" t="s">
        <v>1924</v>
      </c>
      <c r="X558" s="46">
        <v>150</v>
      </c>
      <c r="AN558" s="48">
        <v>3</v>
      </c>
    </row>
    <row r="559" spans="1:43" ht="16.5">
      <c r="A559" s="46">
        <v>40005</v>
      </c>
      <c r="B559" s="75" t="s">
        <v>1061</v>
      </c>
      <c r="C559" s="46">
        <v>40005</v>
      </c>
      <c r="D559" s="46">
        <v>13</v>
      </c>
      <c r="E559" s="46">
        <v>1</v>
      </c>
      <c r="F559" s="46">
        <v>1</v>
      </c>
      <c r="G559" s="46">
        <v>1</v>
      </c>
      <c r="H559" s="46">
        <v>4</v>
      </c>
      <c r="I559" s="46">
        <v>1</v>
      </c>
      <c r="J559" s="46">
        <v>1</v>
      </c>
      <c r="M559" s="46">
        <v>8</v>
      </c>
      <c r="N559" s="79">
        <v>100</v>
      </c>
      <c r="Q559" s="91" t="s">
        <v>1925</v>
      </c>
      <c r="X559" s="46">
        <v>150</v>
      </c>
      <c r="AN559" s="48">
        <v>3</v>
      </c>
    </row>
    <row r="560" spans="1:43" ht="16.5">
      <c r="A560" s="46">
        <v>40006</v>
      </c>
      <c r="B560" s="75" t="s">
        <v>1062</v>
      </c>
      <c r="C560" s="46">
        <v>40006</v>
      </c>
      <c r="D560" s="46">
        <v>13</v>
      </c>
      <c r="E560" s="46">
        <v>1</v>
      </c>
      <c r="F560" s="46">
        <v>1</v>
      </c>
      <c r="G560" s="46">
        <v>1</v>
      </c>
      <c r="H560" s="46">
        <v>4</v>
      </c>
      <c r="I560" s="46">
        <v>1</v>
      </c>
      <c r="J560" s="46">
        <v>1</v>
      </c>
      <c r="M560" s="46">
        <v>8</v>
      </c>
      <c r="N560" s="79">
        <v>100</v>
      </c>
      <c r="Q560" s="91" t="s">
        <v>1926</v>
      </c>
      <c r="X560" s="46">
        <v>150</v>
      </c>
      <c r="AN560" s="48">
        <v>3</v>
      </c>
    </row>
    <row r="561" spans="1:44" ht="16.5">
      <c r="A561" s="46">
        <v>40007</v>
      </c>
      <c r="B561" s="75" t="s">
        <v>1063</v>
      </c>
      <c r="C561" s="46">
        <v>40007</v>
      </c>
      <c r="D561" s="46">
        <v>13</v>
      </c>
      <c r="E561" s="46">
        <v>1</v>
      </c>
      <c r="F561" s="46">
        <v>1</v>
      </c>
      <c r="G561" s="46">
        <v>1</v>
      </c>
      <c r="H561" s="46">
        <v>4</v>
      </c>
      <c r="I561" s="46">
        <v>1</v>
      </c>
      <c r="J561" s="46">
        <v>1</v>
      </c>
      <c r="M561" s="46">
        <v>8</v>
      </c>
      <c r="N561" s="79">
        <v>100</v>
      </c>
      <c r="Q561" s="91" t="s">
        <v>1927</v>
      </c>
      <c r="X561" s="46">
        <v>150</v>
      </c>
      <c r="AN561" s="48">
        <v>3</v>
      </c>
    </row>
    <row r="562" spans="1:44" ht="16.5">
      <c r="A562" s="46">
        <v>40008</v>
      </c>
      <c r="B562" s="75" t="s">
        <v>1064</v>
      </c>
      <c r="C562" s="46">
        <v>40008</v>
      </c>
      <c r="D562" s="46">
        <v>13</v>
      </c>
      <c r="E562" s="46">
        <v>1</v>
      </c>
      <c r="F562" s="46">
        <v>1</v>
      </c>
      <c r="G562" s="46">
        <v>1</v>
      </c>
      <c r="H562" s="46">
        <v>2</v>
      </c>
      <c r="I562" s="46">
        <v>1</v>
      </c>
      <c r="J562" s="46">
        <v>1</v>
      </c>
      <c r="M562" s="46">
        <v>8</v>
      </c>
      <c r="N562" s="79">
        <v>100</v>
      </c>
      <c r="Q562" s="91" t="s">
        <v>1928</v>
      </c>
      <c r="X562" s="46">
        <v>150</v>
      </c>
      <c r="AN562" s="48">
        <v>1</v>
      </c>
    </row>
    <row r="563" spans="1:44" ht="16.5">
      <c r="A563" s="46">
        <v>40009</v>
      </c>
      <c r="B563" s="75" t="s">
        <v>1065</v>
      </c>
      <c r="C563" s="46">
        <v>40009</v>
      </c>
      <c r="D563" s="46">
        <v>13</v>
      </c>
      <c r="E563" s="46">
        <v>1</v>
      </c>
      <c r="F563" s="46">
        <v>1</v>
      </c>
      <c r="G563" s="46">
        <v>1</v>
      </c>
      <c r="H563" s="46">
        <v>3</v>
      </c>
      <c r="I563" s="46">
        <v>1</v>
      </c>
      <c r="J563" s="46">
        <v>1</v>
      </c>
      <c r="M563" s="46">
        <v>8</v>
      </c>
      <c r="N563" s="79">
        <v>100</v>
      </c>
      <c r="Q563" s="91" t="s">
        <v>1929</v>
      </c>
      <c r="X563" s="46">
        <v>150</v>
      </c>
      <c r="AN563" s="48">
        <v>1</v>
      </c>
    </row>
    <row r="564" spans="1:44" ht="16.5">
      <c r="A564" s="46">
        <v>40010</v>
      </c>
      <c r="B564" s="75" t="s">
        <v>1066</v>
      </c>
      <c r="C564" s="46">
        <v>40010</v>
      </c>
      <c r="D564" s="46">
        <v>13</v>
      </c>
      <c r="E564" s="46">
        <v>1</v>
      </c>
      <c r="F564" s="46">
        <v>1</v>
      </c>
      <c r="G564" s="46">
        <v>1</v>
      </c>
      <c r="H564" s="46">
        <v>2</v>
      </c>
      <c r="I564" s="46">
        <v>1</v>
      </c>
      <c r="J564" s="46">
        <v>1</v>
      </c>
      <c r="M564" s="46">
        <v>8</v>
      </c>
      <c r="N564" s="79">
        <v>100</v>
      </c>
      <c r="Q564" s="91" t="s">
        <v>1930</v>
      </c>
      <c r="X564" s="46">
        <v>150</v>
      </c>
      <c r="AN564" s="48">
        <v>1</v>
      </c>
    </row>
    <row r="565" spans="1:44" ht="16.5">
      <c r="A565" s="46">
        <v>40011</v>
      </c>
      <c r="B565" s="75" t="s">
        <v>1067</v>
      </c>
      <c r="C565" s="46">
        <v>40011</v>
      </c>
      <c r="D565" s="46">
        <v>13</v>
      </c>
      <c r="E565" s="46">
        <v>1</v>
      </c>
      <c r="F565" s="46">
        <v>1</v>
      </c>
      <c r="G565" s="46">
        <v>1</v>
      </c>
      <c r="H565" s="46">
        <v>3</v>
      </c>
      <c r="I565" s="46">
        <v>1</v>
      </c>
      <c r="J565" s="46">
        <v>1</v>
      </c>
      <c r="M565" s="46">
        <v>8</v>
      </c>
      <c r="N565" s="79">
        <v>100</v>
      </c>
      <c r="Q565" s="91" t="s">
        <v>2025</v>
      </c>
      <c r="X565" s="46">
        <v>150</v>
      </c>
      <c r="AN565" s="48">
        <v>1</v>
      </c>
    </row>
    <row r="566" spans="1:44" ht="16.5">
      <c r="A566" s="46">
        <v>40012</v>
      </c>
      <c r="B566" s="75" t="s">
        <v>1068</v>
      </c>
      <c r="C566" s="46">
        <v>40012</v>
      </c>
      <c r="D566" s="46">
        <v>13</v>
      </c>
      <c r="E566" s="46">
        <v>1</v>
      </c>
      <c r="F566" s="46">
        <v>1</v>
      </c>
      <c r="G566" s="46">
        <v>1</v>
      </c>
      <c r="H566" s="46">
        <v>4</v>
      </c>
      <c r="I566" s="46">
        <v>1</v>
      </c>
      <c r="J566" s="46">
        <v>1</v>
      </c>
      <c r="M566" s="46">
        <v>8</v>
      </c>
      <c r="N566" s="79">
        <v>100</v>
      </c>
      <c r="Q566" s="91" t="s">
        <v>1932</v>
      </c>
      <c r="X566" s="46">
        <v>150</v>
      </c>
      <c r="AN566" s="48">
        <v>1</v>
      </c>
    </row>
    <row r="567" spans="1:44" ht="16.5">
      <c r="A567" s="46">
        <v>40013</v>
      </c>
      <c r="B567" s="75" t="s">
        <v>1069</v>
      </c>
      <c r="C567" s="46">
        <v>40013</v>
      </c>
      <c r="D567" s="46">
        <v>13</v>
      </c>
      <c r="E567" s="46">
        <v>1</v>
      </c>
      <c r="F567" s="46">
        <v>1</v>
      </c>
      <c r="G567" s="46">
        <v>1</v>
      </c>
      <c r="H567" s="46">
        <v>4</v>
      </c>
      <c r="I567" s="46">
        <v>1</v>
      </c>
      <c r="J567" s="46">
        <v>1</v>
      </c>
      <c r="M567" s="46">
        <v>8</v>
      </c>
      <c r="N567" s="79">
        <v>100</v>
      </c>
      <c r="Q567" s="91" t="s">
        <v>1933</v>
      </c>
      <c r="X567" s="46">
        <v>150</v>
      </c>
      <c r="AN567" s="48">
        <v>1</v>
      </c>
    </row>
    <row r="568" spans="1:44" ht="16.5">
      <c r="A568" s="46">
        <v>40014</v>
      </c>
      <c r="B568" s="75" t="s">
        <v>1257</v>
      </c>
      <c r="C568" s="46">
        <v>40014</v>
      </c>
      <c r="D568" s="46">
        <v>13</v>
      </c>
      <c r="E568" s="46">
        <v>1</v>
      </c>
      <c r="F568" s="46">
        <v>1</v>
      </c>
      <c r="G568" s="46">
        <v>1</v>
      </c>
      <c r="H568" s="46">
        <v>4</v>
      </c>
      <c r="I568" s="46">
        <v>1</v>
      </c>
      <c r="J568" s="46">
        <v>1</v>
      </c>
      <c r="M568" s="46">
        <v>8</v>
      </c>
      <c r="N568" s="79">
        <v>100</v>
      </c>
      <c r="Q568" s="91" t="s">
        <v>1934</v>
      </c>
      <c r="X568" s="46">
        <v>150</v>
      </c>
      <c r="AN568" s="48">
        <v>1</v>
      </c>
    </row>
    <row r="569" spans="1:44" ht="16.5">
      <c r="A569" s="46">
        <v>40015</v>
      </c>
      <c r="B569" s="75" t="s">
        <v>1076</v>
      </c>
      <c r="C569" s="46">
        <v>40015</v>
      </c>
      <c r="D569" s="46">
        <v>13</v>
      </c>
      <c r="E569" s="46">
        <v>1</v>
      </c>
      <c r="F569" s="46">
        <v>1</v>
      </c>
      <c r="G569" s="46">
        <v>1</v>
      </c>
      <c r="H569" s="46">
        <v>2</v>
      </c>
      <c r="I569" s="46">
        <v>1</v>
      </c>
      <c r="J569" s="46">
        <v>1</v>
      </c>
      <c r="M569" s="46">
        <v>8</v>
      </c>
      <c r="N569" s="79">
        <v>100</v>
      </c>
      <c r="Q569" s="91" t="s">
        <v>1935</v>
      </c>
      <c r="X569" s="46">
        <v>150</v>
      </c>
      <c r="AN569" s="48">
        <v>2</v>
      </c>
    </row>
    <row r="570" spans="1:44" ht="16.5">
      <c r="A570" s="46">
        <v>40016</v>
      </c>
      <c r="B570" s="75" t="s">
        <v>1075</v>
      </c>
      <c r="C570" s="46">
        <v>40016</v>
      </c>
      <c r="D570" s="46">
        <v>13</v>
      </c>
      <c r="E570" s="46">
        <v>1</v>
      </c>
      <c r="F570" s="46">
        <v>1</v>
      </c>
      <c r="G570" s="46">
        <v>1</v>
      </c>
      <c r="H570" s="46">
        <v>2</v>
      </c>
      <c r="I570" s="46">
        <v>1</v>
      </c>
      <c r="J570" s="46">
        <v>1</v>
      </c>
      <c r="M570" s="46">
        <v>8</v>
      </c>
      <c r="N570" s="79">
        <v>100</v>
      </c>
      <c r="Q570" s="91" t="s">
        <v>1936</v>
      </c>
      <c r="X570" s="46">
        <v>150</v>
      </c>
      <c r="AN570" s="48">
        <v>2</v>
      </c>
    </row>
    <row r="571" spans="1:44" ht="16.5">
      <c r="A571" s="46">
        <v>40017</v>
      </c>
      <c r="B571" s="75" t="s">
        <v>1074</v>
      </c>
      <c r="C571" s="46">
        <v>40017</v>
      </c>
      <c r="D571" s="46">
        <v>13</v>
      </c>
      <c r="E571" s="46">
        <v>1</v>
      </c>
      <c r="F571" s="46">
        <v>1</v>
      </c>
      <c r="G571" s="46">
        <v>1</v>
      </c>
      <c r="H571" s="46">
        <v>3</v>
      </c>
      <c r="I571" s="46">
        <v>1</v>
      </c>
      <c r="J571" s="46">
        <v>1</v>
      </c>
      <c r="M571" s="46">
        <v>8</v>
      </c>
      <c r="N571" s="79">
        <v>100</v>
      </c>
      <c r="Q571" s="91" t="s">
        <v>1937</v>
      </c>
      <c r="X571" s="46">
        <v>150</v>
      </c>
      <c r="AN571" s="48">
        <v>2</v>
      </c>
    </row>
    <row r="572" spans="1:44" ht="16.5">
      <c r="A572" s="46">
        <v>40018</v>
      </c>
      <c r="B572" s="75" t="s">
        <v>1073</v>
      </c>
      <c r="C572" s="46">
        <v>40018</v>
      </c>
      <c r="D572" s="46">
        <v>13</v>
      </c>
      <c r="E572" s="46">
        <v>1</v>
      </c>
      <c r="F572" s="46">
        <v>1</v>
      </c>
      <c r="G572" s="46">
        <v>1</v>
      </c>
      <c r="H572" s="46">
        <v>3</v>
      </c>
      <c r="I572" s="46">
        <v>1</v>
      </c>
      <c r="J572" s="46">
        <v>1</v>
      </c>
      <c r="M572" s="46">
        <v>8</v>
      </c>
      <c r="N572" s="79">
        <v>100</v>
      </c>
      <c r="Q572" s="91" t="s">
        <v>1938</v>
      </c>
      <c r="X572" s="46">
        <v>150</v>
      </c>
      <c r="AN572" s="48">
        <v>2</v>
      </c>
    </row>
    <row r="573" spans="1:44" ht="16.5">
      <c r="A573" s="46">
        <v>40019</v>
      </c>
      <c r="B573" s="75" t="s">
        <v>1072</v>
      </c>
      <c r="C573" s="46">
        <v>40019</v>
      </c>
      <c r="D573" s="46">
        <v>13</v>
      </c>
      <c r="E573" s="46">
        <v>1</v>
      </c>
      <c r="F573" s="46">
        <v>1</v>
      </c>
      <c r="G573" s="46">
        <v>1</v>
      </c>
      <c r="H573" s="46">
        <v>4</v>
      </c>
      <c r="I573" s="46">
        <v>1</v>
      </c>
      <c r="J573" s="46">
        <v>1</v>
      </c>
      <c r="M573" s="46">
        <v>8</v>
      </c>
      <c r="N573" s="79">
        <v>100</v>
      </c>
      <c r="Q573" s="91" t="s">
        <v>1939</v>
      </c>
      <c r="X573" s="46">
        <v>150</v>
      </c>
      <c r="AN573" s="48">
        <v>2</v>
      </c>
    </row>
    <row r="574" spans="1:44" ht="16.5">
      <c r="A574" s="46">
        <v>40020</v>
      </c>
      <c r="B574" s="75" t="s">
        <v>1071</v>
      </c>
      <c r="C574" s="46">
        <v>40020</v>
      </c>
      <c r="D574" s="46">
        <v>13</v>
      </c>
      <c r="E574" s="46">
        <v>1</v>
      </c>
      <c r="F574" s="46">
        <v>1</v>
      </c>
      <c r="G574" s="46">
        <v>1</v>
      </c>
      <c r="H574" s="46">
        <v>4</v>
      </c>
      <c r="I574" s="46">
        <v>1</v>
      </c>
      <c r="J574" s="46">
        <v>1</v>
      </c>
      <c r="M574" s="46">
        <v>8</v>
      </c>
      <c r="N574" s="79">
        <v>100</v>
      </c>
      <c r="Q574" s="91" t="s">
        <v>1940</v>
      </c>
      <c r="X574" s="46">
        <v>150</v>
      </c>
      <c r="AN574" s="48">
        <v>2</v>
      </c>
    </row>
    <row r="575" spans="1:44" ht="16.5">
      <c r="A575" s="46">
        <v>40021</v>
      </c>
      <c r="B575" s="75" t="s">
        <v>1070</v>
      </c>
      <c r="C575" s="46">
        <v>40021</v>
      </c>
      <c r="D575" s="46">
        <v>13</v>
      </c>
      <c r="E575" s="46">
        <v>1</v>
      </c>
      <c r="F575" s="46">
        <v>1</v>
      </c>
      <c r="G575" s="46">
        <v>1</v>
      </c>
      <c r="H575" s="46">
        <v>4</v>
      </c>
      <c r="I575" s="46">
        <v>1</v>
      </c>
      <c r="J575" s="46">
        <v>1</v>
      </c>
      <c r="M575" s="46">
        <v>8</v>
      </c>
      <c r="N575" s="79">
        <v>100</v>
      </c>
      <c r="Q575" s="91" t="s">
        <v>1941</v>
      </c>
      <c r="X575" s="46">
        <v>150</v>
      </c>
      <c r="AN575" s="48">
        <v>2</v>
      </c>
    </row>
    <row r="576" spans="1:44">
      <c r="A576" s="46">
        <v>43001</v>
      </c>
      <c r="B576" s="76" t="s">
        <v>1256</v>
      </c>
      <c r="C576" s="46">
        <v>40001</v>
      </c>
      <c r="D576" s="46">
        <v>14</v>
      </c>
      <c r="E576" s="46">
        <v>1</v>
      </c>
      <c r="F576" s="46">
        <v>1</v>
      </c>
      <c r="G576" s="46">
        <v>1</v>
      </c>
      <c r="H576" s="46">
        <v>2</v>
      </c>
      <c r="I576" s="46">
        <v>0</v>
      </c>
      <c r="J576" s="46">
        <v>9999</v>
      </c>
      <c r="K576" s="46">
        <v>10</v>
      </c>
      <c r="L576" s="46">
        <v>40001</v>
      </c>
      <c r="M576" s="46">
        <v>8</v>
      </c>
      <c r="N576" s="79">
        <v>1</v>
      </c>
      <c r="Q576" s="91" t="s">
        <v>1921</v>
      </c>
      <c r="AN576" s="48">
        <v>3</v>
      </c>
      <c r="AQ576" s="50" t="s">
        <v>2014</v>
      </c>
      <c r="AR576" s="88" t="s">
        <v>1779</v>
      </c>
    </row>
    <row r="577" spans="1:44">
      <c r="A577" s="46">
        <v>43002</v>
      </c>
      <c r="B577" s="76" t="s">
        <v>1077</v>
      </c>
      <c r="C577" s="46">
        <v>40002</v>
      </c>
      <c r="D577" s="46">
        <v>14</v>
      </c>
      <c r="E577" s="46">
        <v>1</v>
      </c>
      <c r="F577" s="46">
        <v>1</v>
      </c>
      <c r="G577" s="46">
        <v>1</v>
      </c>
      <c r="H577" s="46">
        <v>2</v>
      </c>
      <c r="I577" s="46">
        <v>0</v>
      </c>
      <c r="J577" s="46">
        <v>9999</v>
      </c>
      <c r="K577" s="46">
        <v>10</v>
      </c>
      <c r="L577" s="46">
        <v>40002</v>
      </c>
      <c r="M577" s="46">
        <v>8</v>
      </c>
      <c r="N577" s="79">
        <v>1</v>
      </c>
      <c r="Q577" s="91" t="s">
        <v>1922</v>
      </c>
      <c r="AN577" s="48">
        <v>3</v>
      </c>
      <c r="AQ577" s="50" t="s">
        <v>2015</v>
      </c>
      <c r="AR577" s="88" t="s">
        <v>1779</v>
      </c>
    </row>
    <row r="578" spans="1:44">
      <c r="A578" s="46">
        <v>43003</v>
      </c>
      <c r="B578" s="76" t="s">
        <v>1078</v>
      </c>
      <c r="C578" s="46">
        <v>40003</v>
      </c>
      <c r="D578" s="46">
        <v>14</v>
      </c>
      <c r="E578" s="46">
        <v>1</v>
      </c>
      <c r="F578" s="46">
        <v>1</v>
      </c>
      <c r="G578" s="46">
        <v>1</v>
      </c>
      <c r="H578" s="46">
        <v>3</v>
      </c>
      <c r="I578" s="46">
        <v>0</v>
      </c>
      <c r="J578" s="46">
        <v>9999</v>
      </c>
      <c r="K578" s="46">
        <v>30</v>
      </c>
      <c r="L578" s="46">
        <v>40003</v>
      </c>
      <c r="M578" s="46">
        <v>8</v>
      </c>
      <c r="N578" s="79">
        <v>1</v>
      </c>
      <c r="Q578" s="91" t="s">
        <v>1923</v>
      </c>
      <c r="AN578" s="48">
        <v>3</v>
      </c>
      <c r="AQ578" s="50" t="s">
        <v>2023</v>
      </c>
      <c r="AR578" s="88" t="s">
        <v>1779</v>
      </c>
    </row>
    <row r="579" spans="1:44">
      <c r="A579" s="46">
        <v>43004</v>
      </c>
      <c r="B579" s="76" t="s">
        <v>1079</v>
      </c>
      <c r="C579" s="46">
        <v>40004</v>
      </c>
      <c r="D579" s="46">
        <v>14</v>
      </c>
      <c r="E579" s="46">
        <v>1</v>
      </c>
      <c r="F579" s="46">
        <v>1</v>
      </c>
      <c r="G579" s="46">
        <v>1</v>
      </c>
      <c r="H579" s="46">
        <v>3</v>
      </c>
      <c r="I579" s="46">
        <v>0</v>
      </c>
      <c r="J579" s="46">
        <v>9999</v>
      </c>
      <c r="K579" s="46">
        <v>30</v>
      </c>
      <c r="L579" s="46">
        <v>40004</v>
      </c>
      <c r="M579" s="46">
        <v>8</v>
      </c>
      <c r="N579" s="79">
        <v>1</v>
      </c>
      <c r="Q579" s="91" t="s">
        <v>1924</v>
      </c>
      <c r="AN579" s="48">
        <v>3</v>
      </c>
      <c r="AQ579" s="50" t="s">
        <v>2016</v>
      </c>
      <c r="AR579" s="88" t="s">
        <v>1779</v>
      </c>
    </row>
    <row r="580" spans="1:44">
      <c r="A580" s="46">
        <v>43005</v>
      </c>
      <c r="B580" s="76" t="s">
        <v>1080</v>
      </c>
      <c r="C580" s="46">
        <v>40005</v>
      </c>
      <c r="D580" s="46">
        <v>14</v>
      </c>
      <c r="E580" s="46">
        <v>1</v>
      </c>
      <c r="F580" s="46">
        <v>1</v>
      </c>
      <c r="G580" s="46">
        <v>1</v>
      </c>
      <c r="H580" s="46">
        <v>4</v>
      </c>
      <c r="I580" s="46">
        <v>0</v>
      </c>
      <c r="J580" s="46">
        <v>9999</v>
      </c>
      <c r="K580" s="46">
        <v>50</v>
      </c>
      <c r="L580" s="46">
        <v>40005</v>
      </c>
      <c r="M580" s="46">
        <v>8</v>
      </c>
      <c r="N580" s="79">
        <v>1</v>
      </c>
      <c r="Q580" s="91" t="s">
        <v>1925</v>
      </c>
      <c r="AN580" s="48">
        <v>3</v>
      </c>
      <c r="AQ580" s="50" t="s">
        <v>2023</v>
      </c>
      <c r="AR580" s="88" t="s">
        <v>1779</v>
      </c>
    </row>
    <row r="581" spans="1:44">
      <c r="A581" s="46">
        <v>43006</v>
      </c>
      <c r="B581" s="76" t="s">
        <v>1081</v>
      </c>
      <c r="C581" s="46">
        <v>40006</v>
      </c>
      <c r="D581" s="46">
        <v>14</v>
      </c>
      <c r="E581" s="46">
        <v>1</v>
      </c>
      <c r="F581" s="46">
        <v>1</v>
      </c>
      <c r="G581" s="46">
        <v>1</v>
      </c>
      <c r="H581" s="46">
        <v>4</v>
      </c>
      <c r="I581" s="46">
        <v>0</v>
      </c>
      <c r="J581" s="46">
        <v>9999</v>
      </c>
      <c r="K581" s="46">
        <v>50</v>
      </c>
      <c r="L581" s="46">
        <v>40006</v>
      </c>
      <c r="M581" s="46">
        <v>8</v>
      </c>
      <c r="N581" s="79">
        <v>1</v>
      </c>
      <c r="Q581" s="91" t="s">
        <v>1926</v>
      </c>
      <c r="AN581" s="48">
        <v>3</v>
      </c>
      <c r="AQ581" s="50" t="s">
        <v>2023</v>
      </c>
      <c r="AR581" s="88" t="s">
        <v>1779</v>
      </c>
    </row>
    <row r="582" spans="1:44">
      <c r="A582" s="46">
        <v>43007</v>
      </c>
      <c r="B582" s="76" t="s">
        <v>1082</v>
      </c>
      <c r="C582" s="46">
        <v>40007</v>
      </c>
      <c r="D582" s="46">
        <v>14</v>
      </c>
      <c r="E582" s="46">
        <v>1</v>
      </c>
      <c r="F582" s="46">
        <v>1</v>
      </c>
      <c r="G582" s="46">
        <v>1</v>
      </c>
      <c r="H582" s="46">
        <v>4</v>
      </c>
      <c r="I582" s="46">
        <v>0</v>
      </c>
      <c r="J582" s="46">
        <v>9999</v>
      </c>
      <c r="K582" s="46">
        <v>50</v>
      </c>
      <c r="L582" s="46">
        <v>40007</v>
      </c>
      <c r="M582" s="46">
        <v>8</v>
      </c>
      <c r="N582" s="79">
        <v>1</v>
      </c>
      <c r="Q582" s="91" t="s">
        <v>1927</v>
      </c>
      <c r="AN582" s="48">
        <v>3</v>
      </c>
      <c r="AQ582" s="50" t="s">
        <v>2023</v>
      </c>
      <c r="AR582" s="88" t="s">
        <v>1779</v>
      </c>
    </row>
    <row r="583" spans="1:44">
      <c r="A583" s="46">
        <v>43008</v>
      </c>
      <c r="B583" s="76" t="s">
        <v>1083</v>
      </c>
      <c r="C583" s="46">
        <v>40008</v>
      </c>
      <c r="D583" s="46">
        <v>14</v>
      </c>
      <c r="E583" s="46">
        <v>1</v>
      </c>
      <c r="F583" s="46">
        <v>1</v>
      </c>
      <c r="G583" s="46">
        <v>1</v>
      </c>
      <c r="H583" s="46">
        <v>2</v>
      </c>
      <c r="I583" s="46">
        <v>0</v>
      </c>
      <c r="J583" s="46">
        <v>9999</v>
      </c>
      <c r="K583" s="46">
        <v>10</v>
      </c>
      <c r="L583" s="46">
        <v>40008</v>
      </c>
      <c r="M583" s="46">
        <v>8</v>
      </c>
      <c r="N583" s="79">
        <v>1</v>
      </c>
      <c r="Q583" s="90" t="s">
        <v>1928</v>
      </c>
      <c r="AN583" s="48">
        <v>1</v>
      </c>
      <c r="AQ583" s="50" t="s">
        <v>2017</v>
      </c>
      <c r="AR583" s="88" t="s">
        <v>1779</v>
      </c>
    </row>
    <row r="584" spans="1:44">
      <c r="A584" s="46">
        <v>43009</v>
      </c>
      <c r="B584" s="76" t="s">
        <v>1084</v>
      </c>
      <c r="C584" s="46">
        <v>40009</v>
      </c>
      <c r="D584" s="46">
        <v>14</v>
      </c>
      <c r="E584" s="46">
        <v>1</v>
      </c>
      <c r="F584" s="46">
        <v>1</v>
      </c>
      <c r="G584" s="46">
        <v>1</v>
      </c>
      <c r="H584" s="46">
        <v>3</v>
      </c>
      <c r="I584" s="46">
        <v>0</v>
      </c>
      <c r="J584" s="46">
        <v>9999</v>
      </c>
      <c r="K584" s="46">
        <v>30</v>
      </c>
      <c r="L584" s="46">
        <v>40009</v>
      </c>
      <c r="M584" s="46">
        <v>8</v>
      </c>
      <c r="N584" s="79">
        <v>1</v>
      </c>
      <c r="Q584" s="90" t="s">
        <v>1929</v>
      </c>
      <c r="AN584" s="48">
        <v>1</v>
      </c>
      <c r="AQ584" s="50" t="s">
        <v>2018</v>
      </c>
      <c r="AR584" s="88" t="s">
        <v>1779</v>
      </c>
    </row>
    <row r="585" spans="1:44">
      <c r="A585" s="46">
        <v>43010</v>
      </c>
      <c r="B585" s="76" t="s">
        <v>1085</v>
      </c>
      <c r="C585" s="46">
        <v>40010</v>
      </c>
      <c r="D585" s="46">
        <v>14</v>
      </c>
      <c r="E585" s="46">
        <v>1</v>
      </c>
      <c r="F585" s="46">
        <v>1</v>
      </c>
      <c r="G585" s="46">
        <v>1</v>
      </c>
      <c r="H585" s="46">
        <v>2</v>
      </c>
      <c r="I585" s="46">
        <v>0</v>
      </c>
      <c r="J585" s="46">
        <v>9999</v>
      </c>
      <c r="K585" s="46">
        <v>10</v>
      </c>
      <c r="L585" s="46">
        <v>40010</v>
      </c>
      <c r="M585" s="46">
        <v>8</v>
      </c>
      <c r="N585" s="79">
        <v>1</v>
      </c>
      <c r="Q585" s="90" t="s">
        <v>1930</v>
      </c>
      <c r="AN585" s="48">
        <v>1</v>
      </c>
      <c r="AQ585" s="50" t="s">
        <v>2019</v>
      </c>
      <c r="AR585" s="88" t="s">
        <v>1779</v>
      </c>
    </row>
    <row r="586" spans="1:44">
      <c r="A586" s="46">
        <v>43011</v>
      </c>
      <c r="B586" s="76" t="s">
        <v>1086</v>
      </c>
      <c r="C586" s="46">
        <v>40011</v>
      </c>
      <c r="D586" s="46">
        <v>14</v>
      </c>
      <c r="E586" s="46">
        <v>1</v>
      </c>
      <c r="F586" s="46">
        <v>1</v>
      </c>
      <c r="G586" s="46">
        <v>1</v>
      </c>
      <c r="H586" s="46">
        <v>3</v>
      </c>
      <c r="I586" s="46">
        <v>0</v>
      </c>
      <c r="J586" s="46">
        <v>9999</v>
      </c>
      <c r="K586" s="46">
        <v>30</v>
      </c>
      <c r="L586" s="46">
        <v>40011</v>
      </c>
      <c r="M586" s="46">
        <v>8</v>
      </c>
      <c r="N586" s="79">
        <v>1</v>
      </c>
      <c r="Q586" s="90" t="s">
        <v>1931</v>
      </c>
      <c r="AN586" s="48">
        <v>1</v>
      </c>
      <c r="AQ586" s="50" t="s">
        <v>2023</v>
      </c>
      <c r="AR586" s="88" t="s">
        <v>1779</v>
      </c>
    </row>
    <row r="587" spans="1:44">
      <c r="A587" s="46">
        <v>43012</v>
      </c>
      <c r="B587" s="76" t="s">
        <v>1087</v>
      </c>
      <c r="C587" s="46">
        <v>40012</v>
      </c>
      <c r="D587" s="46">
        <v>14</v>
      </c>
      <c r="E587" s="46">
        <v>1</v>
      </c>
      <c r="F587" s="46">
        <v>1</v>
      </c>
      <c r="G587" s="46">
        <v>1</v>
      </c>
      <c r="H587" s="46">
        <v>4</v>
      </c>
      <c r="I587" s="46">
        <v>0</v>
      </c>
      <c r="J587" s="46">
        <v>9999</v>
      </c>
      <c r="K587" s="46">
        <v>50</v>
      </c>
      <c r="L587" s="46">
        <v>40012</v>
      </c>
      <c r="M587" s="46">
        <v>8</v>
      </c>
      <c r="N587" s="79">
        <v>1</v>
      </c>
      <c r="Q587" s="90" t="s">
        <v>1932</v>
      </c>
      <c r="AN587" s="48">
        <v>1</v>
      </c>
      <c r="AQ587" s="50" t="s">
        <v>2023</v>
      </c>
      <c r="AR587" s="88" t="s">
        <v>1779</v>
      </c>
    </row>
    <row r="588" spans="1:44">
      <c r="A588" s="46">
        <v>43013</v>
      </c>
      <c r="B588" s="76" t="s">
        <v>1088</v>
      </c>
      <c r="C588" s="46">
        <v>40013</v>
      </c>
      <c r="D588" s="46">
        <v>14</v>
      </c>
      <c r="E588" s="46">
        <v>1</v>
      </c>
      <c r="F588" s="46">
        <v>1</v>
      </c>
      <c r="G588" s="46">
        <v>1</v>
      </c>
      <c r="H588" s="46">
        <v>4</v>
      </c>
      <c r="I588" s="46">
        <v>0</v>
      </c>
      <c r="J588" s="46">
        <v>9999</v>
      </c>
      <c r="K588" s="46">
        <v>50</v>
      </c>
      <c r="L588" s="46">
        <v>40013</v>
      </c>
      <c r="M588" s="46">
        <v>8</v>
      </c>
      <c r="N588" s="79">
        <v>1</v>
      </c>
      <c r="Q588" s="90" t="s">
        <v>1933</v>
      </c>
      <c r="AN588" s="48">
        <v>1</v>
      </c>
      <c r="AQ588" s="50" t="s">
        <v>2023</v>
      </c>
      <c r="AR588" s="88" t="s">
        <v>1779</v>
      </c>
    </row>
    <row r="589" spans="1:44">
      <c r="A589" s="46">
        <v>43014</v>
      </c>
      <c r="B589" s="76" t="s">
        <v>1258</v>
      </c>
      <c r="C589" s="46">
        <v>40014</v>
      </c>
      <c r="D589" s="46">
        <v>14</v>
      </c>
      <c r="E589" s="46">
        <v>1</v>
      </c>
      <c r="F589" s="46">
        <v>1</v>
      </c>
      <c r="G589" s="46">
        <v>1</v>
      </c>
      <c r="H589" s="46">
        <v>4</v>
      </c>
      <c r="I589" s="46">
        <v>0</v>
      </c>
      <c r="J589" s="46">
        <v>9999</v>
      </c>
      <c r="K589" s="46">
        <v>50</v>
      </c>
      <c r="L589" s="46">
        <v>40014</v>
      </c>
      <c r="M589" s="46">
        <v>8</v>
      </c>
      <c r="N589" s="79">
        <v>1</v>
      </c>
      <c r="Q589" s="90" t="s">
        <v>1934</v>
      </c>
      <c r="AN589" s="48">
        <v>1</v>
      </c>
      <c r="AQ589" s="50" t="s">
        <v>2023</v>
      </c>
      <c r="AR589" s="88" t="s">
        <v>1779</v>
      </c>
    </row>
    <row r="590" spans="1:44">
      <c r="A590" s="46">
        <v>43015</v>
      </c>
      <c r="B590" s="76" t="s">
        <v>1089</v>
      </c>
      <c r="C590" s="46">
        <v>40015</v>
      </c>
      <c r="D590" s="46">
        <v>14</v>
      </c>
      <c r="E590" s="46">
        <v>1</v>
      </c>
      <c r="F590" s="46">
        <v>1</v>
      </c>
      <c r="G590" s="46">
        <v>1</v>
      </c>
      <c r="H590" s="46">
        <v>2</v>
      </c>
      <c r="I590" s="46">
        <v>0</v>
      </c>
      <c r="J590" s="46">
        <v>9999</v>
      </c>
      <c r="K590" s="46">
        <v>10</v>
      </c>
      <c r="L590" s="46">
        <v>40015</v>
      </c>
      <c r="M590" s="46">
        <v>8</v>
      </c>
      <c r="N590" s="79">
        <v>1</v>
      </c>
      <c r="Q590" s="90" t="s">
        <v>1935</v>
      </c>
      <c r="AN590" s="48">
        <v>2</v>
      </c>
      <c r="AQ590" s="50" t="s">
        <v>2020</v>
      </c>
      <c r="AR590" s="88" t="s">
        <v>1779</v>
      </c>
    </row>
    <row r="591" spans="1:44">
      <c r="A591" s="46">
        <v>43016</v>
      </c>
      <c r="B591" s="76" t="s">
        <v>1090</v>
      </c>
      <c r="C591" s="46">
        <v>40016</v>
      </c>
      <c r="D591" s="46">
        <v>14</v>
      </c>
      <c r="E591" s="46">
        <v>1</v>
      </c>
      <c r="F591" s="46">
        <v>1</v>
      </c>
      <c r="G591" s="46">
        <v>1</v>
      </c>
      <c r="H591" s="46">
        <v>2</v>
      </c>
      <c r="I591" s="46">
        <v>0</v>
      </c>
      <c r="J591" s="46">
        <v>9999</v>
      </c>
      <c r="K591" s="46">
        <v>10</v>
      </c>
      <c r="L591" s="46">
        <v>40016</v>
      </c>
      <c r="M591" s="46">
        <v>8</v>
      </c>
      <c r="N591" s="79">
        <v>1</v>
      </c>
      <c r="Q591" s="90" t="s">
        <v>1936</v>
      </c>
      <c r="AN591" s="48">
        <v>2</v>
      </c>
      <c r="AQ591" s="50" t="s">
        <v>2021</v>
      </c>
      <c r="AR591" s="88" t="s">
        <v>1779</v>
      </c>
    </row>
    <row r="592" spans="1:44">
      <c r="A592" s="46">
        <v>43017</v>
      </c>
      <c r="B592" s="76" t="s">
        <v>1091</v>
      </c>
      <c r="C592" s="46">
        <v>40017</v>
      </c>
      <c r="D592" s="46">
        <v>14</v>
      </c>
      <c r="E592" s="46">
        <v>1</v>
      </c>
      <c r="F592" s="46">
        <v>1</v>
      </c>
      <c r="G592" s="46">
        <v>1</v>
      </c>
      <c r="H592" s="46">
        <v>3</v>
      </c>
      <c r="I592" s="46">
        <v>0</v>
      </c>
      <c r="J592" s="46">
        <v>9999</v>
      </c>
      <c r="K592" s="46">
        <v>30</v>
      </c>
      <c r="L592" s="46">
        <v>40017</v>
      </c>
      <c r="M592" s="46">
        <v>8</v>
      </c>
      <c r="N592" s="79">
        <v>1</v>
      </c>
      <c r="Q592" s="90" t="s">
        <v>1937</v>
      </c>
      <c r="AN592" s="48">
        <v>2</v>
      </c>
      <c r="AQ592" s="50" t="s">
        <v>2022</v>
      </c>
      <c r="AR592" s="88" t="s">
        <v>1779</v>
      </c>
    </row>
    <row r="593" spans="1:44">
      <c r="A593" s="46">
        <v>43018</v>
      </c>
      <c r="B593" s="76" t="s">
        <v>2049</v>
      </c>
      <c r="C593" s="46">
        <v>40018</v>
      </c>
      <c r="D593" s="46">
        <v>14</v>
      </c>
      <c r="E593" s="46">
        <v>1</v>
      </c>
      <c r="F593" s="46">
        <v>1</v>
      </c>
      <c r="G593" s="46">
        <v>1</v>
      </c>
      <c r="H593" s="46">
        <v>3</v>
      </c>
      <c r="I593" s="46">
        <v>0</v>
      </c>
      <c r="J593" s="46">
        <v>9999</v>
      </c>
      <c r="K593" s="46">
        <v>30</v>
      </c>
      <c r="L593" s="46">
        <v>40018</v>
      </c>
      <c r="M593" s="46">
        <v>8</v>
      </c>
      <c r="N593" s="79">
        <v>1</v>
      </c>
      <c r="Q593" s="90" t="s">
        <v>1938</v>
      </c>
      <c r="AN593" s="48">
        <v>2</v>
      </c>
      <c r="AQ593" s="65" t="s">
        <v>2050</v>
      </c>
      <c r="AR593" s="88" t="s">
        <v>1779</v>
      </c>
    </row>
    <row r="594" spans="1:44">
      <c r="A594" s="46">
        <v>43019</v>
      </c>
      <c r="B594" s="76" t="s">
        <v>1092</v>
      </c>
      <c r="C594" s="46">
        <v>40019</v>
      </c>
      <c r="D594" s="46">
        <v>14</v>
      </c>
      <c r="E594" s="46">
        <v>1</v>
      </c>
      <c r="F594" s="46">
        <v>1</v>
      </c>
      <c r="G594" s="46">
        <v>1</v>
      </c>
      <c r="H594" s="46">
        <v>4</v>
      </c>
      <c r="I594" s="46">
        <v>0</v>
      </c>
      <c r="J594" s="46">
        <v>9999</v>
      </c>
      <c r="K594" s="46">
        <v>50</v>
      </c>
      <c r="L594" s="46">
        <v>40019</v>
      </c>
      <c r="M594" s="46">
        <v>8</v>
      </c>
      <c r="N594" s="79">
        <v>1</v>
      </c>
      <c r="Q594" s="90" t="s">
        <v>1939</v>
      </c>
      <c r="AN594" s="48">
        <v>2</v>
      </c>
      <c r="AQ594" s="65" t="s">
        <v>2051</v>
      </c>
      <c r="AR594" s="88" t="s">
        <v>1779</v>
      </c>
    </row>
    <row r="595" spans="1:44">
      <c r="A595" s="46">
        <v>43020</v>
      </c>
      <c r="B595" s="76" t="s">
        <v>1093</v>
      </c>
      <c r="C595" s="46">
        <v>40020</v>
      </c>
      <c r="D595" s="46">
        <v>14</v>
      </c>
      <c r="E595" s="46">
        <v>1</v>
      </c>
      <c r="F595" s="46">
        <v>1</v>
      </c>
      <c r="G595" s="46">
        <v>1</v>
      </c>
      <c r="H595" s="46">
        <v>4</v>
      </c>
      <c r="I595" s="46">
        <v>0</v>
      </c>
      <c r="J595" s="46">
        <v>9999</v>
      </c>
      <c r="K595" s="46">
        <v>50</v>
      </c>
      <c r="L595" s="46">
        <v>40020</v>
      </c>
      <c r="M595" s="46">
        <v>8</v>
      </c>
      <c r="N595" s="79">
        <v>1</v>
      </c>
      <c r="Q595" s="90" t="s">
        <v>1940</v>
      </c>
      <c r="AN595" s="48">
        <v>2</v>
      </c>
      <c r="AQ595" s="65" t="s">
        <v>2052</v>
      </c>
      <c r="AR595" s="88" t="s">
        <v>1779</v>
      </c>
    </row>
    <row r="596" spans="1:44">
      <c r="A596" s="46">
        <v>43021</v>
      </c>
      <c r="B596" s="76" t="s">
        <v>1094</v>
      </c>
      <c r="C596" s="46">
        <v>40021</v>
      </c>
      <c r="D596" s="46">
        <v>14</v>
      </c>
      <c r="E596" s="46">
        <v>1</v>
      </c>
      <c r="F596" s="46">
        <v>1</v>
      </c>
      <c r="G596" s="46">
        <v>1</v>
      </c>
      <c r="H596" s="46">
        <v>4</v>
      </c>
      <c r="I596" s="46">
        <v>0</v>
      </c>
      <c r="J596" s="46">
        <v>9999</v>
      </c>
      <c r="K596" s="46">
        <v>50</v>
      </c>
      <c r="L596" s="46">
        <v>40021</v>
      </c>
      <c r="M596" s="46">
        <v>8</v>
      </c>
      <c r="N596" s="79">
        <v>1</v>
      </c>
      <c r="Q596" s="90" t="s">
        <v>1941</v>
      </c>
      <c r="AN596" s="48">
        <v>2</v>
      </c>
      <c r="AQ596" s="65" t="s">
        <v>2053</v>
      </c>
      <c r="AR596" s="88" t="s">
        <v>1779</v>
      </c>
    </row>
    <row r="597" spans="1:44">
      <c r="A597" s="46">
        <v>60001</v>
      </c>
      <c r="B597" s="46" t="s">
        <v>228</v>
      </c>
      <c r="C597" s="46">
        <v>342</v>
      </c>
      <c r="D597" s="46">
        <v>9</v>
      </c>
      <c r="E597" s="46">
        <v>1</v>
      </c>
      <c r="F597" s="46">
        <v>1</v>
      </c>
      <c r="G597" s="46">
        <v>1</v>
      </c>
      <c r="H597" s="46">
        <v>2</v>
      </c>
      <c r="I597" s="46">
        <v>1</v>
      </c>
      <c r="J597" s="46">
        <v>1</v>
      </c>
      <c r="M597" s="46">
        <v>294</v>
      </c>
      <c r="N597" s="79">
        <v>6</v>
      </c>
    </row>
    <row r="598" spans="1:44">
      <c r="A598" s="46">
        <v>63001</v>
      </c>
      <c r="B598" s="46" t="s">
        <v>1255</v>
      </c>
      <c r="C598" s="46">
        <v>343</v>
      </c>
      <c r="D598" s="46">
        <v>10</v>
      </c>
      <c r="E598" s="46">
        <v>1</v>
      </c>
      <c r="F598" s="46">
        <v>1</v>
      </c>
      <c r="G598" s="46">
        <v>1</v>
      </c>
      <c r="H598" s="46">
        <v>2</v>
      </c>
      <c r="I598" s="46">
        <v>1</v>
      </c>
      <c r="J598" s="46">
        <v>9999</v>
      </c>
      <c r="K598" s="46">
        <v>80</v>
      </c>
      <c r="L598" s="64">
        <v>60001</v>
      </c>
      <c r="M598" s="46">
        <v>0</v>
      </c>
    </row>
    <row r="599" spans="1:44">
      <c r="A599" s="46">
        <v>1001</v>
      </c>
      <c r="B599" s="46" t="s">
        <v>229</v>
      </c>
      <c r="C599" s="95">
        <v>1005</v>
      </c>
      <c r="D599" s="46">
        <v>9</v>
      </c>
      <c r="E599" s="46">
        <v>1</v>
      </c>
      <c r="F599" s="46">
        <v>1</v>
      </c>
      <c r="G599" s="46">
        <v>1</v>
      </c>
      <c r="H599" s="46">
        <v>2</v>
      </c>
      <c r="I599" s="46">
        <v>1</v>
      </c>
      <c r="J599" s="46">
        <v>1</v>
      </c>
      <c r="M599" s="79">
        <v>2001</v>
      </c>
      <c r="N599" s="79">
        <v>20</v>
      </c>
      <c r="AN599" s="77">
        <v>2</v>
      </c>
      <c r="AQ599" s="65" t="s">
        <v>1844</v>
      </c>
    </row>
    <row r="600" spans="1:44">
      <c r="A600" s="46">
        <v>1002</v>
      </c>
      <c r="B600" s="46" t="s">
        <v>230</v>
      </c>
      <c r="C600" s="77">
        <v>10002</v>
      </c>
      <c r="D600" s="46">
        <v>9</v>
      </c>
      <c r="E600" s="46">
        <v>1</v>
      </c>
      <c r="F600" s="46">
        <v>1</v>
      </c>
      <c r="G600" s="46">
        <v>1</v>
      </c>
      <c r="H600" s="46">
        <v>2</v>
      </c>
      <c r="I600" s="46">
        <v>1</v>
      </c>
      <c r="J600" s="46">
        <v>1</v>
      </c>
      <c r="M600" s="79">
        <v>2002</v>
      </c>
      <c r="N600" s="79">
        <v>20</v>
      </c>
      <c r="AN600" s="77">
        <v>1</v>
      </c>
      <c r="AQ600" s="65" t="s">
        <v>1844</v>
      </c>
    </row>
    <row r="601" spans="1:44">
      <c r="A601" s="46">
        <v>1003</v>
      </c>
      <c r="B601" s="46" t="s">
        <v>231</v>
      </c>
      <c r="C601" s="77">
        <v>10003</v>
      </c>
      <c r="D601" s="46">
        <v>9</v>
      </c>
      <c r="E601" s="46">
        <v>1</v>
      </c>
      <c r="F601" s="46">
        <v>1</v>
      </c>
      <c r="G601" s="46">
        <v>1</v>
      </c>
      <c r="H601" s="46">
        <v>1</v>
      </c>
      <c r="I601" s="46">
        <v>1</v>
      </c>
      <c r="J601" s="46">
        <v>1</v>
      </c>
      <c r="M601" s="79">
        <v>2003</v>
      </c>
      <c r="N601" s="79">
        <v>10</v>
      </c>
      <c r="AN601" s="77">
        <v>2</v>
      </c>
      <c r="AQ601" s="65" t="s">
        <v>1361</v>
      </c>
    </row>
    <row r="602" spans="1:44">
      <c r="A602" s="46">
        <v>1004</v>
      </c>
      <c r="B602" s="46" t="s">
        <v>232</v>
      </c>
      <c r="C602" s="77">
        <v>10004</v>
      </c>
      <c r="D602" s="46">
        <v>9</v>
      </c>
      <c r="E602" s="46">
        <v>1</v>
      </c>
      <c r="F602" s="46">
        <v>1</v>
      </c>
      <c r="G602" s="46">
        <v>1</v>
      </c>
      <c r="H602" s="46">
        <v>2</v>
      </c>
      <c r="I602" s="46">
        <v>1</v>
      </c>
      <c r="J602" s="46">
        <v>1</v>
      </c>
      <c r="M602" s="79">
        <v>2004</v>
      </c>
      <c r="N602" s="79">
        <v>20</v>
      </c>
      <c r="AN602" s="77">
        <v>3</v>
      </c>
      <c r="AQ602" s="65" t="s">
        <v>1361</v>
      </c>
    </row>
    <row r="603" spans="1:44">
      <c r="A603" s="46">
        <v>1005</v>
      </c>
      <c r="B603" s="46" t="s">
        <v>233</v>
      </c>
      <c r="C603" s="77">
        <v>10005</v>
      </c>
      <c r="D603" s="46">
        <v>9</v>
      </c>
      <c r="E603" s="46">
        <v>1</v>
      </c>
      <c r="F603" s="46">
        <v>1</v>
      </c>
      <c r="G603" s="46">
        <v>1</v>
      </c>
      <c r="H603" s="46">
        <v>2</v>
      </c>
      <c r="I603" s="46">
        <v>1</v>
      </c>
      <c r="J603" s="46">
        <v>1</v>
      </c>
      <c r="M603" s="79">
        <v>2005</v>
      </c>
      <c r="N603" s="79">
        <v>20</v>
      </c>
      <c r="AN603" s="77">
        <v>3</v>
      </c>
      <c r="AQ603" s="65" t="s">
        <v>1361</v>
      </c>
    </row>
    <row r="604" spans="1:44">
      <c r="A604" s="46">
        <v>1006</v>
      </c>
      <c r="B604" s="46" t="s">
        <v>234</v>
      </c>
      <c r="C604" s="77">
        <v>10006</v>
      </c>
      <c r="D604" s="46">
        <v>9</v>
      </c>
      <c r="E604" s="46">
        <v>1</v>
      </c>
      <c r="F604" s="46">
        <v>1</v>
      </c>
      <c r="G604" s="46">
        <v>1</v>
      </c>
      <c r="H604" s="46">
        <v>1</v>
      </c>
      <c r="I604" s="46">
        <v>1</v>
      </c>
      <c r="J604" s="46">
        <v>1</v>
      </c>
      <c r="M604" s="79">
        <v>2006</v>
      </c>
      <c r="N604" s="79">
        <v>10</v>
      </c>
      <c r="AN604" s="77">
        <v>3</v>
      </c>
      <c r="AQ604" s="65" t="s">
        <v>1361</v>
      </c>
    </row>
    <row r="605" spans="1:44">
      <c r="A605" s="46">
        <v>1007</v>
      </c>
      <c r="B605" s="46" t="s">
        <v>235</v>
      </c>
      <c r="C605" s="77">
        <v>10007</v>
      </c>
      <c r="D605" s="46">
        <v>9</v>
      </c>
      <c r="E605" s="46">
        <v>1</v>
      </c>
      <c r="F605" s="46">
        <v>1</v>
      </c>
      <c r="G605" s="46">
        <v>1</v>
      </c>
      <c r="H605" s="46">
        <v>1</v>
      </c>
      <c r="I605" s="46">
        <v>1</v>
      </c>
      <c r="J605" s="46">
        <v>1</v>
      </c>
      <c r="M605" s="79">
        <v>2007</v>
      </c>
      <c r="N605" s="79">
        <v>10</v>
      </c>
      <c r="AN605" s="77">
        <v>1</v>
      </c>
      <c r="AQ605" s="65" t="s">
        <v>1361</v>
      </c>
    </row>
    <row r="606" spans="1:44">
      <c r="A606" s="46">
        <v>1008</v>
      </c>
      <c r="B606" s="46" t="s">
        <v>236</v>
      </c>
      <c r="C606" s="77">
        <v>10008</v>
      </c>
      <c r="D606" s="46">
        <v>9</v>
      </c>
      <c r="E606" s="46">
        <v>1</v>
      </c>
      <c r="F606" s="46">
        <v>1</v>
      </c>
      <c r="G606" s="46">
        <v>1</v>
      </c>
      <c r="H606" s="46">
        <v>1</v>
      </c>
      <c r="I606" s="46">
        <v>1</v>
      </c>
      <c r="J606" s="46">
        <v>1</v>
      </c>
      <c r="M606" s="79">
        <v>2008</v>
      </c>
      <c r="N606" s="79">
        <v>10</v>
      </c>
      <c r="AN606" s="77">
        <v>2</v>
      </c>
      <c r="AQ606" s="65" t="s">
        <v>1361</v>
      </c>
    </row>
    <row r="607" spans="1:44">
      <c r="A607" s="46">
        <v>1009</v>
      </c>
      <c r="B607" s="46" t="s">
        <v>237</v>
      </c>
      <c r="C607" s="95">
        <v>2003</v>
      </c>
      <c r="D607" s="46">
        <v>9</v>
      </c>
      <c r="E607" s="46">
        <v>1</v>
      </c>
      <c r="F607" s="46">
        <v>1</v>
      </c>
      <c r="G607" s="46">
        <v>1</v>
      </c>
      <c r="H607" s="46">
        <v>1</v>
      </c>
      <c r="I607" s="46">
        <v>1</v>
      </c>
      <c r="J607" s="46">
        <v>1</v>
      </c>
      <c r="M607" s="79">
        <v>2009</v>
      </c>
      <c r="N607" s="79">
        <v>10</v>
      </c>
      <c r="AN607" s="77">
        <v>3</v>
      </c>
      <c r="AQ607" s="65" t="s">
        <v>1361</v>
      </c>
    </row>
    <row r="608" spans="1:44">
      <c r="A608" s="46">
        <v>1010</v>
      </c>
      <c r="B608" s="46" t="s">
        <v>238</v>
      </c>
      <c r="C608" s="77">
        <v>10010</v>
      </c>
      <c r="D608" s="46">
        <v>9</v>
      </c>
      <c r="E608" s="46">
        <v>1</v>
      </c>
      <c r="F608" s="46">
        <v>1</v>
      </c>
      <c r="G608" s="46">
        <v>1</v>
      </c>
      <c r="H608" s="46">
        <v>3</v>
      </c>
      <c r="I608" s="46">
        <v>1</v>
      </c>
      <c r="J608" s="46">
        <v>1</v>
      </c>
      <c r="M608" s="79">
        <v>2010</v>
      </c>
      <c r="N608" s="79">
        <v>40</v>
      </c>
      <c r="AN608" s="77">
        <v>2</v>
      </c>
      <c r="AQ608" s="65" t="s">
        <v>1361</v>
      </c>
    </row>
    <row r="609" spans="1:43">
      <c r="A609" s="46">
        <v>1011</v>
      </c>
      <c r="B609" s="46" t="s">
        <v>239</v>
      </c>
      <c r="C609" s="77">
        <v>10011</v>
      </c>
      <c r="D609" s="46">
        <v>9</v>
      </c>
      <c r="E609" s="46">
        <v>1</v>
      </c>
      <c r="F609" s="46">
        <v>1</v>
      </c>
      <c r="G609" s="46">
        <v>1</v>
      </c>
      <c r="H609" s="46">
        <v>3</v>
      </c>
      <c r="I609" s="46">
        <v>1</v>
      </c>
      <c r="J609" s="46">
        <v>1</v>
      </c>
      <c r="M609" s="79">
        <v>2011</v>
      </c>
      <c r="N609" s="79">
        <v>40</v>
      </c>
      <c r="AN609" s="77">
        <v>1</v>
      </c>
      <c r="AQ609" s="65" t="s">
        <v>1361</v>
      </c>
    </row>
    <row r="610" spans="1:43">
      <c r="A610" s="46">
        <v>1012</v>
      </c>
      <c r="B610" s="46" t="s">
        <v>240</v>
      </c>
      <c r="C610" s="77">
        <v>10012</v>
      </c>
      <c r="D610" s="46">
        <v>9</v>
      </c>
      <c r="E610" s="46">
        <v>1</v>
      </c>
      <c r="F610" s="46">
        <v>1</v>
      </c>
      <c r="G610" s="46">
        <v>1</v>
      </c>
      <c r="H610" s="46">
        <v>3</v>
      </c>
      <c r="I610" s="46">
        <v>1</v>
      </c>
      <c r="J610" s="46">
        <v>1</v>
      </c>
      <c r="M610" s="79">
        <v>2012</v>
      </c>
      <c r="N610" s="79">
        <v>40</v>
      </c>
      <c r="AN610" s="77">
        <v>3</v>
      </c>
      <c r="AQ610" s="65" t="s">
        <v>1361</v>
      </c>
    </row>
    <row r="611" spans="1:43">
      <c r="A611" s="46">
        <v>1013</v>
      </c>
      <c r="B611" s="46" t="s">
        <v>241</v>
      </c>
      <c r="C611" s="77">
        <v>10013</v>
      </c>
      <c r="D611" s="46">
        <v>9</v>
      </c>
      <c r="E611" s="46">
        <v>1</v>
      </c>
      <c r="F611" s="46">
        <v>1</v>
      </c>
      <c r="G611" s="46">
        <v>1</v>
      </c>
      <c r="H611" s="46">
        <v>2</v>
      </c>
      <c r="I611" s="46">
        <v>1</v>
      </c>
      <c r="J611" s="46">
        <v>1</v>
      </c>
      <c r="M611" s="79">
        <v>2013</v>
      </c>
      <c r="N611" s="79">
        <v>20</v>
      </c>
      <c r="AN611" s="77">
        <v>1</v>
      </c>
      <c r="AQ611" s="65" t="s">
        <v>1361</v>
      </c>
    </row>
    <row r="612" spans="1:43">
      <c r="A612" s="46">
        <v>1014</v>
      </c>
      <c r="B612" s="46" t="s">
        <v>242</v>
      </c>
      <c r="C612" s="77">
        <v>10014</v>
      </c>
      <c r="D612" s="46">
        <v>9</v>
      </c>
      <c r="E612" s="46">
        <v>1</v>
      </c>
      <c r="F612" s="46">
        <v>1</v>
      </c>
      <c r="G612" s="46">
        <v>1</v>
      </c>
      <c r="H612" s="46">
        <v>2</v>
      </c>
      <c r="I612" s="46">
        <v>1</v>
      </c>
      <c r="J612" s="46">
        <v>1</v>
      </c>
      <c r="M612" s="79">
        <v>2014</v>
      </c>
      <c r="N612" s="79">
        <v>20</v>
      </c>
      <c r="AN612" s="77">
        <v>2</v>
      </c>
      <c r="AQ612" s="65" t="s">
        <v>1361</v>
      </c>
    </row>
    <row r="613" spans="1:43">
      <c r="A613" s="46">
        <v>1015</v>
      </c>
      <c r="B613" s="46" t="s">
        <v>243</v>
      </c>
      <c r="C613" s="77">
        <v>10015</v>
      </c>
      <c r="D613" s="46">
        <v>9</v>
      </c>
      <c r="E613" s="46">
        <v>1</v>
      </c>
      <c r="F613" s="46">
        <v>1</v>
      </c>
      <c r="G613" s="46">
        <v>1</v>
      </c>
      <c r="H613" s="46">
        <v>2</v>
      </c>
      <c r="I613" s="46">
        <v>1</v>
      </c>
      <c r="J613" s="46">
        <v>1</v>
      </c>
      <c r="M613" s="79">
        <v>2015</v>
      </c>
      <c r="N613" s="79">
        <v>20</v>
      </c>
      <c r="AN613" s="77">
        <v>2</v>
      </c>
      <c r="AQ613" s="65" t="s">
        <v>1361</v>
      </c>
    </row>
    <row r="614" spans="1:43">
      <c r="A614" s="46">
        <v>1016</v>
      </c>
      <c r="B614" s="46" t="s">
        <v>244</v>
      </c>
      <c r="C614" s="77">
        <v>10018</v>
      </c>
      <c r="D614" s="46">
        <v>9</v>
      </c>
      <c r="E614" s="46">
        <v>1</v>
      </c>
      <c r="F614" s="46">
        <v>1</v>
      </c>
      <c r="G614" s="46">
        <v>1</v>
      </c>
      <c r="H614" s="46">
        <v>2</v>
      </c>
      <c r="I614" s="46">
        <v>1</v>
      </c>
      <c r="J614" s="46">
        <v>1</v>
      </c>
      <c r="M614" s="79">
        <v>2016</v>
      </c>
      <c r="N614" s="79">
        <v>20</v>
      </c>
      <c r="AN614" s="77">
        <v>1</v>
      </c>
      <c r="AQ614" s="65" t="s">
        <v>1361</v>
      </c>
    </row>
    <row r="615" spans="1:43">
      <c r="A615" s="46">
        <v>1017</v>
      </c>
      <c r="B615" s="46" t="s">
        <v>245</v>
      </c>
      <c r="C615" s="77">
        <v>10002</v>
      </c>
      <c r="D615" s="46">
        <v>9</v>
      </c>
      <c r="E615" s="46">
        <v>1</v>
      </c>
      <c r="F615" s="46">
        <v>1</v>
      </c>
      <c r="G615" s="46">
        <v>1</v>
      </c>
      <c r="H615" s="46">
        <v>2</v>
      </c>
      <c r="I615" s="46">
        <v>1</v>
      </c>
      <c r="J615" s="46">
        <v>1</v>
      </c>
      <c r="M615" s="79">
        <v>2017</v>
      </c>
      <c r="N615" s="79">
        <v>20</v>
      </c>
      <c r="AN615" s="77">
        <v>3</v>
      </c>
      <c r="AQ615" s="65" t="s">
        <v>1361</v>
      </c>
    </row>
    <row r="616" spans="1:43">
      <c r="A616" s="46">
        <v>1018</v>
      </c>
      <c r="B616" s="46" t="s">
        <v>246</v>
      </c>
      <c r="C616" s="77">
        <v>10018</v>
      </c>
      <c r="D616" s="46">
        <v>9</v>
      </c>
      <c r="E616" s="46">
        <v>1</v>
      </c>
      <c r="F616" s="46">
        <v>1</v>
      </c>
      <c r="G616" s="46">
        <v>1</v>
      </c>
      <c r="H616" s="46">
        <v>1</v>
      </c>
      <c r="I616" s="46">
        <v>1</v>
      </c>
      <c r="J616" s="46">
        <v>1</v>
      </c>
      <c r="M616" s="79">
        <v>2018</v>
      </c>
      <c r="N616" s="79">
        <v>10</v>
      </c>
      <c r="AN616" s="77">
        <v>1</v>
      </c>
      <c r="AQ616" s="65" t="s">
        <v>1361</v>
      </c>
    </row>
    <row r="617" spans="1:43">
      <c r="A617" s="46">
        <v>1019</v>
      </c>
      <c r="B617" s="46" t="s">
        <v>247</v>
      </c>
      <c r="C617" s="77">
        <v>10019</v>
      </c>
      <c r="D617" s="46">
        <v>9</v>
      </c>
      <c r="E617" s="46">
        <v>1</v>
      </c>
      <c r="F617" s="46">
        <v>1</v>
      </c>
      <c r="G617" s="46">
        <v>1</v>
      </c>
      <c r="H617" s="46">
        <v>3</v>
      </c>
      <c r="I617" s="46">
        <v>1</v>
      </c>
      <c r="J617" s="46">
        <v>1</v>
      </c>
      <c r="M617" s="79">
        <v>2019</v>
      </c>
      <c r="N617" s="79">
        <v>40</v>
      </c>
      <c r="AN617" s="77">
        <v>2</v>
      </c>
      <c r="AQ617" s="65" t="s">
        <v>1361</v>
      </c>
    </row>
    <row r="618" spans="1:43">
      <c r="A618" s="46">
        <v>1020</v>
      </c>
      <c r="B618" s="46" t="s">
        <v>248</v>
      </c>
      <c r="C618" s="77">
        <v>10020</v>
      </c>
      <c r="D618" s="46">
        <v>9</v>
      </c>
      <c r="E618" s="46">
        <v>1</v>
      </c>
      <c r="F618" s="46">
        <v>1</v>
      </c>
      <c r="G618" s="46">
        <v>1</v>
      </c>
      <c r="H618" s="46">
        <v>3</v>
      </c>
      <c r="I618" s="46">
        <v>1</v>
      </c>
      <c r="J618" s="46">
        <v>1</v>
      </c>
      <c r="M618" s="79">
        <v>2020</v>
      </c>
      <c r="N618" s="79">
        <v>40</v>
      </c>
      <c r="AN618" s="77">
        <v>1</v>
      </c>
      <c r="AQ618" s="65" t="s">
        <v>1361</v>
      </c>
    </row>
    <row r="619" spans="1:43">
      <c r="A619" s="46">
        <v>1021</v>
      </c>
      <c r="B619" s="46" t="s">
        <v>249</v>
      </c>
      <c r="C619" s="77">
        <v>10060</v>
      </c>
      <c r="D619" s="46">
        <v>9</v>
      </c>
      <c r="E619" s="46">
        <v>1</v>
      </c>
      <c r="F619" s="46">
        <v>1</v>
      </c>
      <c r="G619" s="46">
        <v>1</v>
      </c>
      <c r="H619" s="46">
        <v>3</v>
      </c>
      <c r="I619" s="46">
        <v>1</v>
      </c>
      <c r="J619" s="46">
        <v>1</v>
      </c>
      <c r="M619" s="79">
        <v>2021</v>
      </c>
      <c r="N619" s="79">
        <v>40</v>
      </c>
      <c r="AN619" s="77">
        <v>3</v>
      </c>
      <c r="AQ619" s="65" t="s">
        <v>1361</v>
      </c>
    </row>
    <row r="620" spans="1:43">
      <c r="A620" s="46">
        <v>1022</v>
      </c>
      <c r="B620" s="46" t="s">
        <v>250</v>
      </c>
      <c r="C620" s="77">
        <v>10022</v>
      </c>
      <c r="D620" s="46">
        <v>9</v>
      </c>
      <c r="E620" s="46">
        <v>1</v>
      </c>
      <c r="F620" s="46">
        <v>1</v>
      </c>
      <c r="G620" s="46">
        <v>1</v>
      </c>
      <c r="H620" s="46">
        <v>3</v>
      </c>
      <c r="I620" s="46">
        <v>1</v>
      </c>
      <c r="J620" s="46">
        <v>1</v>
      </c>
      <c r="M620" s="79">
        <v>2022</v>
      </c>
      <c r="N620" s="79">
        <v>40</v>
      </c>
      <c r="AN620" s="77">
        <v>3</v>
      </c>
      <c r="AQ620" s="65" t="s">
        <v>1361</v>
      </c>
    </row>
    <row r="621" spans="1:43">
      <c r="A621" s="46">
        <v>1023</v>
      </c>
      <c r="B621" s="46" t="s">
        <v>251</v>
      </c>
      <c r="C621" s="77">
        <v>10023</v>
      </c>
      <c r="D621" s="46">
        <v>9</v>
      </c>
      <c r="E621" s="46">
        <v>1</v>
      </c>
      <c r="F621" s="46">
        <v>1</v>
      </c>
      <c r="G621" s="46">
        <v>1</v>
      </c>
      <c r="H621" s="46">
        <v>3</v>
      </c>
      <c r="I621" s="46">
        <v>1</v>
      </c>
      <c r="J621" s="46">
        <v>1</v>
      </c>
      <c r="M621" s="79">
        <v>2023</v>
      </c>
      <c r="N621" s="79">
        <v>40</v>
      </c>
      <c r="AN621" s="77">
        <v>2</v>
      </c>
      <c r="AQ621" s="65" t="s">
        <v>1361</v>
      </c>
    </row>
    <row r="622" spans="1:43">
      <c r="A622" s="46">
        <v>1024</v>
      </c>
      <c r="B622" s="46" t="s">
        <v>252</v>
      </c>
      <c r="C622" s="77">
        <v>10024</v>
      </c>
      <c r="D622" s="46">
        <v>9</v>
      </c>
      <c r="E622" s="46">
        <v>1</v>
      </c>
      <c r="F622" s="46">
        <v>1</v>
      </c>
      <c r="G622" s="46">
        <v>1</v>
      </c>
      <c r="H622" s="46">
        <v>3</v>
      </c>
      <c r="I622" s="46">
        <v>1</v>
      </c>
      <c r="J622" s="46">
        <v>1</v>
      </c>
      <c r="M622" s="79">
        <v>2024</v>
      </c>
      <c r="N622" s="79">
        <v>40</v>
      </c>
      <c r="AN622" s="77">
        <v>1</v>
      </c>
      <c r="AQ622" s="65" t="s">
        <v>1361</v>
      </c>
    </row>
    <row r="623" spans="1:43">
      <c r="A623" s="46">
        <v>1025</v>
      </c>
      <c r="B623" s="46" t="s">
        <v>253</v>
      </c>
      <c r="C623" s="77">
        <v>10025</v>
      </c>
      <c r="D623" s="46">
        <v>9</v>
      </c>
      <c r="E623" s="46">
        <v>1</v>
      </c>
      <c r="F623" s="46">
        <v>1</v>
      </c>
      <c r="G623" s="46">
        <v>1</v>
      </c>
      <c r="H623" s="46">
        <v>3</v>
      </c>
      <c r="I623" s="46">
        <v>1</v>
      </c>
      <c r="J623" s="46">
        <v>1</v>
      </c>
      <c r="M623" s="79">
        <v>2025</v>
      </c>
      <c r="N623" s="79">
        <v>40</v>
      </c>
      <c r="AN623" s="77">
        <v>2</v>
      </c>
      <c r="AQ623" s="65" t="s">
        <v>1361</v>
      </c>
    </row>
    <row r="624" spans="1:43">
      <c r="A624" s="46">
        <v>1026</v>
      </c>
      <c r="B624" s="46" t="s">
        <v>254</v>
      </c>
      <c r="C624" s="77">
        <v>10026</v>
      </c>
      <c r="D624" s="46">
        <v>9</v>
      </c>
      <c r="E624" s="46">
        <v>1</v>
      </c>
      <c r="F624" s="46">
        <v>1</v>
      </c>
      <c r="G624" s="46">
        <v>1</v>
      </c>
      <c r="H624" s="46">
        <v>3</v>
      </c>
      <c r="I624" s="46">
        <v>1</v>
      </c>
      <c r="J624" s="46">
        <v>1</v>
      </c>
      <c r="M624" s="79">
        <v>2026</v>
      </c>
      <c r="N624" s="79">
        <v>40</v>
      </c>
      <c r="AN624" s="77">
        <v>1</v>
      </c>
      <c r="AQ624" s="65" t="s">
        <v>1361</v>
      </c>
    </row>
    <row r="625" spans="1:43">
      <c r="A625" s="46">
        <v>1027</v>
      </c>
      <c r="B625" s="46" t="s">
        <v>255</v>
      </c>
      <c r="C625" s="77">
        <v>10027</v>
      </c>
      <c r="D625" s="46">
        <v>9</v>
      </c>
      <c r="E625" s="46">
        <v>1</v>
      </c>
      <c r="F625" s="46">
        <v>1</v>
      </c>
      <c r="G625" s="46">
        <v>1</v>
      </c>
      <c r="H625" s="46">
        <v>3</v>
      </c>
      <c r="I625" s="46">
        <v>1</v>
      </c>
      <c r="J625" s="46">
        <v>1</v>
      </c>
      <c r="M625" s="79">
        <v>2027</v>
      </c>
      <c r="N625" s="79">
        <v>40</v>
      </c>
      <c r="AN625" s="77">
        <v>1</v>
      </c>
      <c r="AQ625" s="65" t="s">
        <v>1361</v>
      </c>
    </row>
    <row r="626" spans="1:43">
      <c r="A626" s="46">
        <v>1028</v>
      </c>
      <c r="B626" s="46" t="s">
        <v>256</v>
      </c>
      <c r="C626" s="77">
        <v>10028</v>
      </c>
      <c r="D626" s="46">
        <v>9</v>
      </c>
      <c r="E626" s="46">
        <v>1</v>
      </c>
      <c r="F626" s="46">
        <v>1</v>
      </c>
      <c r="G626" s="46">
        <v>1</v>
      </c>
      <c r="H626" s="46">
        <v>3</v>
      </c>
      <c r="I626" s="46">
        <v>1</v>
      </c>
      <c r="J626" s="46">
        <v>1</v>
      </c>
      <c r="M626" s="79">
        <v>2028</v>
      </c>
      <c r="N626" s="79">
        <v>40</v>
      </c>
      <c r="AN626" s="77">
        <v>3</v>
      </c>
      <c r="AQ626" s="65" t="s">
        <v>1361</v>
      </c>
    </row>
    <row r="627" spans="1:43">
      <c r="A627" s="46">
        <v>1029</v>
      </c>
      <c r="B627" s="46" t="s">
        <v>257</v>
      </c>
      <c r="C627" s="77">
        <v>10029</v>
      </c>
      <c r="D627" s="46">
        <v>9</v>
      </c>
      <c r="E627" s="46">
        <v>1</v>
      </c>
      <c r="F627" s="46">
        <v>1</v>
      </c>
      <c r="G627" s="46">
        <v>1</v>
      </c>
      <c r="H627" s="46">
        <v>3</v>
      </c>
      <c r="I627" s="46">
        <v>1</v>
      </c>
      <c r="J627" s="46">
        <v>1</v>
      </c>
      <c r="M627" s="79">
        <v>2029</v>
      </c>
      <c r="N627" s="79">
        <v>40</v>
      </c>
      <c r="AN627" s="77">
        <v>1</v>
      </c>
      <c r="AQ627" s="65" t="s">
        <v>1361</v>
      </c>
    </row>
    <row r="628" spans="1:43">
      <c r="A628" s="46">
        <v>1030</v>
      </c>
      <c r="B628" s="46" t="s">
        <v>258</v>
      </c>
      <c r="C628" s="77">
        <v>10030</v>
      </c>
      <c r="D628" s="46">
        <v>9</v>
      </c>
      <c r="E628" s="46">
        <v>1</v>
      </c>
      <c r="F628" s="46">
        <v>1</v>
      </c>
      <c r="G628" s="46">
        <v>1</v>
      </c>
      <c r="H628" s="46">
        <v>3</v>
      </c>
      <c r="I628" s="46">
        <v>1</v>
      </c>
      <c r="J628" s="46">
        <v>1</v>
      </c>
      <c r="M628" s="79">
        <v>2030</v>
      </c>
      <c r="N628" s="79">
        <v>40</v>
      </c>
      <c r="AN628" s="77">
        <v>2</v>
      </c>
      <c r="AQ628" s="65" t="s">
        <v>1361</v>
      </c>
    </row>
    <row r="629" spans="1:43">
      <c r="A629" s="46">
        <v>1031</v>
      </c>
      <c r="B629" s="46" t="s">
        <v>259</v>
      </c>
      <c r="C629" s="77">
        <v>10031</v>
      </c>
      <c r="D629" s="46">
        <v>9</v>
      </c>
      <c r="E629" s="46">
        <v>1</v>
      </c>
      <c r="F629" s="46">
        <v>1</v>
      </c>
      <c r="G629" s="46">
        <v>1</v>
      </c>
      <c r="H629" s="46">
        <v>3</v>
      </c>
      <c r="I629" s="46">
        <v>1</v>
      </c>
      <c r="J629" s="46">
        <v>1</v>
      </c>
      <c r="M629" s="79">
        <v>2031</v>
      </c>
      <c r="N629" s="79">
        <v>40</v>
      </c>
      <c r="AN629" s="77">
        <v>2</v>
      </c>
      <c r="AQ629" s="65" t="s">
        <v>1361</v>
      </c>
    </row>
    <row r="630" spans="1:43">
      <c r="A630" s="46">
        <v>1032</v>
      </c>
      <c r="B630" s="46" t="s">
        <v>260</v>
      </c>
      <c r="C630" s="77">
        <v>10032</v>
      </c>
      <c r="D630" s="46">
        <v>9</v>
      </c>
      <c r="E630" s="46">
        <v>1</v>
      </c>
      <c r="F630" s="46">
        <v>1</v>
      </c>
      <c r="G630" s="46">
        <v>1</v>
      </c>
      <c r="H630" s="46">
        <v>3</v>
      </c>
      <c r="I630" s="46">
        <v>1</v>
      </c>
      <c r="J630" s="46">
        <v>1</v>
      </c>
      <c r="M630" s="79">
        <v>2032</v>
      </c>
      <c r="N630" s="79">
        <v>40</v>
      </c>
      <c r="AN630" s="77">
        <v>3</v>
      </c>
      <c r="AQ630" s="65" t="s">
        <v>1361</v>
      </c>
    </row>
    <row r="631" spans="1:43">
      <c r="A631" s="46">
        <v>1033</v>
      </c>
      <c r="B631" s="46" t="s">
        <v>261</v>
      </c>
      <c r="C631" s="77">
        <v>10033</v>
      </c>
      <c r="D631" s="46">
        <v>9</v>
      </c>
      <c r="E631" s="46">
        <v>1</v>
      </c>
      <c r="F631" s="46">
        <v>1</v>
      </c>
      <c r="G631" s="46">
        <v>1</v>
      </c>
      <c r="H631" s="46">
        <v>3</v>
      </c>
      <c r="I631" s="46">
        <v>1</v>
      </c>
      <c r="J631" s="46">
        <v>1</v>
      </c>
      <c r="M631" s="79">
        <v>2033</v>
      </c>
      <c r="N631" s="79">
        <v>40</v>
      </c>
      <c r="AN631" s="77">
        <v>2</v>
      </c>
      <c r="AQ631" s="65" t="s">
        <v>1361</v>
      </c>
    </row>
    <row r="632" spans="1:43">
      <c r="A632" s="46">
        <v>1034</v>
      </c>
      <c r="B632" s="46" t="s">
        <v>262</v>
      </c>
      <c r="C632" s="77">
        <v>10034</v>
      </c>
      <c r="D632" s="46">
        <v>9</v>
      </c>
      <c r="E632" s="46">
        <v>1</v>
      </c>
      <c r="F632" s="46">
        <v>1</v>
      </c>
      <c r="G632" s="46">
        <v>1</v>
      </c>
      <c r="H632" s="46">
        <v>3</v>
      </c>
      <c r="I632" s="46">
        <v>1</v>
      </c>
      <c r="J632" s="46">
        <v>1</v>
      </c>
      <c r="M632" s="79">
        <v>2034</v>
      </c>
      <c r="N632" s="79">
        <v>40</v>
      </c>
      <c r="AN632" s="77">
        <v>3</v>
      </c>
      <c r="AQ632" s="65" t="s">
        <v>1361</v>
      </c>
    </row>
    <row r="633" spans="1:43">
      <c r="A633" s="46">
        <v>1035</v>
      </c>
      <c r="B633" s="46" t="s">
        <v>263</v>
      </c>
      <c r="C633" s="77">
        <v>10035</v>
      </c>
      <c r="D633" s="46">
        <v>9</v>
      </c>
      <c r="E633" s="46">
        <v>1</v>
      </c>
      <c r="F633" s="46">
        <v>1</v>
      </c>
      <c r="G633" s="46">
        <v>1</v>
      </c>
      <c r="H633" s="46">
        <v>3</v>
      </c>
      <c r="I633" s="46">
        <v>1</v>
      </c>
      <c r="J633" s="46">
        <v>1</v>
      </c>
      <c r="M633" s="79">
        <v>2035</v>
      </c>
      <c r="N633" s="79">
        <v>40</v>
      </c>
      <c r="AN633" s="77">
        <v>2</v>
      </c>
      <c r="AQ633" s="65" t="s">
        <v>1361</v>
      </c>
    </row>
    <row r="634" spans="1:43">
      <c r="A634" s="46">
        <v>1036</v>
      </c>
      <c r="B634" s="46" t="s">
        <v>264</v>
      </c>
      <c r="C634" s="77">
        <v>10036</v>
      </c>
      <c r="D634" s="46">
        <v>9</v>
      </c>
      <c r="E634" s="46">
        <v>1</v>
      </c>
      <c r="F634" s="46">
        <v>1</v>
      </c>
      <c r="G634" s="46">
        <v>1</v>
      </c>
      <c r="H634" s="46">
        <v>3</v>
      </c>
      <c r="I634" s="46">
        <v>1</v>
      </c>
      <c r="J634" s="46">
        <v>1</v>
      </c>
      <c r="M634" s="79">
        <v>2036</v>
      </c>
      <c r="N634" s="79">
        <v>40</v>
      </c>
      <c r="AN634" s="77">
        <v>1</v>
      </c>
      <c r="AQ634" s="65" t="s">
        <v>1361</v>
      </c>
    </row>
    <row r="635" spans="1:43">
      <c r="A635" s="46">
        <v>1037</v>
      </c>
      <c r="B635" s="46" t="s">
        <v>265</v>
      </c>
      <c r="C635" s="77">
        <v>10037</v>
      </c>
      <c r="D635" s="46">
        <v>9</v>
      </c>
      <c r="E635" s="46">
        <v>1</v>
      </c>
      <c r="F635" s="46">
        <v>1</v>
      </c>
      <c r="G635" s="46">
        <v>1</v>
      </c>
      <c r="H635" s="46">
        <v>3</v>
      </c>
      <c r="I635" s="46">
        <v>1</v>
      </c>
      <c r="J635" s="46">
        <v>1</v>
      </c>
      <c r="M635" s="79">
        <v>2037</v>
      </c>
      <c r="N635" s="79">
        <v>40</v>
      </c>
      <c r="AN635" s="77">
        <v>3</v>
      </c>
      <c r="AQ635" s="65" t="s">
        <v>1361</v>
      </c>
    </row>
    <row r="636" spans="1:43">
      <c r="A636" s="46">
        <v>1038</v>
      </c>
      <c r="B636" s="46" t="s">
        <v>266</v>
      </c>
      <c r="C636" s="77">
        <v>10038</v>
      </c>
      <c r="D636" s="46">
        <v>9</v>
      </c>
      <c r="E636" s="46">
        <v>1</v>
      </c>
      <c r="F636" s="46">
        <v>1</v>
      </c>
      <c r="G636" s="46">
        <v>1</v>
      </c>
      <c r="H636" s="46">
        <v>3</v>
      </c>
      <c r="I636" s="46">
        <v>1</v>
      </c>
      <c r="J636" s="46">
        <v>1</v>
      </c>
      <c r="M636" s="79">
        <v>2038</v>
      </c>
      <c r="N636" s="79">
        <v>40</v>
      </c>
      <c r="AN636" s="77">
        <v>1</v>
      </c>
      <c r="AQ636" s="65" t="s">
        <v>1361</v>
      </c>
    </row>
    <row r="637" spans="1:43">
      <c r="A637" s="46">
        <v>1039</v>
      </c>
      <c r="B637" s="46" t="s">
        <v>267</v>
      </c>
      <c r="C637" s="77">
        <v>10039</v>
      </c>
      <c r="D637" s="46">
        <v>9</v>
      </c>
      <c r="E637" s="46">
        <v>1</v>
      </c>
      <c r="F637" s="46">
        <v>1</v>
      </c>
      <c r="G637" s="46">
        <v>1</v>
      </c>
      <c r="H637" s="46">
        <v>3</v>
      </c>
      <c r="I637" s="46">
        <v>1</v>
      </c>
      <c r="J637" s="46">
        <v>1</v>
      </c>
      <c r="M637" s="79">
        <v>2039</v>
      </c>
      <c r="N637" s="79">
        <v>40</v>
      </c>
      <c r="AN637" s="77">
        <v>3</v>
      </c>
      <c r="AQ637" s="65" t="s">
        <v>1361</v>
      </c>
    </row>
    <row r="638" spans="1:43">
      <c r="A638" s="46">
        <v>1040</v>
      </c>
      <c r="B638" s="46" t="s">
        <v>268</v>
      </c>
      <c r="C638" s="77">
        <v>10040</v>
      </c>
      <c r="D638" s="46">
        <v>9</v>
      </c>
      <c r="E638" s="46">
        <v>1</v>
      </c>
      <c r="F638" s="46">
        <v>1</v>
      </c>
      <c r="G638" s="46">
        <v>1</v>
      </c>
      <c r="H638" s="46">
        <v>4</v>
      </c>
      <c r="I638" s="46">
        <v>1</v>
      </c>
      <c r="J638" s="46">
        <v>1</v>
      </c>
      <c r="M638" s="79">
        <v>2040</v>
      </c>
      <c r="N638" s="79">
        <v>80</v>
      </c>
      <c r="AN638" s="77">
        <v>1</v>
      </c>
      <c r="AQ638" s="65" t="s">
        <v>1361</v>
      </c>
    </row>
    <row r="639" spans="1:43">
      <c r="A639" s="46">
        <v>1041</v>
      </c>
      <c r="B639" s="46" t="s">
        <v>269</v>
      </c>
      <c r="C639" s="77">
        <v>10041</v>
      </c>
      <c r="D639" s="46">
        <v>9</v>
      </c>
      <c r="E639" s="46">
        <v>1</v>
      </c>
      <c r="F639" s="46">
        <v>1</v>
      </c>
      <c r="G639" s="46">
        <v>1</v>
      </c>
      <c r="H639" s="46">
        <v>4</v>
      </c>
      <c r="I639" s="46">
        <v>1</v>
      </c>
      <c r="J639" s="46">
        <v>1</v>
      </c>
      <c r="M639" s="79">
        <v>2041</v>
      </c>
      <c r="N639" s="79">
        <v>80</v>
      </c>
      <c r="AN639" s="77">
        <v>3</v>
      </c>
      <c r="AQ639" s="65" t="s">
        <v>1361</v>
      </c>
    </row>
    <row r="640" spans="1:43">
      <c r="A640" s="46">
        <v>1042</v>
      </c>
      <c r="B640" s="46" t="s">
        <v>270</v>
      </c>
      <c r="C640" s="77">
        <v>10042</v>
      </c>
      <c r="D640" s="46">
        <v>9</v>
      </c>
      <c r="E640" s="46">
        <v>1</v>
      </c>
      <c r="F640" s="46">
        <v>1</v>
      </c>
      <c r="G640" s="46">
        <v>1</v>
      </c>
      <c r="H640" s="46">
        <v>4</v>
      </c>
      <c r="I640" s="46">
        <v>1</v>
      </c>
      <c r="J640" s="46">
        <v>1</v>
      </c>
      <c r="M640" s="79">
        <v>2042</v>
      </c>
      <c r="N640" s="79">
        <v>80</v>
      </c>
      <c r="AN640" s="77">
        <v>2</v>
      </c>
      <c r="AQ640" s="65" t="s">
        <v>1361</v>
      </c>
    </row>
    <row r="641" spans="1:43">
      <c r="A641" s="46">
        <v>1043</v>
      </c>
      <c r="B641" s="46" t="s">
        <v>271</v>
      </c>
      <c r="C641" s="77">
        <v>10043</v>
      </c>
      <c r="D641" s="46">
        <v>9</v>
      </c>
      <c r="E641" s="46">
        <v>1</v>
      </c>
      <c r="F641" s="46">
        <v>1</v>
      </c>
      <c r="G641" s="46">
        <v>1</v>
      </c>
      <c r="H641" s="46">
        <v>4</v>
      </c>
      <c r="I641" s="46">
        <v>1</v>
      </c>
      <c r="J641" s="46">
        <v>1</v>
      </c>
      <c r="M641" s="79">
        <v>2043</v>
      </c>
      <c r="N641" s="79">
        <v>80</v>
      </c>
      <c r="AN641" s="77">
        <v>2</v>
      </c>
      <c r="AQ641" s="65" t="s">
        <v>1361</v>
      </c>
    </row>
    <row r="642" spans="1:43">
      <c r="A642" s="46">
        <v>1044</v>
      </c>
      <c r="B642" s="46" t="s">
        <v>272</v>
      </c>
      <c r="C642" s="77">
        <v>10044</v>
      </c>
      <c r="D642" s="46">
        <v>9</v>
      </c>
      <c r="E642" s="46">
        <v>1</v>
      </c>
      <c r="F642" s="46">
        <v>1</v>
      </c>
      <c r="G642" s="46">
        <v>1</v>
      </c>
      <c r="H642" s="46">
        <v>4</v>
      </c>
      <c r="I642" s="46">
        <v>1</v>
      </c>
      <c r="J642" s="46">
        <v>1</v>
      </c>
      <c r="M642" s="79">
        <v>2044</v>
      </c>
      <c r="N642" s="79">
        <v>80</v>
      </c>
      <c r="AN642" s="77">
        <v>1</v>
      </c>
      <c r="AQ642" s="65" t="s">
        <v>1361</v>
      </c>
    </row>
    <row r="643" spans="1:43">
      <c r="A643" s="46">
        <v>1045</v>
      </c>
      <c r="B643" s="46" t="s">
        <v>273</v>
      </c>
      <c r="C643" s="77">
        <v>10045</v>
      </c>
      <c r="D643" s="46">
        <v>9</v>
      </c>
      <c r="E643" s="46">
        <v>1</v>
      </c>
      <c r="F643" s="46">
        <v>1</v>
      </c>
      <c r="G643" s="46">
        <v>1</v>
      </c>
      <c r="H643" s="46">
        <v>4</v>
      </c>
      <c r="I643" s="46">
        <v>1</v>
      </c>
      <c r="J643" s="46">
        <v>1</v>
      </c>
      <c r="M643" s="79">
        <v>2045</v>
      </c>
      <c r="N643" s="79">
        <v>80</v>
      </c>
      <c r="AN643" s="77">
        <v>3</v>
      </c>
      <c r="AQ643" s="65" t="s">
        <v>1361</v>
      </c>
    </row>
    <row r="644" spans="1:43">
      <c r="A644" s="46">
        <v>1046</v>
      </c>
      <c r="B644" s="46" t="s">
        <v>274</v>
      </c>
      <c r="C644" s="77">
        <v>10046</v>
      </c>
      <c r="D644" s="46">
        <v>9</v>
      </c>
      <c r="E644" s="46">
        <v>1</v>
      </c>
      <c r="F644" s="46">
        <v>1</v>
      </c>
      <c r="G644" s="46">
        <v>1</v>
      </c>
      <c r="H644" s="46">
        <v>4</v>
      </c>
      <c r="I644" s="46">
        <v>1</v>
      </c>
      <c r="J644" s="46">
        <v>1</v>
      </c>
      <c r="M644" s="79">
        <v>2046</v>
      </c>
      <c r="N644" s="79">
        <v>80</v>
      </c>
      <c r="AN644" s="77">
        <v>2</v>
      </c>
      <c r="AQ644" s="65" t="s">
        <v>1361</v>
      </c>
    </row>
    <row r="645" spans="1:43">
      <c r="A645" s="46">
        <v>1047</v>
      </c>
      <c r="B645" s="46" t="s">
        <v>1227</v>
      </c>
      <c r="C645" s="77">
        <v>10047</v>
      </c>
      <c r="D645" s="46">
        <v>9</v>
      </c>
      <c r="E645" s="46">
        <v>1</v>
      </c>
      <c r="F645" s="46">
        <v>1</v>
      </c>
      <c r="G645" s="46">
        <v>1</v>
      </c>
      <c r="H645" s="46">
        <v>4</v>
      </c>
      <c r="I645" s="46">
        <v>1</v>
      </c>
      <c r="J645" s="46">
        <v>1</v>
      </c>
      <c r="M645" s="79">
        <v>2047</v>
      </c>
      <c r="N645" s="79">
        <v>80</v>
      </c>
      <c r="AN645" s="77">
        <v>3</v>
      </c>
      <c r="AQ645" s="65" t="s">
        <v>1361</v>
      </c>
    </row>
    <row r="646" spans="1:43">
      <c r="A646" s="46">
        <v>1048</v>
      </c>
      <c r="B646" s="46" t="s">
        <v>275</v>
      </c>
      <c r="C646" s="77">
        <v>10048</v>
      </c>
      <c r="D646" s="46">
        <v>9</v>
      </c>
      <c r="E646" s="46">
        <v>1</v>
      </c>
      <c r="F646" s="46">
        <v>1</v>
      </c>
      <c r="G646" s="46">
        <v>1</v>
      </c>
      <c r="H646" s="46">
        <v>4</v>
      </c>
      <c r="I646" s="46">
        <v>1</v>
      </c>
      <c r="J646" s="46">
        <v>1</v>
      </c>
      <c r="M646" s="79">
        <v>2048</v>
      </c>
      <c r="N646" s="79">
        <v>80</v>
      </c>
      <c r="AN646" s="77">
        <v>1</v>
      </c>
      <c r="AQ646" s="65" t="s">
        <v>1361</v>
      </c>
    </row>
    <row r="647" spans="1:43">
      <c r="A647" s="46">
        <v>1049</v>
      </c>
      <c r="B647" s="46" t="s">
        <v>276</v>
      </c>
      <c r="C647" s="77">
        <v>10061</v>
      </c>
      <c r="D647" s="46">
        <v>9</v>
      </c>
      <c r="E647" s="46">
        <v>1</v>
      </c>
      <c r="F647" s="46">
        <v>1</v>
      </c>
      <c r="G647" s="46">
        <v>1</v>
      </c>
      <c r="H647" s="46">
        <v>4</v>
      </c>
      <c r="I647" s="46">
        <v>1</v>
      </c>
      <c r="J647" s="46">
        <v>1</v>
      </c>
      <c r="M647" s="79">
        <v>2049</v>
      </c>
      <c r="N647" s="79">
        <v>80</v>
      </c>
      <c r="AN647" s="77">
        <v>3</v>
      </c>
      <c r="AQ647" s="65" t="s">
        <v>1361</v>
      </c>
    </row>
    <row r="648" spans="1:43">
      <c r="A648" s="46">
        <v>1050</v>
      </c>
      <c r="B648" s="46" t="s">
        <v>277</v>
      </c>
      <c r="C648" s="77">
        <v>10050</v>
      </c>
      <c r="D648" s="46">
        <v>9</v>
      </c>
      <c r="E648" s="46">
        <v>1</v>
      </c>
      <c r="F648" s="46">
        <v>1</v>
      </c>
      <c r="G648" s="46">
        <v>1</v>
      </c>
      <c r="H648" s="46">
        <v>4</v>
      </c>
      <c r="I648" s="46">
        <v>1</v>
      </c>
      <c r="J648" s="46">
        <v>1</v>
      </c>
      <c r="M648" s="79">
        <v>2050</v>
      </c>
      <c r="N648" s="79">
        <v>80</v>
      </c>
      <c r="AN648" s="77">
        <v>1</v>
      </c>
      <c r="AQ648" s="65" t="s">
        <v>1361</v>
      </c>
    </row>
    <row r="649" spans="1:43">
      <c r="A649" s="46">
        <v>1051</v>
      </c>
      <c r="B649" s="46" t="s">
        <v>1359</v>
      </c>
      <c r="C649" s="77">
        <v>10051</v>
      </c>
      <c r="D649" s="46">
        <v>9</v>
      </c>
      <c r="E649" s="46">
        <v>1</v>
      </c>
      <c r="F649" s="46">
        <v>1</v>
      </c>
      <c r="G649" s="46">
        <v>1</v>
      </c>
      <c r="H649" s="46">
        <v>4</v>
      </c>
      <c r="I649" s="46">
        <v>1</v>
      </c>
      <c r="J649" s="46">
        <v>1</v>
      </c>
      <c r="M649" s="79">
        <v>2051</v>
      </c>
      <c r="N649" s="79">
        <v>80</v>
      </c>
      <c r="AN649" s="77">
        <v>2</v>
      </c>
      <c r="AQ649" s="65" t="s">
        <v>1361</v>
      </c>
    </row>
    <row r="650" spans="1:43">
      <c r="A650" s="46">
        <v>1052</v>
      </c>
      <c r="B650" s="46" t="s">
        <v>278</v>
      </c>
      <c r="C650" s="77">
        <v>10052</v>
      </c>
      <c r="D650" s="46">
        <v>9</v>
      </c>
      <c r="E650" s="46">
        <v>1</v>
      </c>
      <c r="F650" s="46">
        <v>1</v>
      </c>
      <c r="G650" s="46">
        <v>1</v>
      </c>
      <c r="H650" s="46">
        <v>4</v>
      </c>
      <c r="I650" s="46">
        <v>1</v>
      </c>
      <c r="J650" s="46">
        <v>1</v>
      </c>
      <c r="M650" s="79">
        <v>2052</v>
      </c>
      <c r="N650" s="79">
        <v>80</v>
      </c>
      <c r="AN650" s="77">
        <v>1</v>
      </c>
      <c r="AQ650" s="65" t="s">
        <v>1361</v>
      </c>
    </row>
    <row r="651" spans="1:43">
      <c r="A651" s="46">
        <v>1053</v>
      </c>
      <c r="B651" s="46" t="s">
        <v>279</v>
      </c>
      <c r="C651" s="95">
        <v>1007</v>
      </c>
      <c r="D651" s="46">
        <v>9</v>
      </c>
      <c r="E651" s="46">
        <v>1</v>
      </c>
      <c r="F651" s="46">
        <v>1</v>
      </c>
      <c r="G651" s="46">
        <v>1</v>
      </c>
      <c r="H651" s="46">
        <v>4</v>
      </c>
      <c r="I651" s="46">
        <v>1</v>
      </c>
      <c r="J651" s="46">
        <v>1</v>
      </c>
      <c r="M651" s="79">
        <v>2053</v>
      </c>
      <c r="N651" s="79">
        <v>80</v>
      </c>
      <c r="AN651" s="77">
        <v>3</v>
      </c>
      <c r="AQ651" s="65" t="s">
        <v>1361</v>
      </c>
    </row>
    <row r="652" spans="1:43">
      <c r="A652" s="46">
        <v>1054</v>
      </c>
      <c r="B652" s="46" t="s">
        <v>280</v>
      </c>
      <c r="C652" s="77">
        <v>10054</v>
      </c>
      <c r="D652" s="46">
        <v>9</v>
      </c>
      <c r="E652" s="46">
        <v>1</v>
      </c>
      <c r="F652" s="46">
        <v>1</v>
      </c>
      <c r="G652" s="46">
        <v>1</v>
      </c>
      <c r="H652" s="46">
        <v>4</v>
      </c>
      <c r="I652" s="46">
        <v>1</v>
      </c>
      <c r="J652" s="46">
        <v>1</v>
      </c>
      <c r="M652" s="79">
        <v>2054</v>
      </c>
      <c r="N652" s="79">
        <v>80</v>
      </c>
      <c r="AN652" s="77">
        <v>2</v>
      </c>
      <c r="AQ652" s="65" t="s">
        <v>1361</v>
      </c>
    </row>
    <row r="653" spans="1:43">
      <c r="A653" s="46">
        <v>1055</v>
      </c>
      <c r="B653" s="46" t="s">
        <v>281</v>
      </c>
      <c r="C653" s="77">
        <v>10055</v>
      </c>
      <c r="D653" s="46">
        <v>9</v>
      </c>
      <c r="E653" s="46">
        <v>1</v>
      </c>
      <c r="F653" s="46">
        <v>1</v>
      </c>
      <c r="G653" s="46">
        <v>1</v>
      </c>
      <c r="H653" s="46">
        <v>4</v>
      </c>
      <c r="I653" s="46">
        <v>1</v>
      </c>
      <c r="J653" s="46">
        <v>1</v>
      </c>
      <c r="M653" s="79">
        <v>2055</v>
      </c>
      <c r="N653" s="79">
        <v>80</v>
      </c>
      <c r="AN653" s="77">
        <v>3</v>
      </c>
      <c r="AQ653" s="65" t="s">
        <v>1361</v>
      </c>
    </row>
    <row r="654" spans="1:43">
      <c r="A654" s="46">
        <v>1056</v>
      </c>
      <c r="B654" s="46" t="s">
        <v>282</v>
      </c>
      <c r="C654" s="77">
        <v>10056</v>
      </c>
      <c r="D654" s="46">
        <v>9</v>
      </c>
      <c r="E654" s="46">
        <v>1</v>
      </c>
      <c r="F654" s="46">
        <v>1</v>
      </c>
      <c r="G654" s="46">
        <v>1</v>
      </c>
      <c r="H654" s="46">
        <v>4</v>
      </c>
      <c r="I654" s="46">
        <v>1</v>
      </c>
      <c r="J654" s="46">
        <v>1</v>
      </c>
      <c r="M654" s="79">
        <v>2056</v>
      </c>
      <c r="N654" s="79">
        <v>80</v>
      </c>
      <c r="AN654" s="77">
        <v>2</v>
      </c>
      <c r="AQ654" s="65" t="s">
        <v>1361</v>
      </c>
    </row>
    <row r="655" spans="1:43">
      <c r="A655" s="46">
        <v>1057</v>
      </c>
      <c r="B655" s="46" t="s">
        <v>283</v>
      </c>
      <c r="C655" s="77">
        <v>10057</v>
      </c>
      <c r="D655" s="46">
        <v>9</v>
      </c>
      <c r="E655" s="46">
        <v>1</v>
      </c>
      <c r="F655" s="46">
        <v>1</v>
      </c>
      <c r="G655" s="46">
        <v>1</v>
      </c>
      <c r="H655" s="46">
        <v>4</v>
      </c>
      <c r="I655" s="46">
        <v>1</v>
      </c>
      <c r="J655" s="46">
        <v>1</v>
      </c>
      <c r="M655" s="79">
        <v>2057</v>
      </c>
      <c r="N655" s="79">
        <v>80</v>
      </c>
      <c r="AN655" s="77">
        <v>1</v>
      </c>
      <c r="AQ655" s="65" t="s">
        <v>1361</v>
      </c>
    </row>
    <row r="656" spans="1:43">
      <c r="A656" s="46">
        <v>1058</v>
      </c>
      <c r="B656" s="46" t="s">
        <v>284</v>
      </c>
      <c r="C656" s="77">
        <v>10058</v>
      </c>
      <c r="D656" s="46">
        <v>9</v>
      </c>
      <c r="E656" s="46">
        <v>1</v>
      </c>
      <c r="F656" s="46">
        <v>1</v>
      </c>
      <c r="G656" s="46">
        <v>1</v>
      </c>
      <c r="H656" s="46">
        <v>4</v>
      </c>
      <c r="I656" s="46">
        <v>1</v>
      </c>
      <c r="J656" s="46">
        <v>1</v>
      </c>
      <c r="M656" s="79">
        <v>2058</v>
      </c>
      <c r="N656" s="79">
        <v>80</v>
      </c>
      <c r="AN656" s="77">
        <v>2</v>
      </c>
      <c r="AQ656" s="65" t="s">
        <v>1361</v>
      </c>
    </row>
    <row r="657" spans="1:44">
      <c r="A657" s="46">
        <v>1059</v>
      </c>
      <c r="B657" s="46" t="s">
        <v>285</v>
      </c>
      <c r="C657" s="77">
        <v>10059</v>
      </c>
      <c r="D657" s="46">
        <v>9</v>
      </c>
      <c r="E657" s="46">
        <v>1</v>
      </c>
      <c r="F657" s="46">
        <v>1</v>
      </c>
      <c r="G657" s="46">
        <v>1</v>
      </c>
      <c r="H657" s="46">
        <v>4</v>
      </c>
      <c r="I657" s="46">
        <v>1</v>
      </c>
      <c r="J657" s="46">
        <v>1</v>
      </c>
      <c r="M657" s="79">
        <v>2059</v>
      </c>
      <c r="N657" s="79">
        <v>80</v>
      </c>
      <c r="AN657" s="77">
        <v>1</v>
      </c>
      <c r="AQ657" s="65" t="s">
        <v>1361</v>
      </c>
    </row>
    <row r="658" spans="1:44">
      <c r="A658" s="46">
        <v>1060</v>
      </c>
      <c r="B658" s="46" t="s">
        <v>286</v>
      </c>
      <c r="C658" s="77">
        <v>10060</v>
      </c>
      <c r="D658" s="46">
        <v>9</v>
      </c>
      <c r="E658" s="46">
        <v>1</v>
      </c>
      <c r="F658" s="46">
        <v>1</v>
      </c>
      <c r="G658" s="46">
        <v>1</v>
      </c>
      <c r="H658" s="46">
        <v>4</v>
      </c>
      <c r="I658" s="46">
        <v>1</v>
      </c>
      <c r="J658" s="46">
        <v>1</v>
      </c>
      <c r="M658" s="79">
        <v>2060</v>
      </c>
      <c r="N658" s="79">
        <v>80</v>
      </c>
      <c r="AN658" s="77">
        <v>3</v>
      </c>
      <c r="AQ658" s="65" t="s">
        <v>1361</v>
      </c>
    </row>
    <row r="659" spans="1:44">
      <c r="A659" s="46">
        <v>1061</v>
      </c>
      <c r="B659" s="46" t="s">
        <v>287</v>
      </c>
      <c r="C659" s="77">
        <v>10061</v>
      </c>
      <c r="D659" s="46">
        <v>9</v>
      </c>
      <c r="E659" s="46">
        <v>1</v>
      </c>
      <c r="F659" s="46">
        <v>1</v>
      </c>
      <c r="G659" s="46">
        <v>1</v>
      </c>
      <c r="H659" s="46">
        <v>4</v>
      </c>
      <c r="I659" s="46">
        <v>1</v>
      </c>
      <c r="J659" s="46">
        <v>1</v>
      </c>
      <c r="M659" s="79">
        <v>2061</v>
      </c>
      <c r="N659" s="79">
        <v>80</v>
      </c>
      <c r="AN659" s="77">
        <v>1</v>
      </c>
      <c r="AQ659" s="65" t="s">
        <v>1361</v>
      </c>
    </row>
    <row r="660" spans="1:44">
      <c r="A660" s="46">
        <v>1062</v>
      </c>
      <c r="B660" s="46" t="s">
        <v>288</v>
      </c>
      <c r="C660" s="77">
        <v>10062</v>
      </c>
      <c r="D660" s="46">
        <v>9</v>
      </c>
      <c r="E660" s="46">
        <v>1</v>
      </c>
      <c r="F660" s="46">
        <v>1</v>
      </c>
      <c r="G660" s="46">
        <v>1</v>
      </c>
      <c r="H660" s="46">
        <v>4</v>
      </c>
      <c r="I660" s="46">
        <v>1</v>
      </c>
      <c r="J660" s="46">
        <v>1</v>
      </c>
      <c r="M660" s="79">
        <v>2062</v>
      </c>
      <c r="N660" s="79">
        <v>80</v>
      </c>
      <c r="AN660" s="77">
        <v>2</v>
      </c>
      <c r="AQ660" s="65" t="s">
        <v>1361</v>
      </c>
    </row>
    <row r="661" spans="1:44">
      <c r="A661" s="46">
        <v>1063</v>
      </c>
      <c r="B661" s="46" t="s">
        <v>289</v>
      </c>
      <c r="C661" s="77">
        <v>10063</v>
      </c>
      <c r="D661" s="46">
        <v>9</v>
      </c>
      <c r="E661" s="46">
        <v>1</v>
      </c>
      <c r="F661" s="46">
        <v>1</v>
      </c>
      <c r="G661" s="46">
        <v>1</v>
      </c>
      <c r="H661" s="46">
        <v>4</v>
      </c>
      <c r="I661" s="46">
        <v>1</v>
      </c>
      <c r="J661" s="46">
        <v>1</v>
      </c>
      <c r="M661" s="79">
        <v>2063</v>
      </c>
      <c r="N661" s="79">
        <v>80</v>
      </c>
      <c r="AN661" s="77">
        <v>3</v>
      </c>
      <c r="AQ661" s="65" t="s">
        <v>1361</v>
      </c>
    </row>
    <row r="662" spans="1:44">
      <c r="A662" s="46">
        <v>1064</v>
      </c>
      <c r="B662" s="46" t="s">
        <v>290</v>
      </c>
      <c r="C662" s="77">
        <v>10064</v>
      </c>
      <c r="D662" s="46">
        <v>9</v>
      </c>
      <c r="E662" s="46">
        <v>1</v>
      </c>
      <c r="F662" s="46">
        <v>1</v>
      </c>
      <c r="G662" s="46">
        <v>1</v>
      </c>
      <c r="H662" s="46">
        <v>4</v>
      </c>
      <c r="I662" s="46">
        <v>1</v>
      </c>
      <c r="J662" s="46">
        <v>1</v>
      </c>
      <c r="M662" s="79">
        <v>2064</v>
      </c>
      <c r="N662" s="79">
        <v>80</v>
      </c>
      <c r="AN662" s="77">
        <v>3</v>
      </c>
      <c r="AQ662" s="65" t="s">
        <v>1361</v>
      </c>
    </row>
    <row r="663" spans="1:44">
      <c r="A663" s="46">
        <v>1065</v>
      </c>
      <c r="B663" s="46" t="s">
        <v>291</v>
      </c>
      <c r="C663" s="77">
        <v>10065</v>
      </c>
      <c r="D663" s="46">
        <v>9</v>
      </c>
      <c r="E663" s="46">
        <v>1</v>
      </c>
      <c r="F663" s="46">
        <v>1</v>
      </c>
      <c r="G663" s="46">
        <v>1</v>
      </c>
      <c r="H663" s="46">
        <v>4</v>
      </c>
      <c r="I663" s="46">
        <v>1</v>
      </c>
      <c r="J663" s="46">
        <v>1</v>
      </c>
      <c r="M663" s="79">
        <v>2065</v>
      </c>
      <c r="N663" s="79">
        <v>80</v>
      </c>
      <c r="AN663" s="77">
        <v>1</v>
      </c>
      <c r="AQ663" s="65" t="s">
        <v>1361</v>
      </c>
    </row>
    <row r="664" spans="1:44">
      <c r="A664" s="46">
        <v>1066</v>
      </c>
      <c r="B664" s="46" t="s">
        <v>292</v>
      </c>
      <c r="C664" s="77">
        <v>10066</v>
      </c>
      <c r="D664" s="46">
        <v>9</v>
      </c>
      <c r="E664" s="46">
        <v>1</v>
      </c>
      <c r="F664" s="46">
        <v>1</v>
      </c>
      <c r="G664" s="46">
        <v>1</v>
      </c>
      <c r="H664" s="46">
        <v>4</v>
      </c>
      <c r="I664" s="46">
        <v>1</v>
      </c>
      <c r="J664" s="46">
        <v>1</v>
      </c>
      <c r="M664" s="79">
        <v>2066</v>
      </c>
      <c r="N664" s="79">
        <v>80</v>
      </c>
      <c r="AN664" s="77">
        <v>2</v>
      </c>
      <c r="AQ664" s="65" t="s">
        <v>1361</v>
      </c>
    </row>
    <row r="665" spans="1:44">
      <c r="A665" s="46">
        <v>2001</v>
      </c>
      <c r="B665" s="46" t="str">
        <f>B599&amp;"碎片"</f>
        <v>秦朗碎片</v>
      </c>
      <c r="C665" s="95">
        <v>1005</v>
      </c>
      <c r="D665" s="46">
        <v>10</v>
      </c>
      <c r="E665" s="46">
        <v>1</v>
      </c>
      <c r="F665" s="46">
        <v>1</v>
      </c>
      <c r="G665" s="46">
        <v>1</v>
      </c>
      <c r="H665" s="46">
        <v>2</v>
      </c>
      <c r="I665" s="46">
        <v>0</v>
      </c>
      <c r="J665" s="46">
        <v>999</v>
      </c>
      <c r="K665" s="46">
        <v>20</v>
      </c>
      <c r="L665" s="46">
        <v>1001</v>
      </c>
      <c r="M665" s="46">
        <v>10</v>
      </c>
      <c r="N665" s="79">
        <v>10</v>
      </c>
      <c r="Q665" s="89" t="str">
        <f>"集齐"&amp;K665&amp;"个可招募散仙"&amp;B599&amp;"，多余碎片可分解为灵魄"</f>
        <v>集齐20个可招募散仙秦朗，多余碎片可分解为灵魄</v>
      </c>
      <c r="AN665" s="77">
        <v>2</v>
      </c>
      <c r="AR665" s="87" t="s">
        <v>2046</v>
      </c>
    </row>
    <row r="666" spans="1:44">
      <c r="A666" s="46">
        <v>2002</v>
      </c>
      <c r="B666" s="46" t="str">
        <f t="shared" ref="B666:B674" si="62">B600&amp;"碎片"</f>
        <v>毛太碎片</v>
      </c>
      <c r="C666" s="77">
        <v>10002</v>
      </c>
      <c r="D666" s="46">
        <v>10</v>
      </c>
      <c r="E666" s="46">
        <v>1</v>
      </c>
      <c r="F666" s="46">
        <v>1</v>
      </c>
      <c r="G666" s="46">
        <v>1</v>
      </c>
      <c r="H666" s="46">
        <v>2</v>
      </c>
      <c r="I666" s="46">
        <v>0</v>
      </c>
      <c r="J666" s="46">
        <v>999</v>
      </c>
      <c r="K666" s="46">
        <v>20</v>
      </c>
      <c r="L666" s="46">
        <v>1002</v>
      </c>
      <c r="M666" s="46">
        <v>10</v>
      </c>
      <c r="N666" s="79">
        <v>10</v>
      </c>
      <c r="Q666" s="89" t="str">
        <f t="shared" ref="Q666:Q729" si="63">"集齐"&amp;K666&amp;"个可招募散仙"&amp;B600&amp;"，多余碎片可分解为灵魄"</f>
        <v>集齐20个可招募散仙毛太，多余碎片可分解为灵魄</v>
      </c>
      <c r="AN666" s="77">
        <v>1</v>
      </c>
      <c r="AR666" s="87" t="s">
        <v>2046</v>
      </c>
    </row>
    <row r="667" spans="1:44">
      <c r="A667" s="46">
        <v>2003</v>
      </c>
      <c r="B667" s="46" t="str">
        <f t="shared" si="62"/>
        <v>张亮碎片</v>
      </c>
      <c r="C667" s="77">
        <v>10003</v>
      </c>
      <c r="D667" s="46">
        <v>10</v>
      </c>
      <c r="E667" s="46">
        <v>1</v>
      </c>
      <c r="F667" s="46">
        <v>1</v>
      </c>
      <c r="G667" s="46">
        <v>1</v>
      </c>
      <c r="H667" s="46">
        <v>1</v>
      </c>
      <c r="I667" s="46">
        <v>0</v>
      </c>
      <c r="J667" s="46">
        <v>999</v>
      </c>
      <c r="K667" s="46">
        <v>10</v>
      </c>
      <c r="L667" s="46">
        <v>1003</v>
      </c>
      <c r="M667" s="46">
        <v>10</v>
      </c>
      <c r="N667" s="79">
        <v>5</v>
      </c>
      <c r="Q667" s="89" t="str">
        <f t="shared" si="63"/>
        <v>集齐10个可招募散仙张亮，多余碎片可分解为灵魄</v>
      </c>
      <c r="AN667" s="77">
        <v>2</v>
      </c>
      <c r="AR667" s="87" t="s">
        <v>2046</v>
      </c>
    </row>
    <row r="668" spans="1:44">
      <c r="A668" s="46">
        <v>2004</v>
      </c>
      <c r="B668" s="46" t="str">
        <f t="shared" si="62"/>
        <v>杨花碎片</v>
      </c>
      <c r="C668" s="77">
        <v>10004</v>
      </c>
      <c r="D668" s="46">
        <v>10</v>
      </c>
      <c r="E668" s="46">
        <v>1</v>
      </c>
      <c r="F668" s="46">
        <v>1</v>
      </c>
      <c r="G668" s="46">
        <v>1</v>
      </c>
      <c r="H668" s="46">
        <v>2</v>
      </c>
      <c r="I668" s="46">
        <v>0</v>
      </c>
      <c r="J668" s="46">
        <v>999</v>
      </c>
      <c r="K668" s="46">
        <v>20</v>
      </c>
      <c r="L668" s="46">
        <v>1004</v>
      </c>
      <c r="M668" s="46">
        <v>10</v>
      </c>
      <c r="N668" s="79">
        <v>10</v>
      </c>
      <c r="Q668" s="89" t="str">
        <f t="shared" si="63"/>
        <v>集齐20个可招募散仙杨花，多余碎片可分解为灵魄</v>
      </c>
      <c r="AN668" s="77">
        <v>3</v>
      </c>
      <c r="AR668" s="87" t="s">
        <v>2046</v>
      </c>
    </row>
    <row r="669" spans="1:44">
      <c r="A669" s="46">
        <v>2005</v>
      </c>
      <c r="B669" s="46" t="str">
        <f t="shared" si="62"/>
        <v>智通碎片</v>
      </c>
      <c r="C669" s="77">
        <v>10005</v>
      </c>
      <c r="D669" s="46">
        <v>10</v>
      </c>
      <c r="E669" s="46">
        <v>1</v>
      </c>
      <c r="F669" s="46">
        <v>1</v>
      </c>
      <c r="G669" s="46">
        <v>1</v>
      </c>
      <c r="H669" s="46">
        <v>2</v>
      </c>
      <c r="I669" s="46">
        <v>0</v>
      </c>
      <c r="J669" s="46">
        <v>999</v>
      </c>
      <c r="K669" s="46">
        <v>20</v>
      </c>
      <c r="L669" s="46">
        <v>1005</v>
      </c>
      <c r="M669" s="46">
        <v>10</v>
      </c>
      <c r="N669" s="79">
        <v>10</v>
      </c>
      <c r="Q669" s="89" t="str">
        <f t="shared" si="63"/>
        <v>集齐20个可招募散仙智通，多余碎片可分解为灵魄</v>
      </c>
      <c r="AN669" s="77">
        <v>3</v>
      </c>
      <c r="AR669" s="87" t="s">
        <v>2046</v>
      </c>
    </row>
    <row r="670" spans="1:44">
      <c r="A670" s="46">
        <v>2006</v>
      </c>
      <c r="B670" s="46" t="str">
        <f t="shared" si="62"/>
        <v>柳燕娘碎片</v>
      </c>
      <c r="C670" s="77">
        <v>10006</v>
      </c>
      <c r="D670" s="46">
        <v>10</v>
      </c>
      <c r="E670" s="46">
        <v>1</v>
      </c>
      <c r="F670" s="46">
        <v>1</v>
      </c>
      <c r="G670" s="46">
        <v>1</v>
      </c>
      <c r="H670" s="46">
        <v>1</v>
      </c>
      <c r="I670" s="46">
        <v>0</v>
      </c>
      <c r="J670" s="46">
        <v>999</v>
      </c>
      <c r="K670" s="46">
        <v>10</v>
      </c>
      <c r="L670" s="46">
        <v>1006</v>
      </c>
      <c r="M670" s="46">
        <v>10</v>
      </c>
      <c r="N670" s="79">
        <v>5</v>
      </c>
      <c r="Q670" s="89" t="str">
        <f t="shared" si="63"/>
        <v>集齐10个可招募散仙柳燕娘，多余碎片可分解为灵魄</v>
      </c>
      <c r="AN670" s="77">
        <v>3</v>
      </c>
      <c r="AR670" s="87" t="s">
        <v>2046</v>
      </c>
    </row>
    <row r="671" spans="1:44">
      <c r="A671" s="46">
        <v>2007</v>
      </c>
      <c r="B671" s="46" t="str">
        <f t="shared" si="62"/>
        <v>薛蟒碎片</v>
      </c>
      <c r="C671" s="77">
        <v>10007</v>
      </c>
      <c r="D671" s="46">
        <v>10</v>
      </c>
      <c r="E671" s="46">
        <v>1</v>
      </c>
      <c r="F671" s="46">
        <v>1</v>
      </c>
      <c r="G671" s="46">
        <v>1</v>
      </c>
      <c r="H671" s="46">
        <v>1</v>
      </c>
      <c r="I671" s="46">
        <v>0</v>
      </c>
      <c r="J671" s="46">
        <v>999</v>
      </c>
      <c r="K671" s="46">
        <v>10</v>
      </c>
      <c r="L671" s="46">
        <v>1007</v>
      </c>
      <c r="M671" s="46">
        <v>10</v>
      </c>
      <c r="N671" s="79">
        <v>5</v>
      </c>
      <c r="Q671" s="89" t="str">
        <f t="shared" si="63"/>
        <v>集齐10个可招募散仙薛蟒，多余碎片可分解为灵魄</v>
      </c>
      <c r="AN671" s="77">
        <v>1</v>
      </c>
      <c r="AR671" s="87" t="s">
        <v>2046</v>
      </c>
    </row>
    <row r="672" spans="1:44">
      <c r="A672" s="46">
        <v>2008</v>
      </c>
      <c r="B672" s="46" t="str">
        <f t="shared" si="62"/>
        <v>毕真真碎片</v>
      </c>
      <c r="C672" s="77">
        <v>10008</v>
      </c>
      <c r="D672" s="46">
        <v>10</v>
      </c>
      <c r="E672" s="46">
        <v>1</v>
      </c>
      <c r="F672" s="46">
        <v>1</v>
      </c>
      <c r="G672" s="46">
        <v>1</v>
      </c>
      <c r="H672" s="46">
        <v>1</v>
      </c>
      <c r="I672" s="46">
        <v>0</v>
      </c>
      <c r="J672" s="46">
        <v>999</v>
      </c>
      <c r="K672" s="46">
        <v>10</v>
      </c>
      <c r="L672" s="46">
        <v>1008</v>
      </c>
      <c r="M672" s="46">
        <v>10</v>
      </c>
      <c r="N672" s="79">
        <v>5</v>
      </c>
      <c r="Q672" s="89" t="str">
        <f t="shared" si="63"/>
        <v>集齐10个可招募散仙毕真真，多余碎片可分解为灵魄</v>
      </c>
      <c r="AN672" s="77">
        <v>2</v>
      </c>
      <c r="AR672" s="87" t="s">
        <v>2046</v>
      </c>
    </row>
    <row r="673" spans="1:44">
      <c r="A673" s="46">
        <v>2009</v>
      </c>
      <c r="B673" s="46" t="str">
        <f t="shared" si="62"/>
        <v>花奇碎片</v>
      </c>
      <c r="C673" s="95">
        <v>2003</v>
      </c>
      <c r="D673" s="46">
        <v>10</v>
      </c>
      <c r="E673" s="46">
        <v>1</v>
      </c>
      <c r="F673" s="46">
        <v>1</v>
      </c>
      <c r="G673" s="46">
        <v>1</v>
      </c>
      <c r="H673" s="46">
        <v>1</v>
      </c>
      <c r="I673" s="46">
        <v>0</v>
      </c>
      <c r="J673" s="46">
        <v>999</v>
      </c>
      <c r="K673" s="46">
        <v>10</v>
      </c>
      <c r="L673" s="46">
        <v>1009</v>
      </c>
      <c r="M673" s="46">
        <v>10</v>
      </c>
      <c r="N673" s="79">
        <v>5</v>
      </c>
      <c r="Q673" s="89" t="str">
        <f t="shared" si="63"/>
        <v>集齐10个可招募散仙花奇，多余碎片可分解为灵魄</v>
      </c>
      <c r="AN673" s="77">
        <v>3</v>
      </c>
      <c r="AR673" s="87" t="s">
        <v>2046</v>
      </c>
    </row>
    <row r="674" spans="1:44">
      <c r="A674" s="46">
        <v>2010</v>
      </c>
      <c r="B674" s="46" t="str">
        <f t="shared" si="62"/>
        <v>许祥鹅碎片</v>
      </c>
      <c r="C674" s="77">
        <v>10010</v>
      </c>
      <c r="D674" s="46">
        <v>10</v>
      </c>
      <c r="E674" s="46">
        <v>1</v>
      </c>
      <c r="F674" s="46">
        <v>1</v>
      </c>
      <c r="G674" s="46">
        <v>1</v>
      </c>
      <c r="H674" s="46">
        <v>3</v>
      </c>
      <c r="I674" s="46">
        <v>0</v>
      </c>
      <c r="J674" s="46">
        <v>999</v>
      </c>
      <c r="K674" s="46">
        <v>40</v>
      </c>
      <c r="L674" s="46">
        <v>1010</v>
      </c>
      <c r="M674" s="46">
        <v>10</v>
      </c>
      <c r="N674" s="79">
        <v>20</v>
      </c>
      <c r="Q674" s="89" t="str">
        <f t="shared" si="63"/>
        <v>集齐40个可招募散仙许祥鹅，多余碎片可分解为灵魄</v>
      </c>
      <c r="AN674" s="77">
        <v>2</v>
      </c>
      <c r="AR674" s="87" t="s">
        <v>2046</v>
      </c>
    </row>
    <row r="675" spans="1:44">
      <c r="A675" s="46">
        <v>2011</v>
      </c>
      <c r="B675" s="46" t="str">
        <f t="shared" ref="B675:B706" si="64">B609&amp;"碎片"</f>
        <v>申若兰碎片</v>
      </c>
      <c r="C675" s="77">
        <v>10011</v>
      </c>
      <c r="D675" s="46">
        <v>10</v>
      </c>
      <c r="E675" s="46">
        <v>1</v>
      </c>
      <c r="F675" s="46">
        <v>1</v>
      </c>
      <c r="G675" s="46">
        <v>1</v>
      </c>
      <c r="H675" s="46">
        <v>3</v>
      </c>
      <c r="I675" s="46">
        <v>0</v>
      </c>
      <c r="J675" s="46">
        <v>999</v>
      </c>
      <c r="K675" s="46">
        <v>40</v>
      </c>
      <c r="L675" s="46">
        <v>1011</v>
      </c>
      <c r="M675" s="46">
        <v>10</v>
      </c>
      <c r="N675" s="79">
        <v>20</v>
      </c>
      <c r="Q675" s="89" t="str">
        <f t="shared" si="63"/>
        <v>集齐40个可招募散仙申若兰，多余碎片可分解为灵魄</v>
      </c>
      <c r="AN675" s="77">
        <v>1</v>
      </c>
      <c r="AR675" s="87" t="s">
        <v>2046</v>
      </c>
    </row>
    <row r="676" spans="1:44">
      <c r="A676" s="46">
        <v>2012</v>
      </c>
      <c r="B676" s="46" t="str">
        <f t="shared" si="64"/>
        <v>红花姥姥碎片</v>
      </c>
      <c r="C676" s="77">
        <v>10012</v>
      </c>
      <c r="D676" s="46">
        <v>10</v>
      </c>
      <c r="E676" s="46">
        <v>1</v>
      </c>
      <c r="F676" s="46">
        <v>1</v>
      </c>
      <c r="G676" s="46">
        <v>1</v>
      </c>
      <c r="H676" s="46">
        <v>3</v>
      </c>
      <c r="I676" s="46">
        <v>0</v>
      </c>
      <c r="J676" s="46">
        <v>999</v>
      </c>
      <c r="K676" s="46">
        <v>40</v>
      </c>
      <c r="L676" s="46">
        <v>1012</v>
      </c>
      <c r="M676" s="46">
        <v>10</v>
      </c>
      <c r="N676" s="79">
        <v>20</v>
      </c>
      <c r="Q676" s="89" t="str">
        <f t="shared" si="63"/>
        <v>集齐40个可招募散仙红花姥姥，多余碎片可分解为灵魄</v>
      </c>
      <c r="AN676" s="77">
        <v>3</v>
      </c>
      <c r="AR676" s="87" t="s">
        <v>2046</v>
      </c>
    </row>
    <row r="677" spans="1:44">
      <c r="A677" s="46">
        <v>2013</v>
      </c>
      <c r="B677" s="46" t="str">
        <f t="shared" si="64"/>
        <v>庄易碎片</v>
      </c>
      <c r="C677" s="77">
        <v>10013</v>
      </c>
      <c r="D677" s="46">
        <v>10</v>
      </c>
      <c r="E677" s="46">
        <v>1</v>
      </c>
      <c r="F677" s="46">
        <v>1</v>
      </c>
      <c r="G677" s="46">
        <v>1</v>
      </c>
      <c r="H677" s="46">
        <v>2</v>
      </c>
      <c r="I677" s="46">
        <v>0</v>
      </c>
      <c r="J677" s="46">
        <v>999</v>
      </c>
      <c r="K677" s="46">
        <v>20</v>
      </c>
      <c r="L677" s="46">
        <v>1013</v>
      </c>
      <c r="M677" s="46">
        <v>10</v>
      </c>
      <c r="N677" s="79">
        <v>10</v>
      </c>
      <c r="Q677" s="89" t="str">
        <f t="shared" si="63"/>
        <v>集齐20个可招募散仙庄易，多余碎片可分解为灵魄</v>
      </c>
      <c r="AN677" s="77">
        <v>1</v>
      </c>
      <c r="AR677" s="87" t="s">
        <v>2046</v>
      </c>
    </row>
    <row r="678" spans="1:44">
      <c r="A678" s="46">
        <v>2014</v>
      </c>
      <c r="B678" s="46" t="str">
        <f t="shared" si="64"/>
        <v>可一子碎片</v>
      </c>
      <c r="C678" s="77">
        <v>10014</v>
      </c>
      <c r="D678" s="46">
        <v>10</v>
      </c>
      <c r="E678" s="46">
        <v>1</v>
      </c>
      <c r="F678" s="46">
        <v>1</v>
      </c>
      <c r="G678" s="46">
        <v>1</v>
      </c>
      <c r="H678" s="46">
        <v>2</v>
      </c>
      <c r="I678" s="46">
        <v>0</v>
      </c>
      <c r="J678" s="46">
        <v>999</v>
      </c>
      <c r="K678" s="46">
        <v>20</v>
      </c>
      <c r="L678" s="46">
        <v>1014</v>
      </c>
      <c r="M678" s="46">
        <v>10</v>
      </c>
      <c r="N678" s="79">
        <v>10</v>
      </c>
      <c r="Q678" s="89" t="str">
        <f t="shared" si="63"/>
        <v>集齐20个可招募散仙可一子，多余碎片可分解为灵魄</v>
      </c>
      <c r="AN678" s="77">
        <v>2</v>
      </c>
      <c r="AR678" s="87" t="s">
        <v>2046</v>
      </c>
    </row>
    <row r="679" spans="1:44">
      <c r="A679" s="46">
        <v>2015</v>
      </c>
      <c r="B679" s="46" t="str">
        <f t="shared" si="64"/>
        <v>辛凌霄碎片</v>
      </c>
      <c r="C679" s="77">
        <v>10015</v>
      </c>
      <c r="D679" s="46">
        <v>10</v>
      </c>
      <c r="E679" s="46">
        <v>1</v>
      </c>
      <c r="F679" s="46">
        <v>1</v>
      </c>
      <c r="G679" s="46">
        <v>1</v>
      </c>
      <c r="H679" s="46">
        <v>2</v>
      </c>
      <c r="I679" s="46">
        <v>0</v>
      </c>
      <c r="J679" s="46">
        <v>999</v>
      </c>
      <c r="K679" s="46">
        <v>20</v>
      </c>
      <c r="L679" s="46">
        <v>1015</v>
      </c>
      <c r="M679" s="46">
        <v>10</v>
      </c>
      <c r="N679" s="79">
        <v>10</v>
      </c>
      <c r="Q679" s="89" t="str">
        <f t="shared" si="63"/>
        <v>集齐20个可招募散仙辛凌霄，多余碎片可分解为灵魄</v>
      </c>
      <c r="AN679" s="77">
        <v>2</v>
      </c>
      <c r="AR679" s="87" t="s">
        <v>2046</v>
      </c>
    </row>
    <row r="680" spans="1:44">
      <c r="A680" s="46">
        <v>2016</v>
      </c>
      <c r="B680" s="46" t="str">
        <f t="shared" si="64"/>
        <v>卫仙客碎片</v>
      </c>
      <c r="C680" s="77">
        <v>10018</v>
      </c>
      <c r="D680" s="46">
        <v>10</v>
      </c>
      <c r="E680" s="46">
        <v>1</v>
      </c>
      <c r="F680" s="46">
        <v>1</v>
      </c>
      <c r="G680" s="46">
        <v>1</v>
      </c>
      <c r="H680" s="46">
        <v>2</v>
      </c>
      <c r="I680" s="46">
        <v>0</v>
      </c>
      <c r="J680" s="46">
        <v>999</v>
      </c>
      <c r="K680" s="46">
        <v>20</v>
      </c>
      <c r="L680" s="46">
        <v>1016</v>
      </c>
      <c r="M680" s="46">
        <v>10</v>
      </c>
      <c r="N680" s="79">
        <v>10</v>
      </c>
      <c r="Q680" s="89" t="str">
        <f t="shared" si="63"/>
        <v>集齐20个可招募散仙卫仙客，多余碎片可分解为灵魄</v>
      </c>
      <c r="AN680" s="77">
        <v>1</v>
      </c>
      <c r="AR680" s="87" t="s">
        <v>2046</v>
      </c>
    </row>
    <row r="681" spans="1:44">
      <c r="A681" s="46">
        <v>2017</v>
      </c>
      <c r="B681" s="46" t="str">
        <f t="shared" si="64"/>
        <v>悟修碎片</v>
      </c>
      <c r="C681" s="77">
        <v>10002</v>
      </c>
      <c r="D681" s="46">
        <v>10</v>
      </c>
      <c r="E681" s="46">
        <v>1</v>
      </c>
      <c r="F681" s="46">
        <v>1</v>
      </c>
      <c r="G681" s="46">
        <v>1</v>
      </c>
      <c r="H681" s="46">
        <v>2</v>
      </c>
      <c r="I681" s="46">
        <v>0</v>
      </c>
      <c r="J681" s="46">
        <v>999</v>
      </c>
      <c r="K681" s="46">
        <v>20</v>
      </c>
      <c r="L681" s="46">
        <v>1017</v>
      </c>
      <c r="M681" s="46">
        <v>10</v>
      </c>
      <c r="N681" s="79">
        <v>10</v>
      </c>
      <c r="Q681" s="89" t="str">
        <f t="shared" si="63"/>
        <v>集齐20个可招募散仙悟修，多余碎片可分解为灵魄</v>
      </c>
      <c r="AN681" s="77">
        <v>3</v>
      </c>
      <c r="AR681" s="87" t="s">
        <v>2046</v>
      </c>
    </row>
    <row r="682" spans="1:44">
      <c r="A682" s="46">
        <v>2018</v>
      </c>
      <c r="B682" s="46" t="str">
        <f t="shared" si="64"/>
        <v>俞德碎片</v>
      </c>
      <c r="C682" s="77">
        <v>10018</v>
      </c>
      <c r="D682" s="46">
        <v>10</v>
      </c>
      <c r="E682" s="46">
        <v>1</v>
      </c>
      <c r="F682" s="46">
        <v>1</v>
      </c>
      <c r="G682" s="46">
        <v>1</v>
      </c>
      <c r="H682" s="46">
        <v>1</v>
      </c>
      <c r="I682" s="46">
        <v>0</v>
      </c>
      <c r="J682" s="46">
        <v>999</v>
      </c>
      <c r="K682" s="46">
        <v>10</v>
      </c>
      <c r="L682" s="46">
        <v>1018</v>
      </c>
      <c r="M682" s="46">
        <v>10</v>
      </c>
      <c r="N682" s="79">
        <v>5</v>
      </c>
      <c r="Q682" s="89" t="str">
        <f t="shared" si="63"/>
        <v>集齐10个可招募散仙俞德，多余碎片可分解为灵魄</v>
      </c>
      <c r="AN682" s="77">
        <v>1</v>
      </c>
      <c r="AR682" s="87" t="s">
        <v>2046</v>
      </c>
    </row>
    <row r="683" spans="1:44">
      <c r="A683" s="46">
        <v>2019</v>
      </c>
      <c r="B683" s="46" t="str">
        <f t="shared" si="64"/>
        <v>周云从碎片</v>
      </c>
      <c r="C683" s="77">
        <v>10019</v>
      </c>
      <c r="D683" s="46">
        <v>10</v>
      </c>
      <c r="E683" s="46">
        <v>1</v>
      </c>
      <c r="F683" s="46">
        <v>1</v>
      </c>
      <c r="G683" s="46">
        <v>1</v>
      </c>
      <c r="H683" s="46">
        <v>3</v>
      </c>
      <c r="I683" s="46">
        <v>0</v>
      </c>
      <c r="J683" s="46">
        <v>999</v>
      </c>
      <c r="K683" s="46">
        <v>40</v>
      </c>
      <c r="L683" s="46">
        <v>1019</v>
      </c>
      <c r="M683" s="46">
        <v>10</v>
      </c>
      <c r="N683" s="79">
        <v>20</v>
      </c>
      <c r="Q683" s="89" t="str">
        <f t="shared" si="63"/>
        <v>集齐40个可招募散仙周云从，多余碎片可分解为灵魄</v>
      </c>
      <c r="AN683" s="77">
        <v>2</v>
      </c>
      <c r="AR683" s="87" t="s">
        <v>2047</v>
      </c>
    </row>
    <row r="684" spans="1:44">
      <c r="A684" s="46">
        <v>2020</v>
      </c>
      <c r="B684" s="46" t="str">
        <f t="shared" si="64"/>
        <v>商风子碎片</v>
      </c>
      <c r="C684" s="77">
        <v>10020</v>
      </c>
      <c r="D684" s="46">
        <v>10</v>
      </c>
      <c r="E684" s="46">
        <v>1</v>
      </c>
      <c r="F684" s="46">
        <v>1</v>
      </c>
      <c r="G684" s="46">
        <v>1</v>
      </c>
      <c r="H684" s="46">
        <v>3</v>
      </c>
      <c r="I684" s="46">
        <v>0</v>
      </c>
      <c r="J684" s="46">
        <v>999</v>
      </c>
      <c r="K684" s="46">
        <v>40</v>
      </c>
      <c r="L684" s="46">
        <v>1020</v>
      </c>
      <c r="M684" s="46">
        <v>10</v>
      </c>
      <c r="N684" s="79">
        <v>20</v>
      </c>
      <c r="Q684" s="89" t="str">
        <f t="shared" si="63"/>
        <v>集齐40个可招募散仙商风子，多余碎片可分解为灵魄</v>
      </c>
      <c r="AN684" s="77">
        <v>1</v>
      </c>
      <c r="AR684" s="87" t="s">
        <v>2047</v>
      </c>
    </row>
    <row r="685" spans="1:44">
      <c r="A685" s="46">
        <v>2021</v>
      </c>
      <c r="B685" s="46" t="str">
        <f t="shared" si="64"/>
        <v>元觉禅师碎片</v>
      </c>
      <c r="C685" s="77">
        <v>10060</v>
      </c>
      <c r="D685" s="46">
        <v>10</v>
      </c>
      <c r="E685" s="46">
        <v>1</v>
      </c>
      <c r="F685" s="46">
        <v>1</v>
      </c>
      <c r="G685" s="46">
        <v>1</v>
      </c>
      <c r="H685" s="46">
        <v>3</v>
      </c>
      <c r="I685" s="46">
        <v>0</v>
      </c>
      <c r="J685" s="46">
        <v>999</v>
      </c>
      <c r="K685" s="46">
        <v>40</v>
      </c>
      <c r="L685" s="46">
        <v>1021</v>
      </c>
      <c r="M685" s="46">
        <v>10</v>
      </c>
      <c r="N685" s="79">
        <v>20</v>
      </c>
      <c r="Q685" s="89" t="str">
        <f t="shared" si="63"/>
        <v>集齐40个可招募散仙元觉禅师，多余碎片可分解为灵魄</v>
      </c>
      <c r="AN685" s="77">
        <v>3</v>
      </c>
      <c r="AR685" s="87" t="s">
        <v>2047</v>
      </c>
    </row>
    <row r="686" spans="1:44">
      <c r="A686" s="46">
        <v>2022</v>
      </c>
      <c r="B686" s="46" t="str">
        <f t="shared" si="64"/>
        <v>佟元奇碎片</v>
      </c>
      <c r="C686" s="77">
        <v>10022</v>
      </c>
      <c r="D686" s="46">
        <v>10</v>
      </c>
      <c r="E686" s="46">
        <v>1</v>
      </c>
      <c r="F686" s="46">
        <v>1</v>
      </c>
      <c r="G686" s="46">
        <v>1</v>
      </c>
      <c r="H686" s="46">
        <v>3</v>
      </c>
      <c r="I686" s="46">
        <v>0</v>
      </c>
      <c r="J686" s="46">
        <v>999</v>
      </c>
      <c r="K686" s="46">
        <v>40</v>
      </c>
      <c r="L686" s="46">
        <v>1022</v>
      </c>
      <c r="M686" s="46">
        <v>10</v>
      </c>
      <c r="N686" s="79">
        <v>20</v>
      </c>
      <c r="Q686" s="89" t="str">
        <f t="shared" si="63"/>
        <v>集齐40个可招募散仙佟元奇，多余碎片可分解为灵魄</v>
      </c>
      <c r="AN686" s="77">
        <v>3</v>
      </c>
      <c r="AR686" s="87" t="s">
        <v>2047</v>
      </c>
    </row>
    <row r="687" spans="1:44">
      <c r="A687" s="46">
        <v>2023</v>
      </c>
      <c r="B687" s="46" t="str">
        <f t="shared" si="64"/>
        <v>许元通碎片</v>
      </c>
      <c r="C687" s="77">
        <v>10023</v>
      </c>
      <c r="D687" s="46">
        <v>10</v>
      </c>
      <c r="E687" s="46">
        <v>1</v>
      </c>
      <c r="F687" s="46">
        <v>1</v>
      </c>
      <c r="G687" s="46">
        <v>1</v>
      </c>
      <c r="H687" s="46">
        <v>3</v>
      </c>
      <c r="I687" s="46">
        <v>0</v>
      </c>
      <c r="J687" s="46">
        <v>999</v>
      </c>
      <c r="K687" s="46">
        <v>40</v>
      </c>
      <c r="L687" s="46">
        <v>1023</v>
      </c>
      <c r="M687" s="46">
        <v>10</v>
      </c>
      <c r="N687" s="79">
        <v>20</v>
      </c>
      <c r="Q687" s="89" t="str">
        <f t="shared" si="63"/>
        <v>集齐40个可招募散仙许元通，多余碎片可分解为灵魄</v>
      </c>
      <c r="AN687" s="77">
        <v>2</v>
      </c>
      <c r="AR687" s="87" t="s">
        <v>2047</v>
      </c>
    </row>
    <row r="688" spans="1:44">
      <c r="A688" s="46">
        <v>2024</v>
      </c>
      <c r="B688" s="46" t="str">
        <f t="shared" si="64"/>
        <v>吴元智碎片</v>
      </c>
      <c r="C688" s="77">
        <v>10024</v>
      </c>
      <c r="D688" s="46">
        <v>10</v>
      </c>
      <c r="E688" s="46">
        <v>1</v>
      </c>
      <c r="F688" s="46">
        <v>1</v>
      </c>
      <c r="G688" s="46">
        <v>1</v>
      </c>
      <c r="H688" s="46">
        <v>3</v>
      </c>
      <c r="I688" s="46">
        <v>0</v>
      </c>
      <c r="J688" s="46">
        <v>999</v>
      </c>
      <c r="K688" s="46">
        <v>40</v>
      </c>
      <c r="L688" s="46">
        <v>1024</v>
      </c>
      <c r="M688" s="46">
        <v>10</v>
      </c>
      <c r="N688" s="79">
        <v>20</v>
      </c>
      <c r="Q688" s="89" t="str">
        <f t="shared" si="63"/>
        <v>集齐40个可招募散仙吴元智，多余碎片可分解为灵魄</v>
      </c>
      <c r="AN688" s="77">
        <v>1</v>
      </c>
      <c r="AR688" s="87" t="s">
        <v>2047</v>
      </c>
    </row>
    <row r="689" spans="1:44">
      <c r="A689" s="46">
        <v>2025</v>
      </c>
      <c r="B689" s="46" t="str">
        <f t="shared" si="64"/>
        <v>岳雯碎片</v>
      </c>
      <c r="C689" s="77">
        <v>10025</v>
      </c>
      <c r="D689" s="46">
        <v>10</v>
      </c>
      <c r="E689" s="46">
        <v>1</v>
      </c>
      <c r="F689" s="46">
        <v>1</v>
      </c>
      <c r="G689" s="46">
        <v>1</v>
      </c>
      <c r="H689" s="46">
        <v>3</v>
      </c>
      <c r="I689" s="46">
        <v>0</v>
      </c>
      <c r="J689" s="46">
        <v>999</v>
      </c>
      <c r="K689" s="46">
        <v>40</v>
      </c>
      <c r="L689" s="46">
        <v>1025</v>
      </c>
      <c r="M689" s="46">
        <v>10</v>
      </c>
      <c r="N689" s="79">
        <v>20</v>
      </c>
      <c r="Q689" s="89" t="str">
        <f t="shared" si="63"/>
        <v>集齐40个可招募散仙岳雯，多余碎片可分解为灵魄</v>
      </c>
      <c r="AN689" s="77">
        <v>2</v>
      </c>
      <c r="AR689" s="87" t="s">
        <v>2047</v>
      </c>
    </row>
    <row r="690" spans="1:44">
      <c r="A690" s="46">
        <v>2026</v>
      </c>
      <c r="B690" s="46" t="str">
        <f t="shared" si="64"/>
        <v>林寒碎片</v>
      </c>
      <c r="C690" s="77">
        <v>10026</v>
      </c>
      <c r="D690" s="46">
        <v>10</v>
      </c>
      <c r="E690" s="46">
        <v>1</v>
      </c>
      <c r="F690" s="46">
        <v>1</v>
      </c>
      <c r="G690" s="46">
        <v>1</v>
      </c>
      <c r="H690" s="46">
        <v>3</v>
      </c>
      <c r="I690" s="46">
        <v>0</v>
      </c>
      <c r="J690" s="46">
        <v>999</v>
      </c>
      <c r="K690" s="46">
        <v>40</v>
      </c>
      <c r="L690" s="46">
        <v>1026</v>
      </c>
      <c r="M690" s="46">
        <v>10</v>
      </c>
      <c r="N690" s="79">
        <v>20</v>
      </c>
      <c r="Q690" s="89" t="str">
        <f t="shared" si="63"/>
        <v>集齐40个可招募散仙林寒，多余碎片可分解为灵魄</v>
      </c>
      <c r="AN690" s="77">
        <v>1</v>
      </c>
      <c r="AR690" s="87" t="s">
        <v>2047</v>
      </c>
    </row>
    <row r="691" spans="1:44">
      <c r="A691" s="46">
        <v>2027</v>
      </c>
      <c r="B691" s="46" t="str">
        <f t="shared" si="64"/>
        <v>诸葛警我碎片</v>
      </c>
      <c r="C691" s="77">
        <v>10027</v>
      </c>
      <c r="D691" s="46">
        <v>10</v>
      </c>
      <c r="E691" s="46">
        <v>1</v>
      </c>
      <c r="F691" s="46">
        <v>1</v>
      </c>
      <c r="G691" s="46">
        <v>1</v>
      </c>
      <c r="H691" s="46">
        <v>3</v>
      </c>
      <c r="I691" s="46">
        <v>0</v>
      </c>
      <c r="J691" s="46">
        <v>999</v>
      </c>
      <c r="K691" s="46">
        <v>40</v>
      </c>
      <c r="L691" s="46">
        <v>1027</v>
      </c>
      <c r="M691" s="46">
        <v>10</v>
      </c>
      <c r="N691" s="79">
        <v>20</v>
      </c>
      <c r="Q691" s="89" t="str">
        <f t="shared" si="63"/>
        <v>集齐40个可招募散仙诸葛警我，多余碎片可分解为灵魄</v>
      </c>
      <c r="AN691" s="77">
        <v>1</v>
      </c>
      <c r="AR691" s="87" t="s">
        <v>2047</v>
      </c>
    </row>
    <row r="692" spans="1:44">
      <c r="A692" s="46">
        <v>2028</v>
      </c>
      <c r="B692" s="46" t="str">
        <f t="shared" si="64"/>
        <v>申屠宏碎片</v>
      </c>
      <c r="C692" s="77">
        <v>10028</v>
      </c>
      <c r="D692" s="46">
        <v>10</v>
      </c>
      <c r="E692" s="46">
        <v>1</v>
      </c>
      <c r="F692" s="46">
        <v>1</v>
      </c>
      <c r="G692" s="46">
        <v>1</v>
      </c>
      <c r="H692" s="46">
        <v>3</v>
      </c>
      <c r="I692" s="46">
        <v>0</v>
      </c>
      <c r="J692" s="46">
        <v>999</v>
      </c>
      <c r="K692" s="46">
        <v>40</v>
      </c>
      <c r="L692" s="46">
        <v>1028</v>
      </c>
      <c r="M692" s="46">
        <v>10</v>
      </c>
      <c r="N692" s="79">
        <v>20</v>
      </c>
      <c r="Q692" s="89" t="str">
        <f t="shared" si="63"/>
        <v>集齐40个可招募散仙申屠宏，多余碎片可分解为灵魄</v>
      </c>
      <c r="AN692" s="77">
        <v>3</v>
      </c>
      <c r="AR692" s="87" t="s">
        <v>2047</v>
      </c>
    </row>
    <row r="693" spans="1:44">
      <c r="A693" s="46">
        <v>2029</v>
      </c>
      <c r="B693" s="46" t="str">
        <f t="shared" si="64"/>
        <v>癞姑碎片</v>
      </c>
      <c r="C693" s="77">
        <v>10029</v>
      </c>
      <c r="D693" s="46">
        <v>10</v>
      </c>
      <c r="E693" s="46">
        <v>1</v>
      </c>
      <c r="F693" s="46">
        <v>1</v>
      </c>
      <c r="G693" s="46">
        <v>1</v>
      </c>
      <c r="H693" s="46">
        <v>3</v>
      </c>
      <c r="I693" s="46">
        <v>0</v>
      </c>
      <c r="J693" s="46">
        <v>999</v>
      </c>
      <c r="K693" s="46">
        <v>40</v>
      </c>
      <c r="L693" s="46">
        <v>1029</v>
      </c>
      <c r="M693" s="46">
        <v>10</v>
      </c>
      <c r="N693" s="79">
        <v>20</v>
      </c>
      <c r="Q693" s="89" t="str">
        <f t="shared" si="63"/>
        <v>集齐40个可招募散仙癞姑，多余碎片可分解为灵魄</v>
      </c>
      <c r="AN693" s="77">
        <v>1</v>
      </c>
      <c r="AR693" s="87" t="s">
        <v>2047</v>
      </c>
    </row>
    <row r="694" spans="1:44">
      <c r="A694" s="46">
        <v>2030</v>
      </c>
      <c r="B694" s="46" t="str">
        <f>B628&amp;"碎片"</f>
        <v>易静碎片</v>
      </c>
      <c r="C694" s="77">
        <v>10030</v>
      </c>
      <c r="D694" s="46">
        <v>10</v>
      </c>
      <c r="E694" s="46">
        <v>1</v>
      </c>
      <c r="F694" s="46">
        <v>1</v>
      </c>
      <c r="G694" s="46">
        <v>1</v>
      </c>
      <c r="H694" s="46">
        <v>3</v>
      </c>
      <c r="I694" s="46">
        <v>0</v>
      </c>
      <c r="J694" s="46">
        <v>999</v>
      </c>
      <c r="K694" s="46">
        <v>40</v>
      </c>
      <c r="L694" s="46">
        <v>1030</v>
      </c>
      <c r="M694" s="46">
        <v>10</v>
      </c>
      <c r="N694" s="79">
        <v>20</v>
      </c>
      <c r="Q694" s="89" t="str">
        <f t="shared" si="63"/>
        <v>集齐40个可招募散仙易静，多余碎片可分解为灵魄</v>
      </c>
      <c r="AN694" s="77">
        <v>2</v>
      </c>
      <c r="AR694" s="87" t="s">
        <v>2047</v>
      </c>
    </row>
    <row r="695" spans="1:44">
      <c r="A695" s="46">
        <v>2031</v>
      </c>
      <c r="B695" s="46" t="str">
        <f t="shared" si="64"/>
        <v>秦紫玲碎片</v>
      </c>
      <c r="C695" s="77">
        <v>10031</v>
      </c>
      <c r="D695" s="46">
        <v>10</v>
      </c>
      <c r="E695" s="46">
        <v>1</v>
      </c>
      <c r="F695" s="46">
        <v>1</v>
      </c>
      <c r="G695" s="46">
        <v>1</v>
      </c>
      <c r="H695" s="46">
        <v>3</v>
      </c>
      <c r="I695" s="46">
        <v>0</v>
      </c>
      <c r="J695" s="46">
        <v>999</v>
      </c>
      <c r="K695" s="46">
        <v>40</v>
      </c>
      <c r="L695" s="46">
        <v>1031</v>
      </c>
      <c r="M695" s="46">
        <v>10</v>
      </c>
      <c r="N695" s="79">
        <v>20</v>
      </c>
      <c r="Q695" s="89" t="str">
        <f t="shared" si="63"/>
        <v>集齐40个可招募散仙秦紫玲，多余碎片可分解为灵魄</v>
      </c>
      <c r="AN695" s="77">
        <v>2</v>
      </c>
      <c r="AR695" s="87" t="s">
        <v>2047</v>
      </c>
    </row>
    <row r="696" spans="1:44">
      <c r="A696" s="46">
        <v>2032</v>
      </c>
      <c r="B696" s="46" t="str">
        <f t="shared" si="64"/>
        <v>邓八姑碎片</v>
      </c>
      <c r="C696" s="77">
        <v>10032</v>
      </c>
      <c r="D696" s="46">
        <v>10</v>
      </c>
      <c r="E696" s="46">
        <v>1</v>
      </c>
      <c r="F696" s="46">
        <v>1</v>
      </c>
      <c r="G696" s="46">
        <v>1</v>
      </c>
      <c r="H696" s="46">
        <v>3</v>
      </c>
      <c r="I696" s="46">
        <v>0</v>
      </c>
      <c r="J696" s="46">
        <v>999</v>
      </c>
      <c r="K696" s="46">
        <v>40</v>
      </c>
      <c r="L696" s="46">
        <v>1032</v>
      </c>
      <c r="M696" s="46">
        <v>10</v>
      </c>
      <c r="N696" s="79">
        <v>20</v>
      </c>
      <c r="Q696" s="89" t="str">
        <f t="shared" si="63"/>
        <v>集齐40个可招募散仙邓八姑，多余碎片可分解为灵魄</v>
      </c>
      <c r="AN696" s="77">
        <v>3</v>
      </c>
      <c r="AR696" s="87" t="s">
        <v>2047</v>
      </c>
    </row>
    <row r="697" spans="1:44">
      <c r="A697" s="46">
        <v>2033</v>
      </c>
      <c r="B697" s="46" t="str">
        <f t="shared" si="64"/>
        <v>伽因碎片</v>
      </c>
      <c r="C697" s="77">
        <v>10033</v>
      </c>
      <c r="D697" s="46">
        <v>10</v>
      </c>
      <c r="E697" s="46">
        <v>1</v>
      </c>
      <c r="F697" s="46">
        <v>1</v>
      </c>
      <c r="G697" s="46">
        <v>1</v>
      </c>
      <c r="H697" s="46">
        <v>3</v>
      </c>
      <c r="I697" s="46">
        <v>0</v>
      </c>
      <c r="J697" s="46">
        <v>999</v>
      </c>
      <c r="K697" s="46">
        <v>40</v>
      </c>
      <c r="L697" s="46">
        <v>1033</v>
      </c>
      <c r="M697" s="46">
        <v>10</v>
      </c>
      <c r="N697" s="79">
        <v>20</v>
      </c>
      <c r="Q697" s="89" t="str">
        <f t="shared" si="63"/>
        <v>集齐40个可招募散仙伽因，多余碎片可分解为灵魄</v>
      </c>
      <c r="AN697" s="77">
        <v>2</v>
      </c>
      <c r="AR697" s="87" t="s">
        <v>2047</v>
      </c>
    </row>
    <row r="698" spans="1:44">
      <c r="A698" s="46">
        <v>2034</v>
      </c>
      <c r="B698" s="46" t="str">
        <f t="shared" si="64"/>
        <v>崔盈碎片</v>
      </c>
      <c r="C698" s="77">
        <v>10034</v>
      </c>
      <c r="D698" s="46">
        <v>10</v>
      </c>
      <c r="E698" s="46">
        <v>1</v>
      </c>
      <c r="F698" s="46">
        <v>1</v>
      </c>
      <c r="G698" s="46">
        <v>1</v>
      </c>
      <c r="H698" s="46">
        <v>3</v>
      </c>
      <c r="I698" s="46">
        <v>0</v>
      </c>
      <c r="J698" s="46">
        <v>999</v>
      </c>
      <c r="K698" s="46">
        <v>40</v>
      </c>
      <c r="L698" s="46">
        <v>1034</v>
      </c>
      <c r="M698" s="46">
        <v>10</v>
      </c>
      <c r="N698" s="79">
        <v>20</v>
      </c>
      <c r="Q698" s="89" t="str">
        <f t="shared" si="63"/>
        <v>集齐40个可招募散仙崔盈，多余碎片可分解为灵魄</v>
      </c>
      <c r="AN698" s="77">
        <v>3</v>
      </c>
      <c r="AR698" s="87" t="s">
        <v>2047</v>
      </c>
    </row>
    <row r="699" spans="1:44">
      <c r="A699" s="46">
        <v>2035</v>
      </c>
      <c r="B699" s="46" t="str">
        <f t="shared" si="64"/>
        <v>烈火祖师碎片</v>
      </c>
      <c r="C699" s="77">
        <v>10035</v>
      </c>
      <c r="D699" s="46">
        <v>10</v>
      </c>
      <c r="E699" s="46">
        <v>1</v>
      </c>
      <c r="F699" s="46">
        <v>1</v>
      </c>
      <c r="G699" s="46">
        <v>1</v>
      </c>
      <c r="H699" s="46">
        <v>3</v>
      </c>
      <c r="I699" s="46">
        <v>0</v>
      </c>
      <c r="J699" s="46">
        <v>999</v>
      </c>
      <c r="K699" s="46">
        <v>40</v>
      </c>
      <c r="L699" s="46">
        <v>1035</v>
      </c>
      <c r="M699" s="46">
        <v>10</v>
      </c>
      <c r="N699" s="79">
        <v>20</v>
      </c>
      <c r="Q699" s="89" t="str">
        <f t="shared" si="63"/>
        <v>集齐40个可招募散仙烈火祖师，多余碎片可分解为灵魄</v>
      </c>
      <c r="AN699" s="77">
        <v>2</v>
      </c>
      <c r="AR699" s="87" t="s">
        <v>2047</v>
      </c>
    </row>
    <row r="700" spans="1:44">
      <c r="A700" s="46">
        <v>2036</v>
      </c>
      <c r="B700" s="46" t="str">
        <f t="shared" si="64"/>
        <v>史南溪碎片</v>
      </c>
      <c r="C700" s="77">
        <v>10036</v>
      </c>
      <c r="D700" s="46">
        <v>10</v>
      </c>
      <c r="E700" s="46">
        <v>1</v>
      </c>
      <c r="F700" s="46">
        <v>1</v>
      </c>
      <c r="G700" s="46">
        <v>1</v>
      </c>
      <c r="H700" s="46">
        <v>3</v>
      </c>
      <c r="I700" s="46">
        <v>0</v>
      </c>
      <c r="J700" s="46">
        <v>999</v>
      </c>
      <c r="K700" s="46">
        <v>40</v>
      </c>
      <c r="L700" s="46">
        <v>1036</v>
      </c>
      <c r="M700" s="46">
        <v>10</v>
      </c>
      <c r="N700" s="79">
        <v>20</v>
      </c>
      <c r="Q700" s="89" t="str">
        <f t="shared" si="63"/>
        <v>集齐40个可招募散仙史南溪，多余碎片可分解为灵魄</v>
      </c>
      <c r="AN700" s="77">
        <v>1</v>
      </c>
      <c r="AR700" s="87" t="s">
        <v>2047</v>
      </c>
    </row>
    <row r="701" spans="1:44">
      <c r="A701" s="46">
        <v>2037</v>
      </c>
      <c r="B701" s="46" t="str">
        <f t="shared" si="64"/>
        <v>杨烧碎片</v>
      </c>
      <c r="C701" s="77">
        <v>10037</v>
      </c>
      <c r="D701" s="46">
        <v>10</v>
      </c>
      <c r="E701" s="46">
        <v>1</v>
      </c>
      <c r="F701" s="46">
        <v>1</v>
      </c>
      <c r="G701" s="46">
        <v>1</v>
      </c>
      <c r="H701" s="46">
        <v>3</v>
      </c>
      <c r="I701" s="46">
        <v>0</v>
      </c>
      <c r="J701" s="46">
        <v>999</v>
      </c>
      <c r="K701" s="46">
        <v>40</v>
      </c>
      <c r="L701" s="46">
        <v>1037</v>
      </c>
      <c r="M701" s="46">
        <v>10</v>
      </c>
      <c r="N701" s="79">
        <v>20</v>
      </c>
      <c r="Q701" s="89" t="str">
        <f t="shared" si="63"/>
        <v>集齐40个可招募散仙杨烧，多余碎片可分解为灵魄</v>
      </c>
      <c r="AN701" s="77">
        <v>3</v>
      </c>
      <c r="AR701" s="87" t="s">
        <v>2047</v>
      </c>
    </row>
    <row r="702" spans="1:44">
      <c r="A702" s="46">
        <v>2038</v>
      </c>
      <c r="B702" s="46" t="str">
        <f t="shared" si="64"/>
        <v>李宁碎片</v>
      </c>
      <c r="C702" s="77">
        <v>10038</v>
      </c>
      <c r="D702" s="46">
        <v>10</v>
      </c>
      <c r="E702" s="46">
        <v>1</v>
      </c>
      <c r="F702" s="46">
        <v>1</v>
      </c>
      <c r="G702" s="46">
        <v>1</v>
      </c>
      <c r="H702" s="46">
        <v>3</v>
      </c>
      <c r="I702" s="46">
        <v>0</v>
      </c>
      <c r="J702" s="46">
        <v>999</v>
      </c>
      <c r="K702" s="46">
        <v>40</v>
      </c>
      <c r="L702" s="46">
        <v>1038</v>
      </c>
      <c r="M702" s="46">
        <v>10</v>
      </c>
      <c r="N702" s="79">
        <v>20</v>
      </c>
      <c r="Q702" s="89" t="str">
        <f t="shared" si="63"/>
        <v>集齐40个可招募散仙李宁，多余碎片可分解为灵魄</v>
      </c>
      <c r="AN702" s="77">
        <v>1</v>
      </c>
      <c r="AR702" s="87" t="s">
        <v>2047</v>
      </c>
    </row>
    <row r="703" spans="1:44">
      <c r="A703" s="46">
        <v>2039</v>
      </c>
      <c r="B703" s="46" t="str">
        <f t="shared" si="64"/>
        <v>周淳碎片</v>
      </c>
      <c r="C703" s="77">
        <v>10039</v>
      </c>
      <c r="D703" s="46">
        <v>10</v>
      </c>
      <c r="E703" s="46">
        <v>1</v>
      </c>
      <c r="F703" s="46">
        <v>1</v>
      </c>
      <c r="G703" s="46">
        <v>1</v>
      </c>
      <c r="H703" s="46">
        <v>3</v>
      </c>
      <c r="I703" s="46">
        <v>0</v>
      </c>
      <c r="J703" s="46">
        <v>999</v>
      </c>
      <c r="K703" s="46">
        <v>40</v>
      </c>
      <c r="L703" s="46">
        <v>1039</v>
      </c>
      <c r="M703" s="46">
        <v>10</v>
      </c>
      <c r="N703" s="79">
        <v>20</v>
      </c>
      <c r="Q703" s="89" t="str">
        <f t="shared" si="63"/>
        <v>集齐40个可招募散仙周淳，多余碎片可分解为灵魄</v>
      </c>
      <c r="AN703" s="77">
        <v>3</v>
      </c>
      <c r="AR703" s="87" t="s">
        <v>2047</v>
      </c>
    </row>
    <row r="704" spans="1:44">
      <c r="A704" s="46">
        <v>2040</v>
      </c>
      <c r="B704" s="46" t="str">
        <f t="shared" si="64"/>
        <v>齐金蝉碎片</v>
      </c>
      <c r="C704" s="77">
        <v>10040</v>
      </c>
      <c r="D704" s="46">
        <v>10</v>
      </c>
      <c r="E704" s="46">
        <v>1</v>
      </c>
      <c r="F704" s="46">
        <v>1</v>
      </c>
      <c r="G704" s="46">
        <v>1</v>
      </c>
      <c r="H704" s="46">
        <v>4</v>
      </c>
      <c r="I704" s="46">
        <v>0</v>
      </c>
      <c r="J704" s="46">
        <v>999</v>
      </c>
      <c r="K704" s="46">
        <v>80</v>
      </c>
      <c r="L704" s="46">
        <v>1040</v>
      </c>
      <c r="M704" s="46">
        <v>10</v>
      </c>
      <c r="N704" s="79">
        <v>50</v>
      </c>
      <c r="Q704" s="89" t="str">
        <f t="shared" si="63"/>
        <v>集齐80个可招募散仙齐金蝉，多余碎片可分解为灵魄</v>
      </c>
      <c r="AN704" s="77">
        <v>1</v>
      </c>
      <c r="AQ704" s="65" t="s">
        <v>2001</v>
      </c>
      <c r="AR704" s="87" t="s">
        <v>1780</v>
      </c>
    </row>
    <row r="705" spans="1:44">
      <c r="A705" s="46">
        <v>2041</v>
      </c>
      <c r="B705" s="46" t="str">
        <f t="shared" si="64"/>
        <v>阮征碎片</v>
      </c>
      <c r="C705" s="77">
        <v>10041</v>
      </c>
      <c r="D705" s="46">
        <v>10</v>
      </c>
      <c r="E705" s="46">
        <v>1</v>
      </c>
      <c r="F705" s="46">
        <v>1</v>
      </c>
      <c r="G705" s="46">
        <v>1</v>
      </c>
      <c r="H705" s="46">
        <v>4</v>
      </c>
      <c r="I705" s="46">
        <v>0</v>
      </c>
      <c r="J705" s="46">
        <v>999</v>
      </c>
      <c r="K705" s="46">
        <v>80</v>
      </c>
      <c r="L705" s="46">
        <v>1041</v>
      </c>
      <c r="M705" s="46">
        <v>10</v>
      </c>
      <c r="N705" s="79">
        <v>50</v>
      </c>
      <c r="Q705" s="89" t="str">
        <f t="shared" si="63"/>
        <v>集齐80个可招募散仙阮征，多余碎片可分解为灵魄</v>
      </c>
      <c r="AN705" s="77">
        <v>3</v>
      </c>
      <c r="AQ705" s="65" t="s">
        <v>2001</v>
      </c>
      <c r="AR705" s="87" t="s">
        <v>1780</v>
      </c>
    </row>
    <row r="706" spans="1:44">
      <c r="A706" s="46">
        <v>2042</v>
      </c>
      <c r="B706" s="46" t="str">
        <f t="shared" si="64"/>
        <v>石生碎片</v>
      </c>
      <c r="C706" s="77">
        <v>10042</v>
      </c>
      <c r="D706" s="46">
        <v>10</v>
      </c>
      <c r="E706" s="46">
        <v>1</v>
      </c>
      <c r="F706" s="46">
        <v>1</v>
      </c>
      <c r="G706" s="46">
        <v>1</v>
      </c>
      <c r="H706" s="46">
        <v>4</v>
      </c>
      <c r="I706" s="46">
        <v>0</v>
      </c>
      <c r="J706" s="46">
        <v>999</v>
      </c>
      <c r="K706" s="46">
        <v>80</v>
      </c>
      <c r="L706" s="46">
        <v>1042</v>
      </c>
      <c r="M706" s="46">
        <v>10</v>
      </c>
      <c r="N706" s="79">
        <v>50</v>
      </c>
      <c r="Q706" s="89" t="str">
        <f t="shared" si="63"/>
        <v>集齐80个可招募散仙石生，多余碎片可分解为灵魄</v>
      </c>
      <c r="AN706" s="77">
        <v>2</v>
      </c>
      <c r="AQ706" s="65" t="s">
        <v>2001</v>
      </c>
      <c r="AR706" s="87" t="s">
        <v>1780</v>
      </c>
    </row>
    <row r="707" spans="1:44">
      <c r="A707" s="46">
        <v>2043</v>
      </c>
      <c r="B707" s="46" t="str">
        <f t="shared" ref="B707:B730" si="65">B641&amp;"碎片"</f>
        <v>白谷逸碎片</v>
      </c>
      <c r="C707" s="77">
        <v>10043</v>
      </c>
      <c r="D707" s="46">
        <v>10</v>
      </c>
      <c r="E707" s="46">
        <v>1</v>
      </c>
      <c r="F707" s="46">
        <v>1</v>
      </c>
      <c r="G707" s="46">
        <v>1</v>
      </c>
      <c r="H707" s="46">
        <v>4</v>
      </c>
      <c r="I707" s="46">
        <v>0</v>
      </c>
      <c r="J707" s="46">
        <v>999</v>
      </c>
      <c r="K707" s="46">
        <v>80</v>
      </c>
      <c r="L707" s="46">
        <v>1043</v>
      </c>
      <c r="M707" s="46">
        <v>10</v>
      </c>
      <c r="N707" s="79">
        <v>50</v>
      </c>
      <c r="Q707" s="89" t="str">
        <f t="shared" si="63"/>
        <v>集齐80个可招募散仙白谷逸，多余碎片可分解为灵魄</v>
      </c>
      <c r="AN707" s="77">
        <v>2</v>
      </c>
      <c r="AQ707" s="65" t="s">
        <v>2001</v>
      </c>
      <c r="AR707" s="87" t="s">
        <v>1780</v>
      </c>
    </row>
    <row r="708" spans="1:44">
      <c r="A708" s="46">
        <v>2044</v>
      </c>
      <c r="B708" s="46" t="str">
        <f t="shared" si="65"/>
        <v>朱梅碎片</v>
      </c>
      <c r="C708" s="77">
        <v>10044</v>
      </c>
      <c r="D708" s="46">
        <v>10</v>
      </c>
      <c r="E708" s="46">
        <v>1</v>
      </c>
      <c r="F708" s="46">
        <v>1</v>
      </c>
      <c r="G708" s="46">
        <v>1</v>
      </c>
      <c r="H708" s="46">
        <v>4</v>
      </c>
      <c r="I708" s="46">
        <v>0</v>
      </c>
      <c r="J708" s="46">
        <v>999</v>
      </c>
      <c r="K708" s="46">
        <v>80</v>
      </c>
      <c r="L708" s="46">
        <v>1044</v>
      </c>
      <c r="M708" s="46">
        <v>10</v>
      </c>
      <c r="N708" s="79">
        <v>50</v>
      </c>
      <c r="Q708" s="89" t="str">
        <f t="shared" si="63"/>
        <v>集齐80个可招募散仙朱梅，多余碎片可分解为灵魄</v>
      </c>
      <c r="AN708" s="77">
        <v>1</v>
      </c>
      <c r="AQ708" s="65" t="s">
        <v>2001</v>
      </c>
      <c r="AR708" s="87" t="s">
        <v>1780</v>
      </c>
    </row>
    <row r="709" spans="1:44">
      <c r="A709" s="46">
        <v>2045</v>
      </c>
      <c r="B709" s="46" t="str">
        <f t="shared" si="65"/>
        <v>笑和尚碎片</v>
      </c>
      <c r="C709" s="77">
        <v>10045</v>
      </c>
      <c r="D709" s="46">
        <v>10</v>
      </c>
      <c r="E709" s="46">
        <v>1</v>
      </c>
      <c r="F709" s="46">
        <v>1</v>
      </c>
      <c r="G709" s="46">
        <v>1</v>
      </c>
      <c r="H709" s="46">
        <v>4</v>
      </c>
      <c r="I709" s="46">
        <v>0</v>
      </c>
      <c r="J709" s="46">
        <v>999</v>
      </c>
      <c r="K709" s="46">
        <v>80</v>
      </c>
      <c r="L709" s="46">
        <v>1045</v>
      </c>
      <c r="M709" s="46">
        <v>10</v>
      </c>
      <c r="N709" s="79">
        <v>50</v>
      </c>
      <c r="Q709" s="89" t="str">
        <f t="shared" si="63"/>
        <v>集齐80个可招募散仙笑和尚，多余碎片可分解为灵魄</v>
      </c>
      <c r="AN709" s="77">
        <v>3</v>
      </c>
      <c r="AQ709" s="65" t="s">
        <v>2001</v>
      </c>
      <c r="AR709" s="87" t="s">
        <v>1780</v>
      </c>
    </row>
    <row r="710" spans="1:44">
      <c r="A710" s="46">
        <v>2046</v>
      </c>
      <c r="B710" s="46" t="str">
        <f t="shared" si="65"/>
        <v>孙南碎片</v>
      </c>
      <c r="C710" s="77">
        <v>10046</v>
      </c>
      <c r="D710" s="46">
        <v>10</v>
      </c>
      <c r="E710" s="46">
        <v>1</v>
      </c>
      <c r="F710" s="46">
        <v>1</v>
      </c>
      <c r="G710" s="46">
        <v>1</v>
      </c>
      <c r="H710" s="46">
        <v>4</v>
      </c>
      <c r="I710" s="46">
        <v>0</v>
      </c>
      <c r="J710" s="46">
        <v>999</v>
      </c>
      <c r="K710" s="46">
        <v>80</v>
      </c>
      <c r="L710" s="46">
        <v>1046</v>
      </c>
      <c r="M710" s="46">
        <v>10</v>
      </c>
      <c r="N710" s="79">
        <v>50</v>
      </c>
      <c r="Q710" s="89" t="str">
        <f t="shared" si="63"/>
        <v>集齐80个可招募散仙孙南，多余碎片可分解为灵魄</v>
      </c>
      <c r="AN710" s="77">
        <v>2</v>
      </c>
      <c r="AQ710" s="65" t="s">
        <v>2001</v>
      </c>
      <c r="AR710" s="87" t="s">
        <v>1780</v>
      </c>
    </row>
    <row r="711" spans="1:44">
      <c r="A711" s="46">
        <v>2047</v>
      </c>
      <c r="B711" s="46" t="str">
        <f t="shared" si="65"/>
        <v>明殊碎片</v>
      </c>
      <c r="C711" s="77">
        <v>10047</v>
      </c>
      <c r="D711" s="46">
        <v>10</v>
      </c>
      <c r="E711" s="46">
        <v>1</v>
      </c>
      <c r="F711" s="46">
        <v>1</v>
      </c>
      <c r="G711" s="46">
        <v>1</v>
      </c>
      <c r="H711" s="46">
        <v>4</v>
      </c>
      <c r="I711" s="46">
        <v>0</v>
      </c>
      <c r="J711" s="46">
        <v>999</v>
      </c>
      <c r="K711" s="46">
        <v>80</v>
      </c>
      <c r="L711" s="46">
        <v>1047</v>
      </c>
      <c r="M711" s="46">
        <v>10</v>
      </c>
      <c r="N711" s="79">
        <v>50</v>
      </c>
      <c r="Q711" s="89" t="str">
        <f t="shared" si="63"/>
        <v>集齐80个可招募散仙明殊，多余碎片可分解为灵魄</v>
      </c>
      <c r="AN711" s="77">
        <v>3</v>
      </c>
      <c r="AQ711" s="65" t="s">
        <v>2001</v>
      </c>
      <c r="AR711" s="87" t="s">
        <v>1780</v>
      </c>
    </row>
    <row r="712" spans="1:44">
      <c r="A712" s="46">
        <v>2048</v>
      </c>
      <c r="B712" s="46" t="str">
        <f t="shared" si="65"/>
        <v>凌雪鸿碎片</v>
      </c>
      <c r="C712" s="77">
        <v>10048</v>
      </c>
      <c r="D712" s="46">
        <v>10</v>
      </c>
      <c r="E712" s="46">
        <v>1</v>
      </c>
      <c r="F712" s="46">
        <v>1</v>
      </c>
      <c r="G712" s="46">
        <v>1</v>
      </c>
      <c r="H712" s="46">
        <v>4</v>
      </c>
      <c r="I712" s="46">
        <v>0</v>
      </c>
      <c r="J712" s="46">
        <v>999</v>
      </c>
      <c r="K712" s="46">
        <v>80</v>
      </c>
      <c r="L712" s="46">
        <v>1048</v>
      </c>
      <c r="M712" s="46">
        <v>10</v>
      </c>
      <c r="N712" s="79">
        <v>50</v>
      </c>
      <c r="Q712" s="89" t="str">
        <f t="shared" si="63"/>
        <v>集齐80个可招募散仙凌雪鸿，多余碎片可分解为灵魄</v>
      </c>
      <c r="AN712" s="77">
        <v>1</v>
      </c>
      <c r="AQ712" s="65" t="s">
        <v>2001</v>
      </c>
      <c r="AR712" s="87" t="s">
        <v>1780</v>
      </c>
    </row>
    <row r="713" spans="1:44">
      <c r="A713" s="46">
        <v>2049</v>
      </c>
      <c r="B713" s="46" t="str">
        <f t="shared" si="65"/>
        <v>餐霞大师碎片</v>
      </c>
      <c r="C713" s="77">
        <v>10061</v>
      </c>
      <c r="D713" s="46">
        <v>10</v>
      </c>
      <c r="E713" s="46">
        <v>1</v>
      </c>
      <c r="F713" s="46">
        <v>1</v>
      </c>
      <c r="G713" s="46">
        <v>1</v>
      </c>
      <c r="H713" s="46">
        <v>4</v>
      </c>
      <c r="I713" s="46">
        <v>0</v>
      </c>
      <c r="J713" s="46">
        <v>999</v>
      </c>
      <c r="K713" s="46">
        <v>80</v>
      </c>
      <c r="L713" s="46">
        <v>1049</v>
      </c>
      <c r="M713" s="46">
        <v>10</v>
      </c>
      <c r="N713" s="79">
        <v>50</v>
      </c>
      <c r="Q713" s="89" t="str">
        <f t="shared" si="63"/>
        <v>集齐80个可招募散仙餐霞大师，多余碎片可分解为灵魄</v>
      </c>
      <c r="AN713" s="77">
        <v>3</v>
      </c>
      <c r="AQ713" s="65" t="s">
        <v>2001</v>
      </c>
      <c r="AR713" s="87" t="s">
        <v>1780</v>
      </c>
    </row>
    <row r="714" spans="1:44">
      <c r="A714" s="46">
        <v>2050</v>
      </c>
      <c r="B714" s="46" t="str">
        <f t="shared" si="65"/>
        <v>朱文碎片</v>
      </c>
      <c r="C714" s="77">
        <v>10050</v>
      </c>
      <c r="D714" s="46">
        <v>10</v>
      </c>
      <c r="E714" s="46">
        <v>1</v>
      </c>
      <c r="F714" s="46">
        <v>1</v>
      </c>
      <c r="G714" s="46">
        <v>1</v>
      </c>
      <c r="H714" s="46">
        <v>4</v>
      </c>
      <c r="I714" s="46">
        <v>0</v>
      </c>
      <c r="J714" s="46">
        <v>999</v>
      </c>
      <c r="K714" s="46">
        <v>80</v>
      </c>
      <c r="L714" s="46">
        <v>1050</v>
      </c>
      <c r="M714" s="46">
        <v>10</v>
      </c>
      <c r="N714" s="79">
        <v>50</v>
      </c>
      <c r="Q714" s="89" t="str">
        <f t="shared" si="63"/>
        <v>集齐80个可招募散仙朱文，多余碎片可分解为灵魄</v>
      </c>
      <c r="AN714" s="77">
        <v>1</v>
      </c>
      <c r="AQ714" s="65" t="s">
        <v>2001</v>
      </c>
      <c r="AR714" s="87" t="s">
        <v>1780</v>
      </c>
    </row>
    <row r="715" spans="1:44">
      <c r="A715" s="46">
        <v>2051</v>
      </c>
      <c r="B715" s="46" t="str">
        <f t="shared" si="65"/>
        <v>李元化碎片</v>
      </c>
      <c r="C715" s="77">
        <v>10051</v>
      </c>
      <c r="D715" s="46">
        <v>10</v>
      </c>
      <c r="E715" s="46">
        <v>1</v>
      </c>
      <c r="F715" s="46">
        <v>1</v>
      </c>
      <c r="G715" s="46">
        <v>1</v>
      </c>
      <c r="H715" s="46">
        <v>4</v>
      </c>
      <c r="I715" s="46">
        <v>0</v>
      </c>
      <c r="J715" s="46">
        <v>999</v>
      </c>
      <c r="K715" s="46">
        <v>80</v>
      </c>
      <c r="L715" s="46">
        <v>1051</v>
      </c>
      <c r="M715" s="46">
        <v>10</v>
      </c>
      <c r="N715" s="79">
        <v>50</v>
      </c>
      <c r="Q715" s="89" t="str">
        <f t="shared" si="63"/>
        <v>集齐80个可招募散仙李元化，多余碎片可分解为灵魄</v>
      </c>
      <c r="AN715" s="77">
        <v>2</v>
      </c>
      <c r="AQ715" s="65" t="s">
        <v>2001</v>
      </c>
      <c r="AR715" s="87" t="s">
        <v>1780</v>
      </c>
    </row>
    <row r="716" spans="1:44">
      <c r="A716" s="46">
        <v>2052</v>
      </c>
      <c r="B716" s="46" t="str">
        <f t="shared" si="65"/>
        <v>醉道人碎片</v>
      </c>
      <c r="C716" s="77">
        <v>10052</v>
      </c>
      <c r="D716" s="46">
        <v>10</v>
      </c>
      <c r="E716" s="46">
        <v>1</v>
      </c>
      <c r="F716" s="46">
        <v>1</v>
      </c>
      <c r="G716" s="46">
        <v>1</v>
      </c>
      <c r="H716" s="46">
        <v>4</v>
      </c>
      <c r="I716" s="46">
        <v>0</v>
      </c>
      <c r="J716" s="46">
        <v>999</v>
      </c>
      <c r="K716" s="46">
        <v>80</v>
      </c>
      <c r="L716" s="46">
        <v>1052</v>
      </c>
      <c r="M716" s="46">
        <v>10</v>
      </c>
      <c r="N716" s="79">
        <v>50</v>
      </c>
      <c r="Q716" s="89" t="str">
        <f t="shared" si="63"/>
        <v>集齐80个可招募散仙醉道人，多余碎片可分解为灵魄</v>
      </c>
      <c r="AN716" s="77">
        <v>1</v>
      </c>
      <c r="AQ716" s="65" t="s">
        <v>2001</v>
      </c>
      <c r="AR716" s="87" t="s">
        <v>1780</v>
      </c>
    </row>
    <row r="717" spans="1:44">
      <c r="A717" s="46">
        <v>2053</v>
      </c>
      <c r="B717" s="46" t="str">
        <f t="shared" si="65"/>
        <v>凌浑碎片</v>
      </c>
      <c r="C717" s="95">
        <v>1007</v>
      </c>
      <c r="D717" s="46">
        <v>10</v>
      </c>
      <c r="E717" s="46">
        <v>1</v>
      </c>
      <c r="F717" s="46">
        <v>1</v>
      </c>
      <c r="G717" s="46">
        <v>1</v>
      </c>
      <c r="H717" s="46">
        <v>4</v>
      </c>
      <c r="I717" s="46">
        <v>0</v>
      </c>
      <c r="J717" s="46">
        <v>999</v>
      </c>
      <c r="K717" s="46">
        <v>80</v>
      </c>
      <c r="L717" s="46">
        <v>1053</v>
      </c>
      <c r="M717" s="46">
        <v>10</v>
      </c>
      <c r="N717" s="79">
        <v>50</v>
      </c>
      <c r="Q717" s="89" t="str">
        <f t="shared" si="63"/>
        <v>集齐80个可招募散仙凌浑，多余碎片可分解为灵魄</v>
      </c>
      <c r="AN717" s="77">
        <v>3</v>
      </c>
      <c r="AQ717" s="65" t="s">
        <v>2001</v>
      </c>
      <c r="AR717" s="87" t="s">
        <v>1780</v>
      </c>
    </row>
    <row r="718" spans="1:44">
      <c r="A718" s="46">
        <v>2054</v>
      </c>
      <c r="B718" s="46" t="str">
        <f t="shared" si="65"/>
        <v>乙休碎片</v>
      </c>
      <c r="C718" s="77">
        <v>10054</v>
      </c>
      <c r="D718" s="46">
        <v>10</v>
      </c>
      <c r="E718" s="46">
        <v>1</v>
      </c>
      <c r="F718" s="46">
        <v>1</v>
      </c>
      <c r="G718" s="46">
        <v>1</v>
      </c>
      <c r="H718" s="46">
        <v>4</v>
      </c>
      <c r="I718" s="46">
        <v>0</v>
      </c>
      <c r="J718" s="46">
        <v>999</v>
      </c>
      <c r="K718" s="46">
        <v>80</v>
      </c>
      <c r="L718" s="46">
        <v>1054</v>
      </c>
      <c r="M718" s="46">
        <v>10</v>
      </c>
      <c r="N718" s="79">
        <v>50</v>
      </c>
      <c r="Q718" s="89" t="str">
        <f t="shared" si="63"/>
        <v>集齐80个可招募散仙乙休，多余碎片可分解为灵魄</v>
      </c>
      <c r="AN718" s="77">
        <v>2</v>
      </c>
      <c r="AQ718" s="65" t="s">
        <v>2001</v>
      </c>
      <c r="AR718" s="87" t="s">
        <v>1780</v>
      </c>
    </row>
    <row r="719" spans="1:44">
      <c r="A719" s="46">
        <v>2055</v>
      </c>
      <c r="B719" s="46" t="str">
        <f t="shared" si="65"/>
        <v>余英男碎片</v>
      </c>
      <c r="C719" s="77">
        <v>10055</v>
      </c>
      <c r="D719" s="46">
        <v>10</v>
      </c>
      <c r="E719" s="46">
        <v>1</v>
      </c>
      <c r="F719" s="46">
        <v>1</v>
      </c>
      <c r="G719" s="46">
        <v>1</v>
      </c>
      <c r="H719" s="46">
        <v>4</v>
      </c>
      <c r="I719" s="46">
        <v>0</v>
      </c>
      <c r="J719" s="46">
        <v>999</v>
      </c>
      <c r="K719" s="46">
        <v>80</v>
      </c>
      <c r="L719" s="46">
        <v>1055</v>
      </c>
      <c r="M719" s="46">
        <v>10</v>
      </c>
      <c r="N719" s="79">
        <v>50</v>
      </c>
      <c r="Q719" s="89" t="str">
        <f t="shared" si="63"/>
        <v>集齐80个可招募散仙余英男，多余碎片可分解为灵魄</v>
      </c>
      <c r="AN719" s="77">
        <v>3</v>
      </c>
      <c r="AQ719" s="65" t="s">
        <v>2002</v>
      </c>
      <c r="AR719" s="87" t="s">
        <v>2048</v>
      </c>
    </row>
    <row r="720" spans="1:44">
      <c r="A720" s="46">
        <v>2056</v>
      </c>
      <c r="B720" s="46" t="str">
        <f t="shared" si="65"/>
        <v>严人英碎片</v>
      </c>
      <c r="C720" s="77">
        <v>10056</v>
      </c>
      <c r="D720" s="46">
        <v>10</v>
      </c>
      <c r="E720" s="46">
        <v>1</v>
      </c>
      <c r="F720" s="46">
        <v>1</v>
      </c>
      <c r="G720" s="46">
        <v>1</v>
      </c>
      <c r="H720" s="46">
        <v>4</v>
      </c>
      <c r="I720" s="46">
        <v>0</v>
      </c>
      <c r="J720" s="46">
        <v>999</v>
      </c>
      <c r="K720" s="46">
        <v>80</v>
      </c>
      <c r="L720" s="46">
        <v>1056</v>
      </c>
      <c r="M720" s="46">
        <v>10</v>
      </c>
      <c r="N720" s="79">
        <v>50</v>
      </c>
      <c r="Q720" s="89" t="str">
        <f t="shared" si="63"/>
        <v>集齐80个可招募散仙严人英，多余碎片可分解为灵魄</v>
      </c>
      <c r="AN720" s="77">
        <v>2</v>
      </c>
      <c r="AQ720" s="65" t="s">
        <v>2003</v>
      </c>
      <c r="AR720" s="87" t="s">
        <v>2048</v>
      </c>
    </row>
    <row r="721" spans="1:44">
      <c r="A721" s="46">
        <v>2057</v>
      </c>
      <c r="B721" s="46" t="str">
        <f t="shared" si="65"/>
        <v>李英琼碎片</v>
      </c>
      <c r="C721" s="77">
        <v>10057</v>
      </c>
      <c r="D721" s="46">
        <v>10</v>
      </c>
      <c r="E721" s="46">
        <v>1</v>
      </c>
      <c r="F721" s="46">
        <v>1</v>
      </c>
      <c r="G721" s="46">
        <v>1</v>
      </c>
      <c r="H721" s="46">
        <v>4</v>
      </c>
      <c r="I721" s="46">
        <v>0</v>
      </c>
      <c r="J721" s="46">
        <v>999</v>
      </c>
      <c r="K721" s="46">
        <v>80</v>
      </c>
      <c r="L721" s="46">
        <v>1057</v>
      </c>
      <c r="M721" s="46">
        <v>10</v>
      </c>
      <c r="N721" s="79">
        <v>50</v>
      </c>
      <c r="Q721" s="89" t="str">
        <f t="shared" si="63"/>
        <v>集齐80个可招募散仙李英琼，多余碎片可分解为灵魄</v>
      </c>
      <c r="AN721" s="77">
        <v>1</v>
      </c>
      <c r="AQ721" s="65" t="s">
        <v>2004</v>
      </c>
      <c r="AR721" s="87" t="s">
        <v>2048</v>
      </c>
    </row>
    <row r="722" spans="1:44">
      <c r="A722" s="46">
        <v>2058</v>
      </c>
      <c r="B722" s="46" t="str">
        <f t="shared" si="65"/>
        <v>玄真子碎片</v>
      </c>
      <c r="C722" s="77">
        <v>10058</v>
      </c>
      <c r="D722" s="46">
        <v>10</v>
      </c>
      <c r="E722" s="46">
        <v>1</v>
      </c>
      <c r="F722" s="46">
        <v>1</v>
      </c>
      <c r="G722" s="46">
        <v>1</v>
      </c>
      <c r="H722" s="46">
        <v>4</v>
      </c>
      <c r="I722" s="46">
        <v>0</v>
      </c>
      <c r="J722" s="46">
        <v>999</v>
      </c>
      <c r="K722" s="46">
        <v>80</v>
      </c>
      <c r="L722" s="46">
        <v>1058</v>
      </c>
      <c r="M722" s="46">
        <v>10</v>
      </c>
      <c r="N722" s="79">
        <v>50</v>
      </c>
      <c r="Q722" s="89" t="str">
        <f t="shared" si="63"/>
        <v>集齐80个可招募散仙玄真子，多余碎片可分解为灵魄</v>
      </c>
      <c r="AN722" s="77">
        <v>2</v>
      </c>
      <c r="AQ722" s="65" t="s">
        <v>2005</v>
      </c>
      <c r="AR722" s="87" t="s">
        <v>2048</v>
      </c>
    </row>
    <row r="723" spans="1:44">
      <c r="A723" s="46">
        <v>2059</v>
      </c>
      <c r="B723" s="46" t="str">
        <f t="shared" si="65"/>
        <v>齐漱溟碎片</v>
      </c>
      <c r="C723" s="77">
        <v>10059</v>
      </c>
      <c r="D723" s="46">
        <v>10</v>
      </c>
      <c r="E723" s="46">
        <v>1</v>
      </c>
      <c r="F723" s="46">
        <v>1</v>
      </c>
      <c r="G723" s="46">
        <v>1</v>
      </c>
      <c r="H723" s="46">
        <v>4</v>
      </c>
      <c r="I723" s="46">
        <v>0</v>
      </c>
      <c r="J723" s="46">
        <v>999</v>
      </c>
      <c r="K723" s="46">
        <v>80</v>
      </c>
      <c r="L723" s="46">
        <v>1059</v>
      </c>
      <c r="M723" s="46">
        <v>10</v>
      </c>
      <c r="N723" s="79">
        <v>50</v>
      </c>
      <c r="Q723" s="89" t="str">
        <f t="shared" si="63"/>
        <v>集齐80个可招募散仙齐漱溟，多余碎片可分解为灵魄</v>
      </c>
      <c r="AN723" s="77">
        <v>1</v>
      </c>
      <c r="AQ723" s="65" t="s">
        <v>2006</v>
      </c>
      <c r="AR723" s="87" t="s">
        <v>2048</v>
      </c>
    </row>
    <row r="724" spans="1:44">
      <c r="A724" s="46">
        <v>2060</v>
      </c>
      <c r="B724" s="46" t="str">
        <f t="shared" si="65"/>
        <v>苦行头陀碎片</v>
      </c>
      <c r="C724" s="77">
        <v>10060</v>
      </c>
      <c r="D724" s="46">
        <v>10</v>
      </c>
      <c r="E724" s="46">
        <v>1</v>
      </c>
      <c r="F724" s="46">
        <v>1</v>
      </c>
      <c r="G724" s="46">
        <v>1</v>
      </c>
      <c r="H724" s="46">
        <v>4</v>
      </c>
      <c r="I724" s="46">
        <v>0</v>
      </c>
      <c r="J724" s="46">
        <v>999</v>
      </c>
      <c r="K724" s="46">
        <v>80</v>
      </c>
      <c r="L724" s="46">
        <v>1060</v>
      </c>
      <c r="M724" s="46">
        <v>10</v>
      </c>
      <c r="N724" s="79">
        <v>50</v>
      </c>
      <c r="Q724" s="89" t="str">
        <f t="shared" si="63"/>
        <v>集齐80个可招募散仙苦行头陀，多余碎片可分解为灵魄</v>
      </c>
      <c r="AN724" s="77">
        <v>3</v>
      </c>
      <c r="AQ724" s="65" t="s">
        <v>2007</v>
      </c>
      <c r="AR724" s="87" t="s">
        <v>2048</v>
      </c>
    </row>
    <row r="725" spans="1:44">
      <c r="A725" s="46">
        <v>2061</v>
      </c>
      <c r="B725" s="46" t="str">
        <f t="shared" si="65"/>
        <v>齐灵云碎片</v>
      </c>
      <c r="C725" s="77">
        <v>10061</v>
      </c>
      <c r="D725" s="46">
        <v>10</v>
      </c>
      <c r="E725" s="46">
        <v>1</v>
      </c>
      <c r="F725" s="46">
        <v>1</v>
      </c>
      <c r="G725" s="46">
        <v>1</v>
      </c>
      <c r="H725" s="46">
        <v>4</v>
      </c>
      <c r="I725" s="46">
        <v>0</v>
      </c>
      <c r="J725" s="46">
        <v>999</v>
      </c>
      <c r="K725" s="46">
        <v>80</v>
      </c>
      <c r="L725" s="46">
        <v>1061</v>
      </c>
      <c r="M725" s="46">
        <v>10</v>
      </c>
      <c r="N725" s="79">
        <v>50</v>
      </c>
      <c r="Q725" s="89" t="str">
        <f t="shared" si="63"/>
        <v>集齐80个可招募散仙齐灵云，多余碎片可分解为灵魄</v>
      </c>
      <c r="AN725" s="77">
        <v>1</v>
      </c>
      <c r="AQ725" s="65" t="s">
        <v>2008</v>
      </c>
      <c r="AR725" s="87" t="s">
        <v>2048</v>
      </c>
    </row>
    <row r="726" spans="1:44">
      <c r="A726" s="46">
        <v>2062</v>
      </c>
      <c r="B726" s="46" t="str">
        <f t="shared" si="65"/>
        <v>周轻云碎片</v>
      </c>
      <c r="C726" s="77">
        <v>10062</v>
      </c>
      <c r="D726" s="46">
        <v>10</v>
      </c>
      <c r="E726" s="46">
        <v>1</v>
      </c>
      <c r="F726" s="46">
        <v>1</v>
      </c>
      <c r="G726" s="46">
        <v>1</v>
      </c>
      <c r="H726" s="46">
        <v>4</v>
      </c>
      <c r="I726" s="46">
        <v>0</v>
      </c>
      <c r="J726" s="46">
        <v>999</v>
      </c>
      <c r="K726" s="46">
        <v>80</v>
      </c>
      <c r="L726" s="46">
        <v>1062</v>
      </c>
      <c r="M726" s="46">
        <v>10</v>
      </c>
      <c r="N726" s="79">
        <v>50</v>
      </c>
      <c r="Q726" s="89" t="str">
        <f t="shared" si="63"/>
        <v>集齐80个可招募散仙周轻云，多余碎片可分解为灵魄</v>
      </c>
      <c r="AN726" s="77">
        <v>2</v>
      </c>
      <c r="AQ726" s="65" t="s">
        <v>2009</v>
      </c>
      <c r="AR726" s="87" t="s">
        <v>2048</v>
      </c>
    </row>
    <row r="727" spans="1:44">
      <c r="A727" s="46">
        <v>2063</v>
      </c>
      <c r="B727" s="46" t="str">
        <f t="shared" si="65"/>
        <v>韩仙子碎片</v>
      </c>
      <c r="C727" s="77">
        <v>10063</v>
      </c>
      <c r="D727" s="46">
        <v>10</v>
      </c>
      <c r="E727" s="46">
        <v>1</v>
      </c>
      <c r="F727" s="46">
        <v>1</v>
      </c>
      <c r="G727" s="46">
        <v>1</v>
      </c>
      <c r="H727" s="46">
        <v>4</v>
      </c>
      <c r="I727" s="46">
        <v>0</v>
      </c>
      <c r="J727" s="46">
        <v>999</v>
      </c>
      <c r="K727" s="46">
        <v>80</v>
      </c>
      <c r="L727" s="46">
        <v>1063</v>
      </c>
      <c r="M727" s="46">
        <v>10</v>
      </c>
      <c r="N727" s="79">
        <v>50</v>
      </c>
      <c r="Q727" s="89" t="str">
        <f t="shared" si="63"/>
        <v>集齐80个可招募散仙韩仙子，多余碎片可分解为灵魄</v>
      </c>
      <c r="AN727" s="77">
        <v>3</v>
      </c>
      <c r="AQ727" s="65" t="s">
        <v>2010</v>
      </c>
      <c r="AR727" s="87" t="s">
        <v>2048</v>
      </c>
    </row>
    <row r="728" spans="1:44">
      <c r="A728" s="46">
        <v>2064</v>
      </c>
      <c r="B728" s="46" t="str">
        <f t="shared" si="65"/>
        <v>尸毗老祖碎片</v>
      </c>
      <c r="C728" s="77">
        <v>10064</v>
      </c>
      <c r="D728" s="46">
        <v>10</v>
      </c>
      <c r="E728" s="46">
        <v>1</v>
      </c>
      <c r="F728" s="46">
        <v>1</v>
      </c>
      <c r="G728" s="46">
        <v>1</v>
      </c>
      <c r="H728" s="46">
        <v>4</v>
      </c>
      <c r="I728" s="46">
        <v>0</v>
      </c>
      <c r="J728" s="46">
        <v>999</v>
      </c>
      <c r="K728" s="46">
        <v>80</v>
      </c>
      <c r="L728" s="46">
        <v>1064</v>
      </c>
      <c r="M728" s="46">
        <v>10</v>
      </c>
      <c r="N728" s="79">
        <v>50</v>
      </c>
      <c r="Q728" s="89" t="str">
        <f t="shared" si="63"/>
        <v>集齐80个可招募散仙尸毗老祖，多余碎片可分解为灵魄</v>
      </c>
      <c r="AN728" s="77">
        <v>3</v>
      </c>
      <c r="AQ728" s="65" t="s">
        <v>2011</v>
      </c>
      <c r="AR728" s="87" t="s">
        <v>2048</v>
      </c>
    </row>
    <row r="729" spans="1:44">
      <c r="A729" s="46">
        <v>2065</v>
      </c>
      <c r="B729" s="46" t="str">
        <f t="shared" si="65"/>
        <v>赤杖真人碎片</v>
      </c>
      <c r="C729" s="77">
        <v>10065</v>
      </c>
      <c r="D729" s="46">
        <v>10</v>
      </c>
      <c r="E729" s="46">
        <v>1</v>
      </c>
      <c r="F729" s="46">
        <v>1</v>
      </c>
      <c r="G729" s="46">
        <v>1</v>
      </c>
      <c r="H729" s="46">
        <v>4</v>
      </c>
      <c r="I729" s="46">
        <v>0</v>
      </c>
      <c r="J729" s="46">
        <v>999</v>
      </c>
      <c r="K729" s="46">
        <v>80</v>
      </c>
      <c r="L729" s="46">
        <v>1065</v>
      </c>
      <c r="M729" s="46">
        <v>10</v>
      </c>
      <c r="N729" s="79">
        <v>50</v>
      </c>
      <c r="Q729" s="89" t="str">
        <f t="shared" si="63"/>
        <v>集齐80个可招募散仙赤杖真人，多余碎片可分解为灵魄</v>
      </c>
      <c r="AN729" s="77">
        <v>1</v>
      </c>
      <c r="AQ729" s="65" t="s">
        <v>2012</v>
      </c>
      <c r="AR729" s="87" t="s">
        <v>2048</v>
      </c>
    </row>
    <row r="730" spans="1:44">
      <c r="A730" s="46">
        <v>2066</v>
      </c>
      <c r="B730" s="46" t="str">
        <f t="shared" si="65"/>
        <v>轩辕法王碎片</v>
      </c>
      <c r="C730" s="77">
        <v>10066</v>
      </c>
      <c r="D730" s="46">
        <v>10</v>
      </c>
      <c r="E730" s="46">
        <v>1</v>
      </c>
      <c r="F730" s="46">
        <v>1</v>
      </c>
      <c r="G730" s="46">
        <v>1</v>
      </c>
      <c r="H730" s="46">
        <v>4</v>
      </c>
      <c r="I730" s="46">
        <v>0</v>
      </c>
      <c r="J730" s="46">
        <v>999</v>
      </c>
      <c r="K730" s="46">
        <v>80</v>
      </c>
      <c r="L730" s="46">
        <v>1066</v>
      </c>
      <c r="M730" s="46">
        <v>10</v>
      </c>
      <c r="N730" s="79">
        <v>50</v>
      </c>
      <c r="Q730" s="89" t="str">
        <f t="shared" ref="Q730" si="66">"集齐"&amp;K730&amp;"个可招募散仙"&amp;B664&amp;"，多余碎片可分解为灵魄"</f>
        <v>集齐80个可招募散仙轩辕法王，多余碎片可分解为灵魄</v>
      </c>
      <c r="AN730" s="77">
        <v>2</v>
      </c>
      <c r="AQ730" s="65" t="s">
        <v>2013</v>
      </c>
      <c r="AR730" s="87" t="s">
        <v>2048</v>
      </c>
    </row>
    <row r="731" spans="1:44">
      <c r="A731" s="66">
        <v>5001</v>
      </c>
      <c r="B731" s="46" t="s">
        <v>293</v>
      </c>
      <c r="C731" s="46">
        <v>476</v>
      </c>
      <c r="D731" s="46">
        <v>12</v>
      </c>
      <c r="E731" s="46">
        <v>1</v>
      </c>
      <c r="F731" s="46">
        <v>1</v>
      </c>
      <c r="G731" s="46">
        <v>1</v>
      </c>
      <c r="I731" s="46">
        <v>1</v>
      </c>
      <c r="J731" s="46">
        <v>9999</v>
      </c>
      <c r="K731" s="46">
        <v>3</v>
      </c>
      <c r="L731" s="46">
        <f>A748</f>
        <v>5018</v>
      </c>
      <c r="M731" s="46">
        <v>0</v>
      </c>
    </row>
    <row r="732" spans="1:44">
      <c r="A732" s="46">
        <v>5002</v>
      </c>
      <c r="B732" s="46" t="s">
        <v>294</v>
      </c>
      <c r="C732" s="46">
        <v>477</v>
      </c>
      <c r="D732" s="46">
        <v>12</v>
      </c>
      <c r="E732" s="46">
        <v>1</v>
      </c>
      <c r="F732" s="46">
        <v>1</v>
      </c>
      <c r="G732" s="46">
        <v>1</v>
      </c>
      <c r="I732" s="46">
        <v>1</v>
      </c>
      <c r="J732" s="46">
        <v>9999</v>
      </c>
      <c r="K732" s="46">
        <v>3</v>
      </c>
      <c r="L732" s="46">
        <f>A749</f>
        <v>5019</v>
      </c>
      <c r="M732" s="46">
        <v>0</v>
      </c>
    </row>
    <row r="733" spans="1:44">
      <c r="A733" s="46">
        <v>5003</v>
      </c>
      <c r="B733" s="46" t="s">
        <v>295</v>
      </c>
      <c r="C733" s="46">
        <v>478</v>
      </c>
      <c r="D733" s="46">
        <v>12</v>
      </c>
      <c r="E733" s="46">
        <v>1</v>
      </c>
      <c r="F733" s="46">
        <v>1</v>
      </c>
      <c r="G733" s="46">
        <v>1</v>
      </c>
      <c r="I733" s="46">
        <v>1</v>
      </c>
      <c r="J733" s="46">
        <v>9999</v>
      </c>
      <c r="K733" s="46">
        <v>3</v>
      </c>
      <c r="L733" s="46">
        <f t="shared" ref="L733:L747" si="67">A750</f>
        <v>5020</v>
      </c>
      <c r="M733" s="46">
        <v>0</v>
      </c>
    </row>
    <row r="734" spans="1:44">
      <c r="A734" s="46">
        <v>5004</v>
      </c>
      <c r="B734" s="46" t="s">
        <v>296</v>
      </c>
      <c r="C734" s="46">
        <v>479</v>
      </c>
      <c r="D734" s="46">
        <v>12</v>
      </c>
      <c r="E734" s="46">
        <v>1</v>
      </c>
      <c r="F734" s="46">
        <v>1</v>
      </c>
      <c r="G734" s="46">
        <v>1</v>
      </c>
      <c r="I734" s="46">
        <v>1</v>
      </c>
      <c r="J734" s="46">
        <v>9999</v>
      </c>
      <c r="K734" s="46">
        <v>3</v>
      </c>
      <c r="L734" s="46">
        <f t="shared" si="67"/>
        <v>5021</v>
      </c>
      <c r="M734" s="46">
        <v>0</v>
      </c>
    </row>
    <row r="735" spans="1:44">
      <c r="A735" s="46">
        <v>5005</v>
      </c>
      <c r="B735" s="46" t="s">
        <v>297</v>
      </c>
      <c r="C735" s="46">
        <v>480</v>
      </c>
      <c r="D735" s="46">
        <v>12</v>
      </c>
      <c r="E735" s="46">
        <v>1</v>
      </c>
      <c r="F735" s="46">
        <v>1</v>
      </c>
      <c r="G735" s="46">
        <v>1</v>
      </c>
      <c r="I735" s="46">
        <v>1</v>
      </c>
      <c r="J735" s="46">
        <v>9999</v>
      </c>
      <c r="K735" s="46">
        <v>3</v>
      </c>
      <c r="L735" s="46">
        <f t="shared" si="67"/>
        <v>5022</v>
      </c>
      <c r="M735" s="46">
        <v>0</v>
      </c>
    </row>
    <row r="736" spans="1:44">
      <c r="A736" s="46">
        <v>5006</v>
      </c>
      <c r="B736" s="46" t="s">
        <v>298</v>
      </c>
      <c r="C736" s="46">
        <v>481</v>
      </c>
      <c r="D736" s="46">
        <v>12</v>
      </c>
      <c r="E736" s="46">
        <v>1</v>
      </c>
      <c r="F736" s="46">
        <v>1</v>
      </c>
      <c r="G736" s="46">
        <v>1</v>
      </c>
      <c r="I736" s="46">
        <v>1</v>
      </c>
      <c r="J736" s="46">
        <v>9999</v>
      </c>
      <c r="K736" s="46">
        <v>3</v>
      </c>
      <c r="L736" s="46">
        <f t="shared" si="67"/>
        <v>5023</v>
      </c>
      <c r="M736" s="46">
        <v>0</v>
      </c>
    </row>
    <row r="737" spans="1:13">
      <c r="A737" s="46">
        <v>5007</v>
      </c>
      <c r="B737" s="46" t="s">
        <v>299</v>
      </c>
      <c r="C737" s="46">
        <v>482</v>
      </c>
      <c r="D737" s="46">
        <v>12</v>
      </c>
      <c r="E737" s="46">
        <v>1</v>
      </c>
      <c r="F737" s="46">
        <v>1</v>
      </c>
      <c r="G737" s="46">
        <v>1</v>
      </c>
      <c r="I737" s="46">
        <v>1</v>
      </c>
      <c r="J737" s="46">
        <v>9999</v>
      </c>
      <c r="K737" s="46">
        <v>3</v>
      </c>
      <c r="L737" s="46">
        <f t="shared" si="67"/>
        <v>5024</v>
      </c>
      <c r="M737" s="46">
        <v>0</v>
      </c>
    </row>
    <row r="738" spans="1:13">
      <c r="A738" s="46">
        <v>5008</v>
      </c>
      <c r="B738" s="46" t="s">
        <v>300</v>
      </c>
      <c r="C738" s="46">
        <v>483</v>
      </c>
      <c r="D738" s="46">
        <v>12</v>
      </c>
      <c r="E738" s="46">
        <v>1</v>
      </c>
      <c r="F738" s="46">
        <v>1</v>
      </c>
      <c r="G738" s="46">
        <v>1</v>
      </c>
      <c r="I738" s="46">
        <v>1</v>
      </c>
      <c r="J738" s="46">
        <v>9999</v>
      </c>
      <c r="K738" s="46">
        <v>3</v>
      </c>
      <c r="L738" s="46">
        <f t="shared" si="67"/>
        <v>5025</v>
      </c>
      <c r="M738" s="46">
        <v>0</v>
      </c>
    </row>
    <row r="739" spans="1:13">
      <c r="A739" s="46">
        <v>5009</v>
      </c>
      <c r="B739" s="46" t="s">
        <v>301</v>
      </c>
      <c r="C739" s="46">
        <v>484</v>
      </c>
      <c r="D739" s="46">
        <v>12</v>
      </c>
      <c r="E739" s="46">
        <v>1</v>
      </c>
      <c r="F739" s="46">
        <v>1</v>
      </c>
      <c r="G739" s="46">
        <v>1</v>
      </c>
      <c r="I739" s="46">
        <v>1</v>
      </c>
      <c r="J739" s="46">
        <v>9999</v>
      </c>
      <c r="K739" s="46">
        <v>3</v>
      </c>
      <c r="L739" s="46">
        <f t="shared" si="67"/>
        <v>5026</v>
      </c>
      <c r="M739" s="46">
        <v>0</v>
      </c>
    </row>
    <row r="740" spans="1:13">
      <c r="A740" s="46">
        <v>5010</v>
      </c>
      <c r="B740" s="46" t="s">
        <v>302</v>
      </c>
      <c r="C740" s="46">
        <v>485</v>
      </c>
      <c r="D740" s="46">
        <v>12</v>
      </c>
      <c r="E740" s="46">
        <v>1</v>
      </c>
      <c r="F740" s="46">
        <v>1</v>
      </c>
      <c r="G740" s="46">
        <v>1</v>
      </c>
      <c r="I740" s="46">
        <v>1</v>
      </c>
      <c r="J740" s="46">
        <v>9999</v>
      </c>
      <c r="K740" s="46">
        <v>3</v>
      </c>
      <c r="L740" s="46">
        <f t="shared" si="67"/>
        <v>5027</v>
      </c>
      <c r="M740" s="46">
        <v>0</v>
      </c>
    </row>
    <row r="741" spans="1:13">
      <c r="A741" s="46">
        <v>5011</v>
      </c>
      <c r="B741" s="46" t="s">
        <v>303</v>
      </c>
      <c r="C741" s="46">
        <v>486</v>
      </c>
      <c r="D741" s="46">
        <v>12</v>
      </c>
      <c r="E741" s="46">
        <v>1</v>
      </c>
      <c r="F741" s="46">
        <v>1</v>
      </c>
      <c r="G741" s="46">
        <v>1</v>
      </c>
      <c r="I741" s="46">
        <v>1</v>
      </c>
      <c r="J741" s="46">
        <v>9999</v>
      </c>
      <c r="K741" s="46">
        <v>3</v>
      </c>
      <c r="L741" s="46">
        <f t="shared" si="67"/>
        <v>5028</v>
      </c>
      <c r="M741" s="46">
        <v>0</v>
      </c>
    </row>
    <row r="742" spans="1:13">
      <c r="A742" s="46">
        <v>5012</v>
      </c>
      <c r="B742" s="46" t="s">
        <v>304</v>
      </c>
      <c r="C742" s="46">
        <v>487</v>
      </c>
      <c r="D742" s="46">
        <v>12</v>
      </c>
      <c r="E742" s="46">
        <v>1</v>
      </c>
      <c r="F742" s="46">
        <v>1</v>
      </c>
      <c r="G742" s="46">
        <v>1</v>
      </c>
      <c r="I742" s="46">
        <v>1</v>
      </c>
      <c r="J742" s="46">
        <v>9999</v>
      </c>
      <c r="K742" s="46">
        <v>3</v>
      </c>
      <c r="L742" s="46">
        <f t="shared" si="67"/>
        <v>5029</v>
      </c>
      <c r="M742" s="46">
        <v>0</v>
      </c>
    </row>
    <row r="743" spans="1:13">
      <c r="A743" s="46">
        <v>5013</v>
      </c>
      <c r="B743" s="46" t="s">
        <v>305</v>
      </c>
      <c r="C743" s="46">
        <v>488</v>
      </c>
      <c r="D743" s="46">
        <v>12</v>
      </c>
      <c r="E743" s="46">
        <v>1</v>
      </c>
      <c r="F743" s="46">
        <v>1</v>
      </c>
      <c r="G743" s="46">
        <v>1</v>
      </c>
      <c r="I743" s="46">
        <v>1</v>
      </c>
      <c r="J743" s="46">
        <v>9999</v>
      </c>
      <c r="K743" s="46">
        <v>3</v>
      </c>
      <c r="L743" s="46">
        <f t="shared" si="67"/>
        <v>5030</v>
      </c>
      <c r="M743" s="46">
        <v>0</v>
      </c>
    </row>
    <row r="744" spans="1:13">
      <c r="A744" s="46">
        <v>5014</v>
      </c>
      <c r="B744" s="46" t="s">
        <v>306</v>
      </c>
      <c r="C744" s="46">
        <v>489</v>
      </c>
      <c r="D744" s="46">
        <v>12</v>
      </c>
      <c r="E744" s="46">
        <v>1</v>
      </c>
      <c r="F744" s="46">
        <v>1</v>
      </c>
      <c r="G744" s="46">
        <v>1</v>
      </c>
      <c r="I744" s="46">
        <v>1</v>
      </c>
      <c r="J744" s="46">
        <v>9999</v>
      </c>
      <c r="K744" s="46">
        <v>3</v>
      </c>
      <c r="L744" s="46">
        <f t="shared" si="67"/>
        <v>5031</v>
      </c>
      <c r="M744" s="46">
        <v>0</v>
      </c>
    </row>
    <row r="745" spans="1:13">
      <c r="A745" s="46">
        <v>5015</v>
      </c>
      <c r="B745" s="46" t="s">
        <v>307</v>
      </c>
      <c r="C745" s="46">
        <v>490</v>
      </c>
      <c r="D745" s="46">
        <v>12</v>
      </c>
      <c r="E745" s="46">
        <v>1</v>
      </c>
      <c r="F745" s="46">
        <v>1</v>
      </c>
      <c r="G745" s="46">
        <v>1</v>
      </c>
      <c r="I745" s="46">
        <v>1</v>
      </c>
      <c r="J745" s="46">
        <v>9999</v>
      </c>
      <c r="K745" s="46">
        <v>3</v>
      </c>
      <c r="L745" s="46">
        <f t="shared" si="67"/>
        <v>5032</v>
      </c>
      <c r="M745" s="46">
        <v>0</v>
      </c>
    </row>
    <row r="746" spans="1:13">
      <c r="A746" s="46">
        <v>5016</v>
      </c>
      <c r="B746" s="46" t="s">
        <v>308</v>
      </c>
      <c r="C746" s="46">
        <v>491</v>
      </c>
      <c r="D746" s="46">
        <v>12</v>
      </c>
      <c r="E746" s="46">
        <v>1</v>
      </c>
      <c r="F746" s="46">
        <v>1</v>
      </c>
      <c r="G746" s="46">
        <v>1</v>
      </c>
      <c r="I746" s="46">
        <v>1</v>
      </c>
      <c r="J746" s="46">
        <v>9999</v>
      </c>
      <c r="K746" s="46">
        <v>3</v>
      </c>
      <c r="L746" s="46">
        <f t="shared" si="67"/>
        <v>5033</v>
      </c>
      <c r="M746" s="46">
        <v>0</v>
      </c>
    </row>
    <row r="747" spans="1:13">
      <c r="A747" s="46">
        <v>5017</v>
      </c>
      <c r="B747" s="46" t="s">
        <v>309</v>
      </c>
      <c r="C747" s="46">
        <v>492</v>
      </c>
      <c r="D747" s="46">
        <v>12</v>
      </c>
      <c r="E747" s="46">
        <v>1</v>
      </c>
      <c r="F747" s="46">
        <v>1</v>
      </c>
      <c r="G747" s="46">
        <v>1</v>
      </c>
      <c r="I747" s="46">
        <v>1</v>
      </c>
      <c r="J747" s="46">
        <v>9999</v>
      </c>
      <c r="K747" s="46">
        <v>3</v>
      </c>
      <c r="L747" s="46">
        <f t="shared" si="67"/>
        <v>5034</v>
      </c>
      <c r="M747" s="46">
        <v>0</v>
      </c>
    </row>
    <row r="748" spans="1:13">
      <c r="A748" s="66">
        <v>5018</v>
      </c>
      <c r="B748" s="67" t="s">
        <v>293</v>
      </c>
      <c r="C748" s="46">
        <v>493</v>
      </c>
      <c r="D748" s="46">
        <v>12</v>
      </c>
      <c r="E748" s="46">
        <v>1</v>
      </c>
      <c r="F748" s="46">
        <v>1</v>
      </c>
      <c r="G748" s="46">
        <v>2</v>
      </c>
      <c r="I748" s="46">
        <v>1</v>
      </c>
      <c r="J748" s="46">
        <v>9999</v>
      </c>
      <c r="K748" s="46">
        <v>3</v>
      </c>
      <c r="L748" s="46">
        <f t="shared" ref="L748:L779" si="68">A765</f>
        <v>5035</v>
      </c>
      <c r="M748" s="46">
        <v>0</v>
      </c>
    </row>
    <row r="749" spans="1:13">
      <c r="A749" s="46">
        <v>5019</v>
      </c>
      <c r="B749" s="67" t="s">
        <v>294</v>
      </c>
      <c r="C749" s="46">
        <v>494</v>
      </c>
      <c r="D749" s="46">
        <v>12</v>
      </c>
      <c r="E749" s="46">
        <v>1</v>
      </c>
      <c r="F749" s="46">
        <v>1</v>
      </c>
      <c r="G749" s="46">
        <v>2</v>
      </c>
      <c r="I749" s="46">
        <v>1</v>
      </c>
      <c r="J749" s="46">
        <v>9999</v>
      </c>
      <c r="K749" s="46">
        <v>3</v>
      </c>
      <c r="L749" s="46">
        <f t="shared" si="68"/>
        <v>5036</v>
      </c>
      <c r="M749" s="46">
        <v>0</v>
      </c>
    </row>
    <row r="750" spans="1:13">
      <c r="A750" s="46">
        <v>5020</v>
      </c>
      <c r="B750" s="67" t="s">
        <v>295</v>
      </c>
      <c r="C750" s="46">
        <v>495</v>
      </c>
      <c r="D750" s="46">
        <v>12</v>
      </c>
      <c r="E750" s="46">
        <v>1</v>
      </c>
      <c r="F750" s="46">
        <v>1</v>
      </c>
      <c r="G750" s="46">
        <v>2</v>
      </c>
      <c r="I750" s="46">
        <v>1</v>
      </c>
      <c r="J750" s="46">
        <v>9999</v>
      </c>
      <c r="K750" s="46">
        <v>3</v>
      </c>
      <c r="L750" s="46">
        <f t="shared" si="68"/>
        <v>5037</v>
      </c>
      <c r="M750" s="46">
        <v>0</v>
      </c>
    </row>
    <row r="751" spans="1:13">
      <c r="A751" s="46">
        <v>5021</v>
      </c>
      <c r="B751" s="67" t="s">
        <v>296</v>
      </c>
      <c r="C751" s="46">
        <v>496</v>
      </c>
      <c r="D751" s="46">
        <v>12</v>
      </c>
      <c r="E751" s="46">
        <v>1</v>
      </c>
      <c r="F751" s="46">
        <v>1</v>
      </c>
      <c r="G751" s="46">
        <v>2</v>
      </c>
      <c r="I751" s="46">
        <v>1</v>
      </c>
      <c r="J751" s="46">
        <v>9999</v>
      </c>
      <c r="K751" s="46">
        <v>3</v>
      </c>
      <c r="L751" s="46">
        <f t="shared" si="68"/>
        <v>5038</v>
      </c>
      <c r="M751" s="46">
        <v>0</v>
      </c>
    </row>
    <row r="752" spans="1:13">
      <c r="A752" s="46">
        <v>5022</v>
      </c>
      <c r="B752" s="67" t="s">
        <v>297</v>
      </c>
      <c r="C752" s="46">
        <v>497</v>
      </c>
      <c r="D752" s="46">
        <v>12</v>
      </c>
      <c r="E752" s="46">
        <v>1</v>
      </c>
      <c r="F752" s="46">
        <v>1</v>
      </c>
      <c r="G752" s="46">
        <v>2</v>
      </c>
      <c r="I752" s="46">
        <v>1</v>
      </c>
      <c r="J752" s="46">
        <v>9999</v>
      </c>
      <c r="K752" s="46">
        <v>3</v>
      </c>
      <c r="L752" s="46">
        <f t="shared" si="68"/>
        <v>5039</v>
      </c>
      <c r="M752" s="46">
        <v>0</v>
      </c>
    </row>
    <row r="753" spans="1:13">
      <c r="A753" s="46">
        <v>5023</v>
      </c>
      <c r="B753" s="67" t="s">
        <v>298</v>
      </c>
      <c r="C753" s="46">
        <v>498</v>
      </c>
      <c r="D753" s="46">
        <v>12</v>
      </c>
      <c r="E753" s="46">
        <v>1</v>
      </c>
      <c r="F753" s="46">
        <v>1</v>
      </c>
      <c r="G753" s="46">
        <v>2</v>
      </c>
      <c r="I753" s="46">
        <v>1</v>
      </c>
      <c r="J753" s="46">
        <v>9999</v>
      </c>
      <c r="K753" s="46">
        <v>3</v>
      </c>
      <c r="L753" s="46">
        <f t="shared" si="68"/>
        <v>5040</v>
      </c>
      <c r="M753" s="46">
        <v>0</v>
      </c>
    </row>
    <row r="754" spans="1:13">
      <c r="A754" s="46">
        <v>5024</v>
      </c>
      <c r="B754" s="67" t="s">
        <v>299</v>
      </c>
      <c r="C754" s="46">
        <v>499</v>
      </c>
      <c r="D754" s="46">
        <v>12</v>
      </c>
      <c r="E754" s="46">
        <v>1</v>
      </c>
      <c r="F754" s="46">
        <v>1</v>
      </c>
      <c r="G754" s="46">
        <v>2</v>
      </c>
      <c r="I754" s="46">
        <v>1</v>
      </c>
      <c r="J754" s="46">
        <v>9999</v>
      </c>
      <c r="K754" s="46">
        <v>3</v>
      </c>
      <c r="L754" s="46">
        <f t="shared" si="68"/>
        <v>5041</v>
      </c>
      <c r="M754" s="46">
        <v>0</v>
      </c>
    </row>
    <row r="755" spans="1:13">
      <c r="A755" s="46">
        <v>5025</v>
      </c>
      <c r="B755" s="67" t="s">
        <v>300</v>
      </c>
      <c r="C755" s="46">
        <v>500</v>
      </c>
      <c r="D755" s="46">
        <v>12</v>
      </c>
      <c r="E755" s="46">
        <v>1</v>
      </c>
      <c r="F755" s="46">
        <v>1</v>
      </c>
      <c r="G755" s="46">
        <v>2</v>
      </c>
      <c r="I755" s="46">
        <v>1</v>
      </c>
      <c r="J755" s="46">
        <v>9999</v>
      </c>
      <c r="K755" s="46">
        <v>3</v>
      </c>
      <c r="L755" s="46">
        <f t="shared" si="68"/>
        <v>5042</v>
      </c>
      <c r="M755" s="46">
        <v>0</v>
      </c>
    </row>
    <row r="756" spans="1:13">
      <c r="A756" s="46">
        <v>5026</v>
      </c>
      <c r="B756" s="67" t="s">
        <v>301</v>
      </c>
      <c r="C756" s="46">
        <v>501</v>
      </c>
      <c r="D756" s="46">
        <v>12</v>
      </c>
      <c r="E756" s="46">
        <v>1</v>
      </c>
      <c r="F756" s="46">
        <v>1</v>
      </c>
      <c r="G756" s="46">
        <v>2</v>
      </c>
      <c r="I756" s="46">
        <v>1</v>
      </c>
      <c r="J756" s="46">
        <v>9999</v>
      </c>
      <c r="K756" s="46">
        <v>3</v>
      </c>
      <c r="L756" s="46">
        <f t="shared" si="68"/>
        <v>5043</v>
      </c>
      <c r="M756" s="46">
        <v>0</v>
      </c>
    </row>
    <row r="757" spans="1:13">
      <c r="A757" s="46">
        <v>5027</v>
      </c>
      <c r="B757" s="67" t="s">
        <v>302</v>
      </c>
      <c r="C757" s="46">
        <v>502</v>
      </c>
      <c r="D757" s="46">
        <v>12</v>
      </c>
      <c r="E757" s="46">
        <v>1</v>
      </c>
      <c r="F757" s="46">
        <v>1</v>
      </c>
      <c r="G757" s="46">
        <v>2</v>
      </c>
      <c r="I757" s="46">
        <v>1</v>
      </c>
      <c r="J757" s="46">
        <v>9999</v>
      </c>
      <c r="K757" s="46">
        <v>3</v>
      </c>
      <c r="L757" s="46">
        <f t="shared" si="68"/>
        <v>5044</v>
      </c>
      <c r="M757" s="46">
        <v>0</v>
      </c>
    </row>
    <row r="758" spans="1:13">
      <c r="A758" s="46">
        <v>5028</v>
      </c>
      <c r="B758" s="67" t="s">
        <v>303</v>
      </c>
      <c r="C758" s="46">
        <v>503</v>
      </c>
      <c r="D758" s="46">
        <v>12</v>
      </c>
      <c r="E758" s="46">
        <v>1</v>
      </c>
      <c r="F758" s="46">
        <v>1</v>
      </c>
      <c r="G758" s="46">
        <v>2</v>
      </c>
      <c r="I758" s="46">
        <v>1</v>
      </c>
      <c r="J758" s="46">
        <v>9999</v>
      </c>
      <c r="K758" s="46">
        <v>3</v>
      </c>
      <c r="L758" s="46">
        <f t="shared" si="68"/>
        <v>5045</v>
      </c>
      <c r="M758" s="46">
        <v>0</v>
      </c>
    </row>
    <row r="759" spans="1:13">
      <c r="A759" s="46">
        <v>5029</v>
      </c>
      <c r="B759" s="67" t="s">
        <v>304</v>
      </c>
      <c r="C759" s="46">
        <v>504</v>
      </c>
      <c r="D759" s="46">
        <v>12</v>
      </c>
      <c r="E759" s="46">
        <v>1</v>
      </c>
      <c r="F759" s="46">
        <v>1</v>
      </c>
      <c r="G759" s="46">
        <v>2</v>
      </c>
      <c r="I759" s="46">
        <v>1</v>
      </c>
      <c r="J759" s="46">
        <v>9999</v>
      </c>
      <c r="K759" s="46">
        <v>3</v>
      </c>
      <c r="L759" s="46">
        <f t="shared" si="68"/>
        <v>5046</v>
      </c>
      <c r="M759" s="46">
        <v>0</v>
      </c>
    </row>
    <row r="760" spans="1:13">
      <c r="A760" s="46">
        <v>5030</v>
      </c>
      <c r="B760" s="67" t="s">
        <v>305</v>
      </c>
      <c r="C760" s="46">
        <v>505</v>
      </c>
      <c r="D760" s="46">
        <v>12</v>
      </c>
      <c r="E760" s="46">
        <v>1</v>
      </c>
      <c r="F760" s="46">
        <v>1</v>
      </c>
      <c r="G760" s="46">
        <v>2</v>
      </c>
      <c r="I760" s="46">
        <v>1</v>
      </c>
      <c r="J760" s="46">
        <v>9999</v>
      </c>
      <c r="K760" s="46">
        <v>3</v>
      </c>
      <c r="L760" s="46">
        <f t="shared" si="68"/>
        <v>5047</v>
      </c>
      <c r="M760" s="46">
        <v>0</v>
      </c>
    </row>
    <row r="761" spans="1:13">
      <c r="A761" s="46">
        <v>5031</v>
      </c>
      <c r="B761" s="67" t="s">
        <v>306</v>
      </c>
      <c r="C761" s="46">
        <v>506</v>
      </c>
      <c r="D761" s="46">
        <v>12</v>
      </c>
      <c r="E761" s="46">
        <v>1</v>
      </c>
      <c r="F761" s="46">
        <v>1</v>
      </c>
      <c r="G761" s="46">
        <v>2</v>
      </c>
      <c r="I761" s="46">
        <v>1</v>
      </c>
      <c r="J761" s="46">
        <v>9999</v>
      </c>
      <c r="K761" s="46">
        <v>3</v>
      </c>
      <c r="L761" s="46">
        <f t="shared" si="68"/>
        <v>5048</v>
      </c>
      <c r="M761" s="46">
        <v>0</v>
      </c>
    </row>
    <row r="762" spans="1:13">
      <c r="A762" s="46">
        <v>5032</v>
      </c>
      <c r="B762" s="67" t="s">
        <v>307</v>
      </c>
      <c r="C762" s="46">
        <v>507</v>
      </c>
      <c r="D762" s="46">
        <v>12</v>
      </c>
      <c r="E762" s="46">
        <v>1</v>
      </c>
      <c r="F762" s="46">
        <v>1</v>
      </c>
      <c r="G762" s="46">
        <v>2</v>
      </c>
      <c r="I762" s="46">
        <v>1</v>
      </c>
      <c r="J762" s="46">
        <v>9999</v>
      </c>
      <c r="K762" s="46">
        <v>3</v>
      </c>
      <c r="L762" s="46">
        <f t="shared" si="68"/>
        <v>5049</v>
      </c>
      <c r="M762" s="46">
        <v>0</v>
      </c>
    </row>
    <row r="763" spans="1:13">
      <c r="A763" s="46">
        <v>5033</v>
      </c>
      <c r="B763" s="67" t="s">
        <v>308</v>
      </c>
      <c r="C763" s="46">
        <v>508</v>
      </c>
      <c r="D763" s="46">
        <v>12</v>
      </c>
      <c r="E763" s="46">
        <v>1</v>
      </c>
      <c r="F763" s="46">
        <v>1</v>
      </c>
      <c r="G763" s="46">
        <v>2</v>
      </c>
      <c r="I763" s="46">
        <v>1</v>
      </c>
      <c r="J763" s="46">
        <v>9999</v>
      </c>
      <c r="K763" s="46">
        <v>3</v>
      </c>
      <c r="L763" s="46">
        <f t="shared" si="68"/>
        <v>5050</v>
      </c>
      <c r="M763" s="46">
        <v>0</v>
      </c>
    </row>
    <row r="764" spans="1:13">
      <c r="A764" s="46">
        <v>5034</v>
      </c>
      <c r="B764" s="67" t="s">
        <v>309</v>
      </c>
      <c r="C764" s="46">
        <v>509</v>
      </c>
      <c r="D764" s="46">
        <v>12</v>
      </c>
      <c r="E764" s="46">
        <v>1</v>
      </c>
      <c r="F764" s="46">
        <v>1</v>
      </c>
      <c r="G764" s="46">
        <v>2</v>
      </c>
      <c r="I764" s="46">
        <v>1</v>
      </c>
      <c r="J764" s="46">
        <v>9999</v>
      </c>
      <c r="K764" s="46">
        <v>3</v>
      </c>
      <c r="L764" s="46">
        <f t="shared" si="68"/>
        <v>5051</v>
      </c>
      <c r="M764" s="46">
        <v>0</v>
      </c>
    </row>
    <row r="765" spans="1:13">
      <c r="A765" s="66">
        <v>5035</v>
      </c>
      <c r="B765" s="46" t="s">
        <v>293</v>
      </c>
      <c r="C765" s="46">
        <v>510</v>
      </c>
      <c r="D765" s="46">
        <v>12</v>
      </c>
      <c r="E765" s="46">
        <v>1</v>
      </c>
      <c r="F765" s="46">
        <v>1</v>
      </c>
      <c r="G765" s="46">
        <v>3</v>
      </c>
      <c r="I765" s="46">
        <v>1</v>
      </c>
      <c r="J765" s="46">
        <v>9999</v>
      </c>
      <c r="K765" s="46">
        <v>3</v>
      </c>
      <c r="L765" s="46">
        <f t="shared" si="68"/>
        <v>5052</v>
      </c>
      <c r="M765" s="46">
        <v>0</v>
      </c>
    </row>
    <row r="766" spans="1:13">
      <c r="A766" s="46">
        <v>5036</v>
      </c>
      <c r="B766" s="46" t="s">
        <v>294</v>
      </c>
      <c r="C766" s="46">
        <v>511</v>
      </c>
      <c r="D766" s="46">
        <v>12</v>
      </c>
      <c r="E766" s="46">
        <v>1</v>
      </c>
      <c r="F766" s="46">
        <v>1</v>
      </c>
      <c r="G766" s="46">
        <v>3</v>
      </c>
      <c r="I766" s="46">
        <v>1</v>
      </c>
      <c r="J766" s="46">
        <v>9999</v>
      </c>
      <c r="K766" s="46">
        <v>3</v>
      </c>
      <c r="L766" s="46">
        <f t="shared" si="68"/>
        <v>5053</v>
      </c>
      <c r="M766" s="46">
        <v>0</v>
      </c>
    </row>
    <row r="767" spans="1:13">
      <c r="A767" s="46">
        <v>5037</v>
      </c>
      <c r="B767" s="46" t="s">
        <v>295</v>
      </c>
      <c r="C767" s="46">
        <v>512</v>
      </c>
      <c r="D767" s="46">
        <v>12</v>
      </c>
      <c r="E767" s="46">
        <v>1</v>
      </c>
      <c r="F767" s="46">
        <v>1</v>
      </c>
      <c r="G767" s="46">
        <v>3</v>
      </c>
      <c r="I767" s="46">
        <v>1</v>
      </c>
      <c r="J767" s="46">
        <v>9999</v>
      </c>
      <c r="K767" s="46">
        <v>3</v>
      </c>
      <c r="L767" s="46">
        <f t="shared" si="68"/>
        <v>5054</v>
      </c>
      <c r="M767" s="46">
        <v>0</v>
      </c>
    </row>
    <row r="768" spans="1:13">
      <c r="A768" s="46">
        <v>5038</v>
      </c>
      <c r="B768" s="46" t="s">
        <v>296</v>
      </c>
      <c r="C768" s="46">
        <v>513</v>
      </c>
      <c r="D768" s="46">
        <v>12</v>
      </c>
      <c r="E768" s="46">
        <v>1</v>
      </c>
      <c r="F768" s="46">
        <v>1</v>
      </c>
      <c r="G768" s="46">
        <v>3</v>
      </c>
      <c r="I768" s="46">
        <v>1</v>
      </c>
      <c r="J768" s="46">
        <v>9999</v>
      </c>
      <c r="K768" s="46">
        <v>3</v>
      </c>
      <c r="L768" s="46">
        <f t="shared" si="68"/>
        <v>5055</v>
      </c>
      <c r="M768" s="46">
        <v>0</v>
      </c>
    </row>
    <row r="769" spans="1:13">
      <c r="A769" s="46">
        <v>5039</v>
      </c>
      <c r="B769" s="46" t="s">
        <v>297</v>
      </c>
      <c r="C769" s="46">
        <v>514</v>
      </c>
      <c r="D769" s="46">
        <v>12</v>
      </c>
      <c r="E769" s="46">
        <v>1</v>
      </c>
      <c r="F769" s="46">
        <v>1</v>
      </c>
      <c r="G769" s="46">
        <v>3</v>
      </c>
      <c r="I769" s="46">
        <v>1</v>
      </c>
      <c r="J769" s="46">
        <v>9999</v>
      </c>
      <c r="K769" s="46">
        <v>3</v>
      </c>
      <c r="L769" s="46">
        <f t="shared" si="68"/>
        <v>5056</v>
      </c>
      <c r="M769" s="46">
        <v>0</v>
      </c>
    </row>
    <row r="770" spans="1:13">
      <c r="A770" s="46">
        <v>5040</v>
      </c>
      <c r="B770" s="46" t="s">
        <v>298</v>
      </c>
      <c r="C770" s="46">
        <v>515</v>
      </c>
      <c r="D770" s="46">
        <v>12</v>
      </c>
      <c r="E770" s="46">
        <v>1</v>
      </c>
      <c r="F770" s="46">
        <v>1</v>
      </c>
      <c r="G770" s="46">
        <v>3</v>
      </c>
      <c r="I770" s="46">
        <v>1</v>
      </c>
      <c r="J770" s="46">
        <v>9999</v>
      </c>
      <c r="K770" s="46">
        <v>3</v>
      </c>
      <c r="L770" s="46">
        <f t="shared" si="68"/>
        <v>5057</v>
      </c>
      <c r="M770" s="46">
        <v>0</v>
      </c>
    </row>
    <row r="771" spans="1:13">
      <c r="A771" s="46">
        <v>5041</v>
      </c>
      <c r="B771" s="46" t="s">
        <v>299</v>
      </c>
      <c r="C771" s="46">
        <v>516</v>
      </c>
      <c r="D771" s="46">
        <v>12</v>
      </c>
      <c r="E771" s="46">
        <v>1</v>
      </c>
      <c r="F771" s="46">
        <v>1</v>
      </c>
      <c r="G771" s="46">
        <v>3</v>
      </c>
      <c r="I771" s="46">
        <v>1</v>
      </c>
      <c r="J771" s="46">
        <v>9999</v>
      </c>
      <c r="K771" s="46">
        <v>3</v>
      </c>
      <c r="L771" s="46">
        <f t="shared" si="68"/>
        <v>5058</v>
      </c>
      <c r="M771" s="46">
        <v>0</v>
      </c>
    </row>
    <row r="772" spans="1:13">
      <c r="A772" s="46">
        <v>5042</v>
      </c>
      <c r="B772" s="46" t="s">
        <v>300</v>
      </c>
      <c r="C772" s="46">
        <v>517</v>
      </c>
      <c r="D772" s="46">
        <v>12</v>
      </c>
      <c r="E772" s="46">
        <v>1</v>
      </c>
      <c r="F772" s="46">
        <v>1</v>
      </c>
      <c r="G772" s="46">
        <v>3</v>
      </c>
      <c r="I772" s="46">
        <v>1</v>
      </c>
      <c r="J772" s="46">
        <v>9999</v>
      </c>
      <c r="K772" s="46">
        <v>3</v>
      </c>
      <c r="L772" s="46">
        <f t="shared" si="68"/>
        <v>5059</v>
      </c>
      <c r="M772" s="46">
        <v>0</v>
      </c>
    </row>
    <row r="773" spans="1:13">
      <c r="A773" s="46">
        <v>5043</v>
      </c>
      <c r="B773" s="46" t="s">
        <v>301</v>
      </c>
      <c r="C773" s="46">
        <v>518</v>
      </c>
      <c r="D773" s="46">
        <v>12</v>
      </c>
      <c r="E773" s="46">
        <v>1</v>
      </c>
      <c r="F773" s="46">
        <v>1</v>
      </c>
      <c r="G773" s="46">
        <v>3</v>
      </c>
      <c r="I773" s="46">
        <v>1</v>
      </c>
      <c r="J773" s="46">
        <v>9999</v>
      </c>
      <c r="K773" s="46">
        <v>3</v>
      </c>
      <c r="L773" s="46">
        <f t="shared" si="68"/>
        <v>5060</v>
      </c>
      <c r="M773" s="46">
        <v>0</v>
      </c>
    </row>
    <row r="774" spans="1:13">
      <c r="A774" s="46">
        <v>5044</v>
      </c>
      <c r="B774" s="46" t="s">
        <v>302</v>
      </c>
      <c r="C774" s="46">
        <v>519</v>
      </c>
      <c r="D774" s="46">
        <v>12</v>
      </c>
      <c r="E774" s="46">
        <v>1</v>
      </c>
      <c r="F774" s="46">
        <v>1</v>
      </c>
      <c r="G774" s="46">
        <v>3</v>
      </c>
      <c r="I774" s="46">
        <v>1</v>
      </c>
      <c r="J774" s="46">
        <v>9999</v>
      </c>
      <c r="K774" s="46">
        <v>3</v>
      </c>
      <c r="L774" s="46">
        <f t="shared" si="68"/>
        <v>5061</v>
      </c>
      <c r="M774" s="46">
        <v>0</v>
      </c>
    </row>
    <row r="775" spans="1:13">
      <c r="A775" s="46">
        <v>5045</v>
      </c>
      <c r="B775" s="46" t="s">
        <v>303</v>
      </c>
      <c r="C775" s="46">
        <v>520</v>
      </c>
      <c r="D775" s="46">
        <v>12</v>
      </c>
      <c r="E775" s="46">
        <v>1</v>
      </c>
      <c r="F775" s="46">
        <v>1</v>
      </c>
      <c r="G775" s="46">
        <v>3</v>
      </c>
      <c r="I775" s="46">
        <v>1</v>
      </c>
      <c r="J775" s="46">
        <v>9999</v>
      </c>
      <c r="K775" s="46">
        <v>3</v>
      </c>
      <c r="L775" s="46">
        <f t="shared" si="68"/>
        <v>5062</v>
      </c>
      <c r="M775" s="46">
        <v>0</v>
      </c>
    </row>
    <row r="776" spans="1:13">
      <c r="A776" s="46">
        <v>5046</v>
      </c>
      <c r="B776" s="46" t="s">
        <v>304</v>
      </c>
      <c r="C776" s="46">
        <v>521</v>
      </c>
      <c r="D776" s="46">
        <v>12</v>
      </c>
      <c r="E776" s="46">
        <v>1</v>
      </c>
      <c r="F776" s="46">
        <v>1</v>
      </c>
      <c r="G776" s="46">
        <v>3</v>
      </c>
      <c r="I776" s="46">
        <v>1</v>
      </c>
      <c r="J776" s="46">
        <v>9999</v>
      </c>
      <c r="K776" s="46">
        <v>3</v>
      </c>
      <c r="L776" s="46">
        <f t="shared" si="68"/>
        <v>5063</v>
      </c>
      <c r="M776" s="46">
        <v>0</v>
      </c>
    </row>
    <row r="777" spans="1:13">
      <c r="A777" s="46">
        <v>5047</v>
      </c>
      <c r="B777" s="46" t="s">
        <v>305</v>
      </c>
      <c r="C777" s="46">
        <v>522</v>
      </c>
      <c r="D777" s="46">
        <v>12</v>
      </c>
      <c r="E777" s="46">
        <v>1</v>
      </c>
      <c r="F777" s="46">
        <v>1</v>
      </c>
      <c r="G777" s="46">
        <v>3</v>
      </c>
      <c r="I777" s="46">
        <v>1</v>
      </c>
      <c r="J777" s="46">
        <v>9999</v>
      </c>
      <c r="K777" s="46">
        <v>3</v>
      </c>
      <c r="L777" s="46">
        <f t="shared" si="68"/>
        <v>5064</v>
      </c>
      <c r="M777" s="46">
        <v>0</v>
      </c>
    </row>
    <row r="778" spans="1:13">
      <c r="A778" s="46">
        <v>5048</v>
      </c>
      <c r="B778" s="46" t="s">
        <v>306</v>
      </c>
      <c r="C778" s="46">
        <v>523</v>
      </c>
      <c r="D778" s="46">
        <v>12</v>
      </c>
      <c r="E778" s="46">
        <v>1</v>
      </c>
      <c r="F778" s="46">
        <v>1</v>
      </c>
      <c r="G778" s="46">
        <v>3</v>
      </c>
      <c r="I778" s="46">
        <v>1</v>
      </c>
      <c r="J778" s="46">
        <v>9999</v>
      </c>
      <c r="K778" s="46">
        <v>3</v>
      </c>
      <c r="L778" s="46">
        <f t="shared" si="68"/>
        <v>5065</v>
      </c>
      <c r="M778" s="46">
        <v>0</v>
      </c>
    </row>
    <row r="779" spans="1:13">
      <c r="A779" s="46">
        <v>5049</v>
      </c>
      <c r="B779" s="46" t="s">
        <v>307</v>
      </c>
      <c r="C779" s="46">
        <v>524</v>
      </c>
      <c r="D779" s="46">
        <v>12</v>
      </c>
      <c r="E779" s="46">
        <v>1</v>
      </c>
      <c r="F779" s="46">
        <v>1</v>
      </c>
      <c r="G779" s="46">
        <v>3</v>
      </c>
      <c r="I779" s="46">
        <v>1</v>
      </c>
      <c r="J779" s="46">
        <v>9999</v>
      </c>
      <c r="K779" s="46">
        <v>3</v>
      </c>
      <c r="L779" s="46">
        <f t="shared" si="68"/>
        <v>5066</v>
      </c>
      <c r="M779" s="46">
        <v>0</v>
      </c>
    </row>
    <row r="780" spans="1:13">
      <c r="A780" s="46">
        <v>5050</v>
      </c>
      <c r="B780" s="46" t="s">
        <v>308</v>
      </c>
      <c r="C780" s="46">
        <v>525</v>
      </c>
      <c r="D780" s="46">
        <v>12</v>
      </c>
      <c r="E780" s="46">
        <v>1</v>
      </c>
      <c r="F780" s="46">
        <v>1</v>
      </c>
      <c r="G780" s="46">
        <v>3</v>
      </c>
      <c r="I780" s="46">
        <v>1</v>
      </c>
      <c r="J780" s="46">
        <v>9999</v>
      </c>
      <c r="K780" s="46">
        <v>3</v>
      </c>
      <c r="L780" s="46">
        <f t="shared" ref="L780:L798" si="69">A797</f>
        <v>5067</v>
      </c>
      <c r="M780" s="46">
        <v>0</v>
      </c>
    </row>
    <row r="781" spans="1:13">
      <c r="A781" s="46">
        <v>5051</v>
      </c>
      <c r="B781" s="46" t="s">
        <v>309</v>
      </c>
      <c r="C781" s="46">
        <v>526</v>
      </c>
      <c r="D781" s="46">
        <v>12</v>
      </c>
      <c r="E781" s="46">
        <v>1</v>
      </c>
      <c r="F781" s="46">
        <v>1</v>
      </c>
      <c r="G781" s="46">
        <v>3</v>
      </c>
      <c r="I781" s="46">
        <v>1</v>
      </c>
      <c r="J781" s="46">
        <v>9999</v>
      </c>
      <c r="K781" s="46">
        <v>3</v>
      </c>
      <c r="L781" s="46">
        <f t="shared" si="69"/>
        <v>5068</v>
      </c>
      <c r="M781" s="46">
        <v>0</v>
      </c>
    </row>
    <row r="782" spans="1:13">
      <c r="A782" s="66">
        <v>5052</v>
      </c>
      <c r="B782" s="67" t="s">
        <v>293</v>
      </c>
      <c r="C782" s="46">
        <v>527</v>
      </c>
      <c r="D782" s="46">
        <v>12</v>
      </c>
      <c r="E782" s="46">
        <v>1</v>
      </c>
      <c r="F782" s="46">
        <v>1</v>
      </c>
      <c r="G782" s="46">
        <v>4</v>
      </c>
      <c r="I782" s="46">
        <v>1</v>
      </c>
      <c r="J782" s="46">
        <v>9999</v>
      </c>
      <c r="K782" s="46">
        <v>3</v>
      </c>
      <c r="L782" s="46">
        <f t="shared" si="69"/>
        <v>5069</v>
      </c>
      <c r="M782" s="46">
        <v>0</v>
      </c>
    </row>
    <row r="783" spans="1:13">
      <c r="A783" s="46">
        <v>5053</v>
      </c>
      <c r="B783" s="67" t="s">
        <v>294</v>
      </c>
      <c r="C783" s="46">
        <v>528</v>
      </c>
      <c r="D783" s="46">
        <v>12</v>
      </c>
      <c r="E783" s="46">
        <v>1</v>
      </c>
      <c r="F783" s="46">
        <v>1</v>
      </c>
      <c r="G783" s="46">
        <v>4</v>
      </c>
      <c r="I783" s="46">
        <v>1</v>
      </c>
      <c r="J783" s="46">
        <v>9999</v>
      </c>
      <c r="K783" s="46">
        <v>3</v>
      </c>
      <c r="L783" s="46">
        <f t="shared" si="69"/>
        <v>5070</v>
      </c>
      <c r="M783" s="46">
        <v>0</v>
      </c>
    </row>
    <row r="784" spans="1:13">
      <c r="A784" s="46">
        <v>5054</v>
      </c>
      <c r="B784" s="67" t="s">
        <v>295</v>
      </c>
      <c r="C784" s="46">
        <v>529</v>
      </c>
      <c r="D784" s="46">
        <v>12</v>
      </c>
      <c r="E784" s="46">
        <v>1</v>
      </c>
      <c r="F784" s="46">
        <v>1</v>
      </c>
      <c r="G784" s="46">
        <v>4</v>
      </c>
      <c r="I784" s="46">
        <v>1</v>
      </c>
      <c r="J784" s="46">
        <v>9999</v>
      </c>
      <c r="K784" s="46">
        <v>3</v>
      </c>
      <c r="L784" s="46">
        <f t="shared" si="69"/>
        <v>5071</v>
      </c>
      <c r="M784" s="46">
        <v>0</v>
      </c>
    </row>
    <row r="785" spans="1:13">
      <c r="A785" s="46">
        <v>5055</v>
      </c>
      <c r="B785" s="67" t="s">
        <v>296</v>
      </c>
      <c r="C785" s="46">
        <v>530</v>
      </c>
      <c r="D785" s="46">
        <v>12</v>
      </c>
      <c r="E785" s="46">
        <v>1</v>
      </c>
      <c r="F785" s="46">
        <v>1</v>
      </c>
      <c r="G785" s="46">
        <v>4</v>
      </c>
      <c r="I785" s="46">
        <v>1</v>
      </c>
      <c r="J785" s="46">
        <v>9999</v>
      </c>
      <c r="K785" s="46">
        <v>3</v>
      </c>
      <c r="L785" s="46">
        <f t="shared" si="69"/>
        <v>5072</v>
      </c>
      <c r="M785" s="46">
        <v>0</v>
      </c>
    </row>
    <row r="786" spans="1:13">
      <c r="A786" s="46">
        <v>5056</v>
      </c>
      <c r="B786" s="67" t="s">
        <v>297</v>
      </c>
      <c r="C786" s="46">
        <v>531</v>
      </c>
      <c r="D786" s="46">
        <v>12</v>
      </c>
      <c r="E786" s="46">
        <v>1</v>
      </c>
      <c r="F786" s="46">
        <v>1</v>
      </c>
      <c r="G786" s="46">
        <v>4</v>
      </c>
      <c r="I786" s="46">
        <v>1</v>
      </c>
      <c r="J786" s="46">
        <v>9999</v>
      </c>
      <c r="K786" s="46">
        <v>3</v>
      </c>
      <c r="L786" s="46">
        <f t="shared" si="69"/>
        <v>5073</v>
      </c>
      <c r="M786" s="46">
        <v>0</v>
      </c>
    </row>
    <row r="787" spans="1:13">
      <c r="A787" s="46">
        <v>5057</v>
      </c>
      <c r="B787" s="67" t="s">
        <v>298</v>
      </c>
      <c r="C787" s="46">
        <v>532</v>
      </c>
      <c r="D787" s="46">
        <v>12</v>
      </c>
      <c r="E787" s="46">
        <v>1</v>
      </c>
      <c r="F787" s="46">
        <v>1</v>
      </c>
      <c r="G787" s="46">
        <v>4</v>
      </c>
      <c r="I787" s="46">
        <v>1</v>
      </c>
      <c r="J787" s="46">
        <v>9999</v>
      </c>
      <c r="K787" s="46">
        <v>3</v>
      </c>
      <c r="L787" s="46">
        <f t="shared" si="69"/>
        <v>5074</v>
      </c>
      <c r="M787" s="46">
        <v>0</v>
      </c>
    </row>
    <row r="788" spans="1:13">
      <c r="A788" s="46">
        <v>5058</v>
      </c>
      <c r="B788" s="67" t="s">
        <v>299</v>
      </c>
      <c r="C788" s="46">
        <v>533</v>
      </c>
      <c r="D788" s="46">
        <v>12</v>
      </c>
      <c r="E788" s="46">
        <v>1</v>
      </c>
      <c r="F788" s="46">
        <v>1</v>
      </c>
      <c r="G788" s="46">
        <v>4</v>
      </c>
      <c r="I788" s="46">
        <v>1</v>
      </c>
      <c r="J788" s="46">
        <v>9999</v>
      </c>
      <c r="K788" s="46">
        <v>3</v>
      </c>
      <c r="L788" s="46">
        <f t="shared" si="69"/>
        <v>5075</v>
      </c>
      <c r="M788" s="46">
        <v>0</v>
      </c>
    </row>
    <row r="789" spans="1:13">
      <c r="A789" s="46">
        <v>5059</v>
      </c>
      <c r="B789" s="67" t="s">
        <v>300</v>
      </c>
      <c r="C789" s="46">
        <v>534</v>
      </c>
      <c r="D789" s="46">
        <v>12</v>
      </c>
      <c r="E789" s="46">
        <v>1</v>
      </c>
      <c r="F789" s="46">
        <v>1</v>
      </c>
      <c r="G789" s="46">
        <v>4</v>
      </c>
      <c r="I789" s="46">
        <v>1</v>
      </c>
      <c r="J789" s="46">
        <v>9999</v>
      </c>
      <c r="K789" s="46">
        <v>3</v>
      </c>
      <c r="L789" s="46">
        <f t="shared" si="69"/>
        <v>5076</v>
      </c>
      <c r="M789" s="46">
        <v>0</v>
      </c>
    </row>
    <row r="790" spans="1:13">
      <c r="A790" s="46">
        <v>5060</v>
      </c>
      <c r="B790" s="67" t="s">
        <v>301</v>
      </c>
      <c r="C790" s="46">
        <v>535</v>
      </c>
      <c r="D790" s="46">
        <v>12</v>
      </c>
      <c r="E790" s="46">
        <v>1</v>
      </c>
      <c r="F790" s="46">
        <v>1</v>
      </c>
      <c r="G790" s="46">
        <v>4</v>
      </c>
      <c r="I790" s="46">
        <v>1</v>
      </c>
      <c r="J790" s="46">
        <v>9999</v>
      </c>
      <c r="K790" s="46">
        <v>3</v>
      </c>
      <c r="L790" s="46">
        <f t="shared" si="69"/>
        <v>5077</v>
      </c>
      <c r="M790" s="46">
        <v>0</v>
      </c>
    </row>
    <row r="791" spans="1:13">
      <c r="A791" s="46">
        <v>5061</v>
      </c>
      <c r="B791" s="67" t="s">
        <v>302</v>
      </c>
      <c r="C791" s="46">
        <v>536</v>
      </c>
      <c r="D791" s="46">
        <v>12</v>
      </c>
      <c r="E791" s="46">
        <v>1</v>
      </c>
      <c r="F791" s="46">
        <v>1</v>
      </c>
      <c r="G791" s="46">
        <v>4</v>
      </c>
      <c r="I791" s="46">
        <v>1</v>
      </c>
      <c r="J791" s="46">
        <v>9999</v>
      </c>
      <c r="K791" s="46">
        <v>3</v>
      </c>
      <c r="L791" s="46">
        <f t="shared" si="69"/>
        <v>5078</v>
      </c>
      <c r="M791" s="46">
        <v>0</v>
      </c>
    </row>
    <row r="792" spans="1:13">
      <c r="A792" s="46">
        <v>5062</v>
      </c>
      <c r="B792" s="67" t="s">
        <v>303</v>
      </c>
      <c r="C792" s="46">
        <v>537</v>
      </c>
      <c r="D792" s="46">
        <v>12</v>
      </c>
      <c r="E792" s="46">
        <v>1</v>
      </c>
      <c r="F792" s="46">
        <v>1</v>
      </c>
      <c r="G792" s="46">
        <v>4</v>
      </c>
      <c r="I792" s="46">
        <v>1</v>
      </c>
      <c r="J792" s="46">
        <v>9999</v>
      </c>
      <c r="K792" s="46">
        <v>3</v>
      </c>
      <c r="L792" s="46">
        <f t="shared" si="69"/>
        <v>5079</v>
      </c>
      <c r="M792" s="46">
        <v>0</v>
      </c>
    </row>
    <row r="793" spans="1:13">
      <c r="A793" s="46">
        <v>5063</v>
      </c>
      <c r="B793" s="67" t="s">
        <v>304</v>
      </c>
      <c r="C793" s="46">
        <v>538</v>
      </c>
      <c r="D793" s="46">
        <v>12</v>
      </c>
      <c r="E793" s="46">
        <v>1</v>
      </c>
      <c r="F793" s="46">
        <v>1</v>
      </c>
      <c r="G793" s="46">
        <v>4</v>
      </c>
      <c r="I793" s="46">
        <v>1</v>
      </c>
      <c r="J793" s="46">
        <v>9999</v>
      </c>
      <c r="K793" s="46">
        <v>3</v>
      </c>
      <c r="L793" s="46">
        <f t="shared" si="69"/>
        <v>5080</v>
      </c>
      <c r="M793" s="46">
        <v>0</v>
      </c>
    </row>
    <row r="794" spans="1:13">
      <c r="A794" s="46">
        <v>5064</v>
      </c>
      <c r="B794" s="67" t="s">
        <v>305</v>
      </c>
      <c r="C794" s="46">
        <v>539</v>
      </c>
      <c r="D794" s="46">
        <v>12</v>
      </c>
      <c r="E794" s="46">
        <v>1</v>
      </c>
      <c r="F794" s="46">
        <v>1</v>
      </c>
      <c r="G794" s="46">
        <v>4</v>
      </c>
      <c r="I794" s="46">
        <v>1</v>
      </c>
      <c r="J794" s="46">
        <v>9999</v>
      </c>
      <c r="K794" s="46">
        <v>3</v>
      </c>
      <c r="L794" s="46">
        <f t="shared" si="69"/>
        <v>5081</v>
      </c>
      <c r="M794" s="46">
        <v>0</v>
      </c>
    </row>
    <row r="795" spans="1:13">
      <c r="A795" s="46">
        <v>5065</v>
      </c>
      <c r="B795" s="67" t="s">
        <v>306</v>
      </c>
      <c r="C795" s="46">
        <v>540</v>
      </c>
      <c r="D795" s="46">
        <v>12</v>
      </c>
      <c r="E795" s="46">
        <v>1</v>
      </c>
      <c r="F795" s="46">
        <v>1</v>
      </c>
      <c r="G795" s="46">
        <v>4</v>
      </c>
      <c r="I795" s="46">
        <v>1</v>
      </c>
      <c r="J795" s="46">
        <v>9999</v>
      </c>
      <c r="K795" s="46">
        <v>3</v>
      </c>
      <c r="L795" s="46">
        <f t="shared" si="69"/>
        <v>5082</v>
      </c>
      <c r="M795" s="46">
        <v>0</v>
      </c>
    </row>
    <row r="796" spans="1:13">
      <c r="A796" s="46">
        <v>5066</v>
      </c>
      <c r="B796" s="67" t="s">
        <v>307</v>
      </c>
      <c r="C796" s="46">
        <v>541</v>
      </c>
      <c r="D796" s="46">
        <v>12</v>
      </c>
      <c r="E796" s="46">
        <v>1</v>
      </c>
      <c r="F796" s="46">
        <v>1</v>
      </c>
      <c r="G796" s="46">
        <v>4</v>
      </c>
      <c r="I796" s="46">
        <v>1</v>
      </c>
      <c r="J796" s="46">
        <v>9999</v>
      </c>
      <c r="K796" s="46">
        <v>3</v>
      </c>
      <c r="L796" s="46">
        <f t="shared" si="69"/>
        <v>5083</v>
      </c>
      <c r="M796" s="46">
        <v>0</v>
      </c>
    </row>
    <row r="797" spans="1:13">
      <c r="A797" s="46">
        <v>5067</v>
      </c>
      <c r="B797" s="67" t="s">
        <v>308</v>
      </c>
      <c r="C797" s="46">
        <v>542</v>
      </c>
      <c r="D797" s="46">
        <v>12</v>
      </c>
      <c r="E797" s="46">
        <v>1</v>
      </c>
      <c r="F797" s="46">
        <v>1</v>
      </c>
      <c r="G797" s="46">
        <v>4</v>
      </c>
      <c r="I797" s="46">
        <v>1</v>
      </c>
      <c r="J797" s="46">
        <v>9999</v>
      </c>
      <c r="K797" s="46">
        <v>3</v>
      </c>
      <c r="L797" s="46">
        <f t="shared" si="69"/>
        <v>5084</v>
      </c>
      <c r="M797" s="46">
        <v>0</v>
      </c>
    </row>
    <row r="798" spans="1:13">
      <c r="A798" s="46">
        <v>5068</v>
      </c>
      <c r="B798" s="67" t="s">
        <v>309</v>
      </c>
      <c r="C798" s="46">
        <v>543</v>
      </c>
      <c r="D798" s="46">
        <v>12</v>
      </c>
      <c r="E798" s="46">
        <v>1</v>
      </c>
      <c r="F798" s="46">
        <v>1</v>
      </c>
      <c r="G798" s="46">
        <v>4</v>
      </c>
      <c r="I798" s="46">
        <v>1</v>
      </c>
      <c r="J798" s="46">
        <v>9999</v>
      </c>
      <c r="K798" s="46">
        <v>3</v>
      </c>
      <c r="L798" s="46">
        <f t="shared" si="69"/>
        <v>5085</v>
      </c>
      <c r="M798" s="46">
        <v>0</v>
      </c>
    </row>
    <row r="799" spans="1:13">
      <c r="A799" s="66">
        <v>5069</v>
      </c>
      <c r="B799" s="46" t="s">
        <v>293</v>
      </c>
      <c r="C799" s="46">
        <v>544</v>
      </c>
      <c r="D799" s="46">
        <v>12</v>
      </c>
      <c r="E799" s="46">
        <v>1</v>
      </c>
      <c r="F799" s="46">
        <v>1</v>
      </c>
      <c r="G799" s="46">
        <v>5</v>
      </c>
      <c r="I799" s="46">
        <v>1</v>
      </c>
      <c r="J799" s="46">
        <v>9999</v>
      </c>
      <c r="M799" s="46">
        <v>0</v>
      </c>
    </row>
    <row r="800" spans="1:13">
      <c r="A800" s="46">
        <v>5070</v>
      </c>
      <c r="B800" s="46" t="s">
        <v>294</v>
      </c>
      <c r="C800" s="46">
        <v>545</v>
      </c>
      <c r="D800" s="46">
        <v>12</v>
      </c>
      <c r="E800" s="46">
        <v>1</v>
      </c>
      <c r="F800" s="46">
        <v>1</v>
      </c>
      <c r="G800" s="46">
        <v>5</v>
      </c>
      <c r="I800" s="46">
        <v>1</v>
      </c>
      <c r="J800" s="46">
        <v>9999</v>
      </c>
      <c r="M800" s="46">
        <v>0</v>
      </c>
    </row>
    <row r="801" spans="1:44">
      <c r="A801" s="46">
        <v>5071</v>
      </c>
      <c r="B801" s="46" t="s">
        <v>295</v>
      </c>
      <c r="C801" s="46">
        <v>546</v>
      </c>
      <c r="D801" s="46">
        <v>12</v>
      </c>
      <c r="E801" s="46">
        <v>1</v>
      </c>
      <c r="F801" s="46">
        <v>1</v>
      </c>
      <c r="G801" s="46">
        <v>5</v>
      </c>
      <c r="I801" s="46">
        <v>1</v>
      </c>
      <c r="J801" s="46">
        <v>9999</v>
      </c>
      <c r="M801" s="46">
        <v>0</v>
      </c>
    </row>
    <row r="802" spans="1:44">
      <c r="A802" s="46">
        <v>5072</v>
      </c>
      <c r="B802" s="46" t="s">
        <v>296</v>
      </c>
      <c r="C802" s="46">
        <v>547</v>
      </c>
      <c r="D802" s="46">
        <v>12</v>
      </c>
      <c r="E802" s="46">
        <v>1</v>
      </c>
      <c r="F802" s="46">
        <v>1</v>
      </c>
      <c r="G802" s="46">
        <v>5</v>
      </c>
      <c r="I802" s="46">
        <v>1</v>
      </c>
      <c r="J802" s="46">
        <v>9999</v>
      </c>
      <c r="M802" s="46">
        <v>0</v>
      </c>
    </row>
    <row r="803" spans="1:44">
      <c r="A803" s="46">
        <v>5073</v>
      </c>
      <c r="B803" s="46" t="s">
        <v>297</v>
      </c>
      <c r="C803" s="46">
        <v>548</v>
      </c>
      <c r="D803" s="46">
        <v>12</v>
      </c>
      <c r="E803" s="46">
        <v>1</v>
      </c>
      <c r="F803" s="46">
        <v>1</v>
      </c>
      <c r="G803" s="46">
        <v>5</v>
      </c>
      <c r="I803" s="46">
        <v>1</v>
      </c>
      <c r="J803" s="46">
        <v>9999</v>
      </c>
      <c r="M803" s="46">
        <v>0</v>
      </c>
    </row>
    <row r="804" spans="1:44">
      <c r="A804" s="46">
        <v>5074</v>
      </c>
      <c r="B804" s="46" t="s">
        <v>298</v>
      </c>
      <c r="C804" s="46">
        <v>549</v>
      </c>
      <c r="D804" s="46">
        <v>12</v>
      </c>
      <c r="E804" s="46">
        <v>1</v>
      </c>
      <c r="F804" s="46">
        <v>1</v>
      </c>
      <c r="G804" s="46">
        <v>5</v>
      </c>
      <c r="I804" s="46">
        <v>1</v>
      </c>
      <c r="J804" s="46">
        <v>9999</v>
      </c>
      <c r="M804" s="46">
        <v>0</v>
      </c>
    </row>
    <row r="805" spans="1:44">
      <c r="A805" s="46">
        <v>5075</v>
      </c>
      <c r="B805" s="46" t="s">
        <v>299</v>
      </c>
      <c r="C805" s="46">
        <v>550</v>
      </c>
      <c r="D805" s="46">
        <v>12</v>
      </c>
      <c r="E805" s="46">
        <v>1</v>
      </c>
      <c r="F805" s="46">
        <v>1</v>
      </c>
      <c r="G805" s="46">
        <v>5</v>
      </c>
      <c r="I805" s="46">
        <v>1</v>
      </c>
      <c r="J805" s="46">
        <v>9999</v>
      </c>
      <c r="M805" s="46">
        <v>0</v>
      </c>
    </row>
    <row r="806" spans="1:44">
      <c r="A806" s="46">
        <v>5076</v>
      </c>
      <c r="B806" s="46" t="s">
        <v>300</v>
      </c>
      <c r="C806" s="46">
        <v>551</v>
      </c>
      <c r="D806" s="46">
        <v>12</v>
      </c>
      <c r="E806" s="46">
        <v>1</v>
      </c>
      <c r="F806" s="46">
        <v>1</v>
      </c>
      <c r="G806" s="46">
        <v>5</v>
      </c>
      <c r="I806" s="46">
        <v>1</v>
      </c>
      <c r="J806" s="46">
        <v>9999</v>
      </c>
      <c r="M806" s="46">
        <v>0</v>
      </c>
    </row>
    <row r="807" spans="1:44">
      <c r="A807" s="46">
        <v>5077</v>
      </c>
      <c r="B807" s="46" t="s">
        <v>301</v>
      </c>
      <c r="C807" s="46">
        <v>552</v>
      </c>
      <c r="D807" s="46">
        <v>12</v>
      </c>
      <c r="E807" s="46">
        <v>1</v>
      </c>
      <c r="F807" s="46">
        <v>1</v>
      </c>
      <c r="G807" s="46">
        <v>5</v>
      </c>
      <c r="I807" s="46">
        <v>1</v>
      </c>
      <c r="J807" s="46">
        <v>9999</v>
      </c>
      <c r="M807" s="46">
        <v>0</v>
      </c>
    </row>
    <row r="808" spans="1:44">
      <c r="A808" s="46">
        <v>5078</v>
      </c>
      <c r="B808" s="46" t="s">
        <v>302</v>
      </c>
      <c r="C808" s="46">
        <v>553</v>
      </c>
      <c r="D808" s="46">
        <v>12</v>
      </c>
      <c r="E808" s="46">
        <v>1</v>
      </c>
      <c r="F808" s="46">
        <v>1</v>
      </c>
      <c r="G808" s="46">
        <v>5</v>
      </c>
      <c r="I808" s="46">
        <v>1</v>
      </c>
      <c r="J808" s="46">
        <v>9999</v>
      </c>
      <c r="M808" s="46">
        <v>0</v>
      </c>
    </row>
    <row r="809" spans="1:44">
      <c r="A809" s="46">
        <v>5079</v>
      </c>
      <c r="B809" s="46" t="s">
        <v>303</v>
      </c>
      <c r="C809" s="46">
        <v>554</v>
      </c>
      <c r="D809" s="46">
        <v>12</v>
      </c>
      <c r="E809" s="46">
        <v>1</v>
      </c>
      <c r="F809" s="46">
        <v>1</v>
      </c>
      <c r="G809" s="46">
        <v>5</v>
      </c>
      <c r="I809" s="46">
        <v>1</v>
      </c>
      <c r="J809" s="46">
        <v>9999</v>
      </c>
      <c r="M809" s="46">
        <v>0</v>
      </c>
    </row>
    <row r="810" spans="1:44">
      <c r="A810" s="46">
        <v>5080</v>
      </c>
      <c r="B810" s="46" t="s">
        <v>304</v>
      </c>
      <c r="C810" s="46">
        <v>555</v>
      </c>
      <c r="D810" s="46">
        <v>12</v>
      </c>
      <c r="E810" s="46">
        <v>1</v>
      </c>
      <c r="F810" s="46">
        <v>1</v>
      </c>
      <c r="G810" s="46">
        <v>5</v>
      </c>
      <c r="I810" s="46">
        <v>1</v>
      </c>
      <c r="J810" s="46">
        <v>9999</v>
      </c>
      <c r="M810" s="46">
        <v>0</v>
      </c>
    </row>
    <row r="811" spans="1:44">
      <c r="A811" s="46">
        <v>5081</v>
      </c>
      <c r="B811" s="46" t="s">
        <v>305</v>
      </c>
      <c r="C811" s="46">
        <v>556</v>
      </c>
      <c r="D811" s="46">
        <v>12</v>
      </c>
      <c r="E811" s="46">
        <v>1</v>
      </c>
      <c r="F811" s="46">
        <v>1</v>
      </c>
      <c r="G811" s="46">
        <v>5</v>
      </c>
      <c r="I811" s="46">
        <v>1</v>
      </c>
      <c r="J811" s="46">
        <v>9999</v>
      </c>
      <c r="M811" s="46">
        <v>0</v>
      </c>
    </row>
    <row r="812" spans="1:44">
      <c r="A812" s="46">
        <v>5082</v>
      </c>
      <c r="B812" s="46" t="s">
        <v>306</v>
      </c>
      <c r="C812" s="46">
        <v>557</v>
      </c>
      <c r="D812" s="46">
        <v>12</v>
      </c>
      <c r="E812" s="46">
        <v>1</v>
      </c>
      <c r="F812" s="46">
        <v>1</v>
      </c>
      <c r="G812" s="46">
        <v>5</v>
      </c>
      <c r="I812" s="46">
        <v>1</v>
      </c>
      <c r="J812" s="46">
        <v>9999</v>
      </c>
      <c r="M812" s="46">
        <v>0</v>
      </c>
    </row>
    <row r="813" spans="1:44">
      <c r="A813" s="46">
        <v>5083</v>
      </c>
      <c r="B813" s="46" t="s">
        <v>307</v>
      </c>
      <c r="C813" s="46">
        <v>558</v>
      </c>
      <c r="D813" s="46">
        <v>12</v>
      </c>
      <c r="E813" s="46">
        <v>1</v>
      </c>
      <c r="F813" s="46">
        <v>1</v>
      </c>
      <c r="G813" s="46">
        <v>5</v>
      </c>
      <c r="I813" s="46">
        <v>1</v>
      </c>
      <c r="J813" s="46">
        <v>9999</v>
      </c>
      <c r="M813" s="46">
        <v>0</v>
      </c>
    </row>
    <row r="814" spans="1:44">
      <c r="A814" s="46">
        <v>5084</v>
      </c>
      <c r="B814" s="46" t="s">
        <v>308</v>
      </c>
      <c r="C814" s="46">
        <v>559</v>
      </c>
      <c r="D814" s="46">
        <v>12</v>
      </c>
      <c r="E814" s="46">
        <v>1</v>
      </c>
      <c r="F814" s="46">
        <v>1</v>
      </c>
      <c r="G814" s="46">
        <v>5</v>
      </c>
      <c r="I814" s="46">
        <v>1</v>
      </c>
      <c r="J814" s="46">
        <v>9999</v>
      </c>
      <c r="M814" s="46">
        <v>0</v>
      </c>
    </row>
    <row r="815" spans="1:44">
      <c r="A815" s="46">
        <v>5085</v>
      </c>
      <c r="B815" s="46" t="s">
        <v>309</v>
      </c>
      <c r="C815" s="46">
        <v>560</v>
      </c>
      <c r="D815" s="46">
        <v>12</v>
      </c>
      <c r="E815" s="46">
        <v>1</v>
      </c>
      <c r="F815" s="46">
        <v>1</v>
      </c>
      <c r="G815" s="46">
        <v>5</v>
      </c>
      <c r="I815" s="46">
        <v>1</v>
      </c>
      <c r="J815" s="46">
        <v>9999</v>
      </c>
      <c r="M815" s="46">
        <v>0</v>
      </c>
    </row>
    <row r="816" spans="1:44">
      <c r="A816" s="46">
        <v>50001</v>
      </c>
      <c r="B816" s="46" t="s">
        <v>1358</v>
      </c>
      <c r="C816" s="46">
        <v>50001</v>
      </c>
      <c r="D816" s="46">
        <v>15</v>
      </c>
      <c r="E816" s="46">
        <v>2</v>
      </c>
      <c r="F816" s="46">
        <v>1</v>
      </c>
      <c r="I816" s="46">
        <v>0</v>
      </c>
      <c r="J816" s="46">
        <v>9999</v>
      </c>
      <c r="M816" s="46">
        <v>0</v>
      </c>
      <c r="Q816" s="48" t="s">
        <v>1942</v>
      </c>
      <c r="AQ816" s="65" t="s">
        <v>1845</v>
      </c>
      <c r="AR816" s="87" t="s">
        <v>1275</v>
      </c>
    </row>
    <row r="817" spans="1:44">
      <c r="A817" s="46">
        <v>50002</v>
      </c>
      <c r="B817" s="46" t="s">
        <v>1277</v>
      </c>
      <c r="C817" s="46">
        <v>50002</v>
      </c>
      <c r="D817" s="46">
        <v>15</v>
      </c>
      <c r="E817" s="46">
        <v>1</v>
      </c>
      <c r="F817" s="46">
        <v>1</v>
      </c>
      <c r="I817" s="46">
        <v>0</v>
      </c>
      <c r="J817" s="46">
        <v>9999</v>
      </c>
      <c r="M817" s="46">
        <v>0</v>
      </c>
      <c r="Q817" s="48" t="s">
        <v>1363</v>
      </c>
      <c r="AQ817" s="65" t="s">
        <v>1845</v>
      </c>
      <c r="AR817" s="87" t="s">
        <v>1275</v>
      </c>
    </row>
    <row r="818" spans="1:44">
      <c r="A818" s="46">
        <v>50003</v>
      </c>
      <c r="B818" s="46" t="s">
        <v>1278</v>
      </c>
      <c r="C818" s="46">
        <v>50003</v>
      </c>
      <c r="D818" s="46">
        <v>15</v>
      </c>
      <c r="E818" s="46">
        <v>3</v>
      </c>
      <c r="F818" s="46">
        <v>1</v>
      </c>
      <c r="I818" s="46">
        <v>0</v>
      </c>
      <c r="J818" s="46">
        <v>9999</v>
      </c>
      <c r="M818" s="46">
        <v>0</v>
      </c>
      <c r="Q818" s="48" t="s">
        <v>1364</v>
      </c>
      <c r="AQ818" s="65" t="s">
        <v>1362</v>
      </c>
      <c r="AR818" s="87" t="s">
        <v>1275</v>
      </c>
    </row>
    <row r="819" spans="1:44">
      <c r="A819" s="46">
        <v>50004</v>
      </c>
      <c r="B819" s="46" t="s">
        <v>1279</v>
      </c>
      <c r="C819" s="46">
        <v>50004</v>
      </c>
      <c r="D819" s="46">
        <v>15</v>
      </c>
      <c r="E819" s="46">
        <v>4</v>
      </c>
      <c r="F819" s="46">
        <v>1</v>
      </c>
      <c r="I819" s="46">
        <v>0</v>
      </c>
      <c r="J819" s="46">
        <v>9999</v>
      </c>
      <c r="M819" s="46">
        <v>0</v>
      </c>
      <c r="Q819" s="48" t="s">
        <v>1365</v>
      </c>
      <c r="AQ819" s="65" t="s">
        <v>1362</v>
      </c>
      <c r="AR819" s="87" t="s">
        <v>1275</v>
      </c>
    </row>
    <row r="820" spans="1:44">
      <c r="A820" s="46">
        <v>50005</v>
      </c>
      <c r="B820" s="46" t="s">
        <v>1280</v>
      </c>
      <c r="C820" s="46">
        <v>50005</v>
      </c>
      <c r="D820" s="46">
        <v>15</v>
      </c>
      <c r="E820" s="46">
        <v>5</v>
      </c>
      <c r="F820" s="46">
        <v>1</v>
      </c>
      <c r="I820" s="46">
        <v>0</v>
      </c>
      <c r="J820" s="46">
        <v>9999</v>
      </c>
      <c r="M820" s="46">
        <v>0</v>
      </c>
      <c r="Q820" s="48" t="s">
        <v>1366</v>
      </c>
      <c r="AQ820" s="65" t="s">
        <v>1362</v>
      </c>
      <c r="AR820" s="87" t="s">
        <v>1275</v>
      </c>
    </row>
    <row r="821" spans="1:44">
      <c r="A821" s="46">
        <v>50006</v>
      </c>
      <c r="B821" s="46" t="s">
        <v>1281</v>
      </c>
      <c r="C821" s="46">
        <v>50006</v>
      </c>
      <c r="D821" s="46">
        <v>15</v>
      </c>
      <c r="E821" s="46">
        <v>6</v>
      </c>
      <c r="F821" s="46">
        <v>1</v>
      </c>
      <c r="I821" s="46">
        <v>0</v>
      </c>
      <c r="J821" s="46">
        <v>9999</v>
      </c>
      <c r="M821" s="46">
        <v>0</v>
      </c>
      <c r="Q821" s="48" t="s">
        <v>1367</v>
      </c>
      <c r="AQ821" s="65" t="s">
        <v>1362</v>
      </c>
      <c r="AR821" s="87" t="s">
        <v>1275</v>
      </c>
    </row>
    <row r="822" spans="1:44">
      <c r="A822" s="46">
        <v>50007</v>
      </c>
      <c r="B822" s="46" t="s">
        <v>1282</v>
      </c>
      <c r="C822" s="46">
        <v>50007</v>
      </c>
      <c r="D822" s="46">
        <v>15</v>
      </c>
      <c r="E822" s="46">
        <v>7</v>
      </c>
      <c r="F822" s="46">
        <v>1</v>
      </c>
      <c r="I822" s="46">
        <v>0</v>
      </c>
      <c r="J822" s="46">
        <v>9999</v>
      </c>
      <c r="M822" s="46">
        <v>0</v>
      </c>
      <c r="Q822" s="48" t="s">
        <v>1368</v>
      </c>
      <c r="AQ822" s="65" t="s">
        <v>1362</v>
      </c>
      <c r="AR822" s="87" t="s">
        <v>1275</v>
      </c>
    </row>
    <row r="823" spans="1:44">
      <c r="A823" s="46">
        <v>50008</v>
      </c>
      <c r="B823" s="46" t="s">
        <v>1283</v>
      </c>
      <c r="C823" s="46">
        <v>50008</v>
      </c>
      <c r="D823" s="46">
        <v>15</v>
      </c>
      <c r="E823" s="46">
        <v>8</v>
      </c>
      <c r="F823" s="46">
        <v>1</v>
      </c>
      <c r="I823" s="46">
        <v>0</v>
      </c>
      <c r="J823" s="46">
        <v>9999</v>
      </c>
      <c r="M823" s="46">
        <v>0</v>
      </c>
      <c r="Q823" s="48" t="s">
        <v>1369</v>
      </c>
      <c r="AQ823" s="65" t="s">
        <v>1362</v>
      </c>
      <c r="AR823" s="87" t="s">
        <v>1275</v>
      </c>
    </row>
    <row r="824" spans="1:44">
      <c r="A824" s="46">
        <v>50009</v>
      </c>
      <c r="B824" s="46" t="s">
        <v>1284</v>
      </c>
      <c r="C824" s="46">
        <v>50009</v>
      </c>
      <c r="D824" s="46">
        <v>15</v>
      </c>
      <c r="E824" s="46">
        <v>9</v>
      </c>
      <c r="F824" s="46">
        <v>1</v>
      </c>
      <c r="I824" s="46">
        <v>0</v>
      </c>
      <c r="J824" s="46">
        <v>9999</v>
      </c>
      <c r="M824" s="46">
        <v>0</v>
      </c>
      <c r="Q824" s="48" t="s">
        <v>1370</v>
      </c>
      <c r="AQ824" s="65" t="s">
        <v>1362</v>
      </c>
      <c r="AR824" s="87" t="s">
        <v>1275</v>
      </c>
    </row>
    <row r="825" spans="1:44">
      <c r="A825" s="46">
        <v>50010</v>
      </c>
      <c r="B825" s="46" t="s">
        <v>1285</v>
      </c>
      <c r="C825" s="46">
        <v>50001</v>
      </c>
      <c r="D825" s="46">
        <v>15</v>
      </c>
      <c r="E825" s="46">
        <v>2</v>
      </c>
      <c r="F825" s="46">
        <v>1</v>
      </c>
      <c r="I825" s="46">
        <v>0</v>
      </c>
      <c r="J825" s="46">
        <v>9999</v>
      </c>
      <c r="M825" s="46">
        <v>0</v>
      </c>
      <c r="Q825" s="96" t="s">
        <v>1371</v>
      </c>
      <c r="Y825" s="96"/>
      <c r="AA825" s="96"/>
      <c r="AQ825" s="65" t="s">
        <v>1362</v>
      </c>
      <c r="AR825" s="87" t="s">
        <v>1275</v>
      </c>
    </row>
    <row r="826" spans="1:44">
      <c r="A826" s="46">
        <v>50011</v>
      </c>
      <c r="B826" s="46" t="s">
        <v>1286</v>
      </c>
      <c r="C826" s="46">
        <v>50001</v>
      </c>
      <c r="D826" s="46">
        <v>15</v>
      </c>
      <c r="E826" s="46">
        <v>2</v>
      </c>
      <c r="F826" s="46">
        <v>1</v>
      </c>
      <c r="I826" s="46">
        <v>0</v>
      </c>
      <c r="J826" s="46">
        <v>9999</v>
      </c>
      <c r="M826" s="46">
        <v>0</v>
      </c>
      <c r="Q826" s="96" t="s">
        <v>1372</v>
      </c>
      <c r="Y826" s="96"/>
      <c r="AA826" s="96"/>
      <c r="AQ826" s="65" t="s">
        <v>1362</v>
      </c>
      <c r="AR826" s="87" t="s">
        <v>1275</v>
      </c>
    </row>
    <row r="827" spans="1:44">
      <c r="A827" s="46">
        <v>50012</v>
      </c>
      <c r="B827" s="46" t="s">
        <v>1287</v>
      </c>
      <c r="C827" s="46">
        <v>50001</v>
      </c>
      <c r="D827" s="46">
        <v>15</v>
      </c>
      <c r="E827" s="46">
        <v>2</v>
      </c>
      <c r="F827" s="46">
        <v>1</v>
      </c>
      <c r="I827" s="46">
        <v>0</v>
      </c>
      <c r="J827" s="46">
        <v>9999</v>
      </c>
      <c r="M827" s="46">
        <v>0</v>
      </c>
      <c r="Q827" s="96" t="s">
        <v>1373</v>
      </c>
      <c r="Y827" s="96"/>
      <c r="AA827" s="96"/>
      <c r="AQ827" s="65" t="s">
        <v>1362</v>
      </c>
      <c r="AR827" s="87" t="s">
        <v>1275</v>
      </c>
    </row>
    <row r="828" spans="1:44">
      <c r="A828" s="46">
        <v>50013</v>
      </c>
      <c r="B828" s="46" t="s">
        <v>1288</v>
      </c>
      <c r="C828" s="46">
        <v>50001</v>
      </c>
      <c r="D828" s="46">
        <v>15</v>
      </c>
      <c r="E828" s="46">
        <v>2</v>
      </c>
      <c r="F828" s="46">
        <v>1</v>
      </c>
      <c r="I828" s="46">
        <v>0</v>
      </c>
      <c r="J828" s="46">
        <v>9999</v>
      </c>
      <c r="M828" s="46">
        <v>0</v>
      </c>
      <c r="Q828" s="96" t="s">
        <v>1374</v>
      </c>
      <c r="Y828" s="96"/>
      <c r="AA828" s="96"/>
      <c r="AQ828" s="65" t="s">
        <v>1362</v>
      </c>
      <c r="AR828" s="87" t="s">
        <v>1275</v>
      </c>
    </row>
    <row r="829" spans="1:44">
      <c r="A829" s="46">
        <v>50014</v>
      </c>
      <c r="B829" s="46" t="s">
        <v>1289</v>
      </c>
      <c r="C829" s="46">
        <v>50001</v>
      </c>
      <c r="D829" s="46">
        <v>15</v>
      </c>
      <c r="E829" s="46">
        <v>2</v>
      </c>
      <c r="F829" s="46">
        <v>1</v>
      </c>
      <c r="I829" s="46">
        <v>0</v>
      </c>
      <c r="J829" s="46">
        <v>9999</v>
      </c>
      <c r="M829" s="46">
        <v>0</v>
      </c>
      <c r="Q829" s="96" t="s">
        <v>1375</v>
      </c>
      <c r="Y829" s="96"/>
      <c r="AA829" s="96"/>
      <c r="AQ829" s="65" t="s">
        <v>1362</v>
      </c>
      <c r="AR829" s="87" t="s">
        <v>1275</v>
      </c>
    </row>
    <row r="830" spans="1:44">
      <c r="A830" s="46">
        <v>50015</v>
      </c>
      <c r="B830" s="46" t="s">
        <v>1290</v>
      </c>
      <c r="C830" s="46">
        <v>50001</v>
      </c>
      <c r="D830" s="46">
        <v>15</v>
      </c>
      <c r="E830" s="46">
        <v>2</v>
      </c>
      <c r="F830" s="46">
        <v>1</v>
      </c>
      <c r="I830" s="46">
        <v>0</v>
      </c>
      <c r="J830" s="46">
        <v>9999</v>
      </c>
      <c r="M830" s="46">
        <v>0</v>
      </c>
      <c r="Q830" s="96" t="s">
        <v>1376</v>
      </c>
      <c r="Y830" s="96"/>
      <c r="AA830" s="96"/>
      <c r="AQ830" s="65" t="s">
        <v>1362</v>
      </c>
      <c r="AR830" s="87" t="s">
        <v>1275</v>
      </c>
    </row>
    <row r="831" spans="1:44">
      <c r="A831" s="46">
        <v>50016</v>
      </c>
      <c r="B831" s="46" t="s">
        <v>1291</v>
      </c>
      <c r="C831" s="46">
        <v>50001</v>
      </c>
      <c r="D831" s="46">
        <v>15</v>
      </c>
      <c r="E831" s="46">
        <v>2</v>
      </c>
      <c r="F831" s="46">
        <v>1</v>
      </c>
      <c r="I831" s="46">
        <v>0</v>
      </c>
      <c r="J831" s="46">
        <v>9999</v>
      </c>
      <c r="M831" s="46">
        <v>0</v>
      </c>
      <c r="Q831" s="96" t="s">
        <v>1377</v>
      </c>
      <c r="Y831" s="96"/>
      <c r="AA831" s="96"/>
      <c r="AQ831" s="65" t="s">
        <v>1362</v>
      </c>
      <c r="AR831" s="87" t="s">
        <v>1275</v>
      </c>
    </row>
    <row r="832" spans="1:44">
      <c r="A832" s="46">
        <v>50017</v>
      </c>
      <c r="B832" s="46" t="s">
        <v>1292</v>
      </c>
      <c r="C832" s="46">
        <v>50001</v>
      </c>
      <c r="D832" s="46">
        <v>15</v>
      </c>
      <c r="E832" s="46">
        <v>2</v>
      </c>
      <c r="F832" s="46">
        <v>1</v>
      </c>
      <c r="I832" s="46">
        <v>0</v>
      </c>
      <c r="J832" s="46">
        <v>9999</v>
      </c>
      <c r="M832" s="46">
        <v>0</v>
      </c>
      <c r="Q832" s="96" t="s">
        <v>1378</v>
      </c>
      <c r="Y832" s="96"/>
      <c r="AA832" s="96"/>
      <c r="AQ832" s="65" t="s">
        <v>1362</v>
      </c>
      <c r="AR832" s="87" t="s">
        <v>1275</v>
      </c>
    </row>
    <row r="833" spans="1:44">
      <c r="A833" s="46">
        <v>50018</v>
      </c>
      <c r="B833" s="46" t="s">
        <v>1293</v>
      </c>
      <c r="C833" s="48">
        <v>50002</v>
      </c>
      <c r="D833" s="46">
        <v>15</v>
      </c>
      <c r="E833" s="46">
        <v>1</v>
      </c>
      <c r="F833" s="46">
        <v>1</v>
      </c>
      <c r="I833" s="46">
        <v>0</v>
      </c>
      <c r="J833" s="46">
        <v>9999</v>
      </c>
      <c r="M833" s="46">
        <v>0</v>
      </c>
      <c r="Q833" s="96" t="s">
        <v>1379</v>
      </c>
      <c r="Y833" s="96"/>
      <c r="AA833" s="96"/>
      <c r="AQ833" s="65" t="s">
        <v>1362</v>
      </c>
      <c r="AR833" s="87" t="s">
        <v>1275</v>
      </c>
    </row>
    <row r="834" spans="1:44">
      <c r="A834" s="46">
        <v>50019</v>
      </c>
      <c r="B834" s="46" t="s">
        <v>1294</v>
      </c>
      <c r="C834" s="48">
        <v>50002</v>
      </c>
      <c r="D834" s="46">
        <v>15</v>
      </c>
      <c r="E834" s="46">
        <v>1</v>
      </c>
      <c r="F834" s="46">
        <v>1</v>
      </c>
      <c r="I834" s="46">
        <v>0</v>
      </c>
      <c r="J834" s="46">
        <v>9999</v>
      </c>
      <c r="M834" s="46">
        <v>0</v>
      </c>
      <c r="Q834" s="96" t="s">
        <v>1380</v>
      </c>
      <c r="Y834" s="96"/>
      <c r="AA834" s="96"/>
      <c r="AQ834" s="65" t="s">
        <v>1362</v>
      </c>
      <c r="AR834" s="87" t="s">
        <v>1275</v>
      </c>
    </row>
    <row r="835" spans="1:44">
      <c r="A835" s="46">
        <v>50020</v>
      </c>
      <c r="B835" s="46" t="s">
        <v>1295</v>
      </c>
      <c r="C835" s="48">
        <v>50002</v>
      </c>
      <c r="D835" s="46">
        <v>15</v>
      </c>
      <c r="E835" s="46">
        <v>1</v>
      </c>
      <c r="F835" s="46">
        <v>1</v>
      </c>
      <c r="I835" s="46">
        <v>0</v>
      </c>
      <c r="J835" s="46">
        <v>9999</v>
      </c>
      <c r="M835" s="46">
        <v>0</v>
      </c>
      <c r="Q835" s="96" t="s">
        <v>1381</v>
      </c>
      <c r="Y835" s="96"/>
      <c r="AA835" s="96"/>
      <c r="AQ835" s="65" t="s">
        <v>1362</v>
      </c>
      <c r="AR835" s="87" t="s">
        <v>1275</v>
      </c>
    </row>
    <row r="836" spans="1:44">
      <c r="A836" s="46">
        <v>50021</v>
      </c>
      <c r="B836" s="46" t="s">
        <v>1296</v>
      </c>
      <c r="C836" s="48">
        <v>50002</v>
      </c>
      <c r="D836" s="46">
        <v>15</v>
      </c>
      <c r="E836" s="46">
        <v>1</v>
      </c>
      <c r="F836" s="46">
        <v>1</v>
      </c>
      <c r="I836" s="46">
        <v>0</v>
      </c>
      <c r="J836" s="46">
        <v>9999</v>
      </c>
      <c r="M836" s="46">
        <v>0</v>
      </c>
      <c r="Q836" s="96" t="s">
        <v>1382</v>
      </c>
      <c r="Y836" s="96"/>
      <c r="AA836" s="96"/>
      <c r="AQ836" s="65" t="s">
        <v>1362</v>
      </c>
      <c r="AR836" s="87" t="s">
        <v>1275</v>
      </c>
    </row>
    <row r="837" spans="1:44">
      <c r="A837" s="46">
        <v>50022</v>
      </c>
      <c r="B837" s="46" t="s">
        <v>1297</v>
      </c>
      <c r="C837" s="48">
        <v>50002</v>
      </c>
      <c r="D837" s="46">
        <v>15</v>
      </c>
      <c r="E837" s="46">
        <v>1</v>
      </c>
      <c r="F837" s="46">
        <v>1</v>
      </c>
      <c r="I837" s="46">
        <v>0</v>
      </c>
      <c r="J837" s="46">
        <v>9999</v>
      </c>
      <c r="M837" s="46">
        <v>0</v>
      </c>
      <c r="Q837" s="96" t="s">
        <v>1383</v>
      </c>
      <c r="Y837" s="96"/>
      <c r="AA837" s="96"/>
      <c r="AQ837" s="65" t="s">
        <v>1362</v>
      </c>
      <c r="AR837" s="87" t="s">
        <v>1275</v>
      </c>
    </row>
    <row r="838" spans="1:44">
      <c r="A838" s="46">
        <v>50023</v>
      </c>
      <c r="B838" s="46" t="s">
        <v>1298</v>
      </c>
      <c r="C838" s="48">
        <v>50002</v>
      </c>
      <c r="D838" s="46">
        <v>15</v>
      </c>
      <c r="E838" s="46">
        <v>1</v>
      </c>
      <c r="F838" s="46">
        <v>1</v>
      </c>
      <c r="I838" s="46">
        <v>0</v>
      </c>
      <c r="J838" s="46">
        <v>9999</v>
      </c>
      <c r="M838" s="46">
        <v>0</v>
      </c>
      <c r="Q838" s="96" t="s">
        <v>1384</v>
      </c>
      <c r="Y838" s="96"/>
      <c r="AA838" s="96"/>
      <c r="AQ838" s="65" t="s">
        <v>1362</v>
      </c>
      <c r="AR838" s="87" t="s">
        <v>1275</v>
      </c>
    </row>
    <row r="839" spans="1:44">
      <c r="A839" s="46">
        <v>50024</v>
      </c>
      <c r="B839" s="46" t="s">
        <v>1299</v>
      </c>
      <c r="C839" s="48">
        <v>50002</v>
      </c>
      <c r="D839" s="46">
        <v>15</v>
      </c>
      <c r="E839" s="46">
        <v>1</v>
      </c>
      <c r="F839" s="46">
        <v>1</v>
      </c>
      <c r="I839" s="46">
        <v>0</v>
      </c>
      <c r="J839" s="46">
        <v>9999</v>
      </c>
      <c r="M839" s="46">
        <v>0</v>
      </c>
      <c r="Q839" s="96" t="s">
        <v>1385</v>
      </c>
      <c r="Y839" s="96"/>
      <c r="AA839" s="96"/>
      <c r="AQ839" s="65" t="s">
        <v>1362</v>
      </c>
      <c r="AR839" s="87" t="s">
        <v>1275</v>
      </c>
    </row>
    <row r="840" spans="1:44">
      <c r="A840" s="46">
        <v>50025</v>
      </c>
      <c r="B840" s="46" t="s">
        <v>1300</v>
      </c>
      <c r="C840" s="48">
        <v>50002</v>
      </c>
      <c r="D840" s="46">
        <v>15</v>
      </c>
      <c r="E840" s="46">
        <v>1</v>
      </c>
      <c r="F840" s="46">
        <v>1</v>
      </c>
      <c r="I840" s="46">
        <v>0</v>
      </c>
      <c r="J840" s="46">
        <v>9999</v>
      </c>
      <c r="M840" s="46">
        <v>0</v>
      </c>
      <c r="Q840" s="96" t="s">
        <v>1386</v>
      </c>
      <c r="Y840" s="96"/>
      <c r="AA840" s="96"/>
      <c r="AQ840" s="65" t="s">
        <v>1362</v>
      </c>
      <c r="AR840" s="87" t="s">
        <v>1275</v>
      </c>
    </row>
    <row r="841" spans="1:44">
      <c r="A841" s="46">
        <v>50026</v>
      </c>
      <c r="B841" s="46" t="s">
        <v>1301</v>
      </c>
      <c r="C841" s="48">
        <v>50003</v>
      </c>
      <c r="D841" s="46">
        <v>15</v>
      </c>
      <c r="E841" s="46">
        <v>3</v>
      </c>
      <c r="F841" s="46">
        <v>1</v>
      </c>
      <c r="I841" s="46">
        <v>0</v>
      </c>
      <c r="J841" s="46">
        <v>9999</v>
      </c>
      <c r="M841" s="46">
        <v>0</v>
      </c>
      <c r="Q841" s="96" t="s">
        <v>1387</v>
      </c>
      <c r="Y841" s="96"/>
      <c r="AA841" s="96"/>
      <c r="AQ841" s="65" t="s">
        <v>1362</v>
      </c>
      <c r="AR841" s="87" t="s">
        <v>1275</v>
      </c>
    </row>
    <row r="842" spans="1:44">
      <c r="A842" s="46">
        <v>50027</v>
      </c>
      <c r="B842" s="46" t="s">
        <v>1302</v>
      </c>
      <c r="C842" s="48">
        <v>50003</v>
      </c>
      <c r="D842" s="46">
        <v>15</v>
      </c>
      <c r="E842" s="46">
        <v>3</v>
      </c>
      <c r="F842" s="46">
        <v>1</v>
      </c>
      <c r="I842" s="46">
        <v>0</v>
      </c>
      <c r="J842" s="46">
        <v>9999</v>
      </c>
      <c r="M842" s="46">
        <v>0</v>
      </c>
      <c r="Q842" s="96" t="s">
        <v>1388</v>
      </c>
      <c r="Y842" s="96"/>
      <c r="AA842" s="96"/>
      <c r="AQ842" s="65" t="s">
        <v>1362</v>
      </c>
      <c r="AR842" s="87" t="s">
        <v>1275</v>
      </c>
    </row>
    <row r="843" spans="1:44">
      <c r="A843" s="46">
        <v>50028</v>
      </c>
      <c r="B843" s="46" t="s">
        <v>1303</v>
      </c>
      <c r="C843" s="48">
        <v>50003</v>
      </c>
      <c r="D843" s="46">
        <v>15</v>
      </c>
      <c r="E843" s="46">
        <v>3</v>
      </c>
      <c r="F843" s="46">
        <v>1</v>
      </c>
      <c r="I843" s="46">
        <v>0</v>
      </c>
      <c r="J843" s="46">
        <v>9999</v>
      </c>
      <c r="M843" s="46">
        <v>0</v>
      </c>
      <c r="Q843" s="96" t="s">
        <v>1389</v>
      </c>
      <c r="Y843" s="96"/>
      <c r="AA843" s="96"/>
      <c r="AQ843" s="65" t="s">
        <v>1362</v>
      </c>
      <c r="AR843" s="87" t="s">
        <v>1275</v>
      </c>
    </row>
    <row r="844" spans="1:44">
      <c r="A844" s="46">
        <v>50029</v>
      </c>
      <c r="B844" s="46" t="s">
        <v>1304</v>
      </c>
      <c r="C844" s="48">
        <v>50003</v>
      </c>
      <c r="D844" s="46">
        <v>15</v>
      </c>
      <c r="E844" s="46">
        <v>3</v>
      </c>
      <c r="F844" s="46">
        <v>1</v>
      </c>
      <c r="I844" s="46">
        <v>0</v>
      </c>
      <c r="J844" s="46">
        <v>9999</v>
      </c>
      <c r="M844" s="46">
        <v>0</v>
      </c>
      <c r="Q844" s="96" t="s">
        <v>1390</v>
      </c>
      <c r="Y844" s="96"/>
      <c r="AA844" s="96"/>
      <c r="AQ844" s="65" t="s">
        <v>1362</v>
      </c>
      <c r="AR844" s="87" t="s">
        <v>1275</v>
      </c>
    </row>
    <row r="845" spans="1:44">
      <c r="A845" s="46">
        <v>50030</v>
      </c>
      <c r="B845" s="46" t="s">
        <v>1305</v>
      </c>
      <c r="C845" s="48">
        <v>50003</v>
      </c>
      <c r="D845" s="46">
        <v>15</v>
      </c>
      <c r="E845" s="46">
        <v>3</v>
      </c>
      <c r="F845" s="46">
        <v>1</v>
      </c>
      <c r="I845" s="46">
        <v>0</v>
      </c>
      <c r="J845" s="46">
        <v>9999</v>
      </c>
      <c r="M845" s="46">
        <v>0</v>
      </c>
      <c r="Q845" s="96" t="s">
        <v>1391</v>
      </c>
      <c r="Y845" s="96"/>
      <c r="AA845" s="96"/>
      <c r="AQ845" s="65" t="s">
        <v>1362</v>
      </c>
      <c r="AR845" s="87" t="s">
        <v>1275</v>
      </c>
    </row>
    <row r="846" spans="1:44">
      <c r="A846" s="46">
        <v>50031</v>
      </c>
      <c r="B846" s="46" t="s">
        <v>1306</v>
      </c>
      <c r="C846" s="48">
        <v>50003</v>
      </c>
      <c r="D846" s="46">
        <v>15</v>
      </c>
      <c r="E846" s="46">
        <v>3</v>
      </c>
      <c r="F846" s="46">
        <v>1</v>
      </c>
      <c r="I846" s="46">
        <v>0</v>
      </c>
      <c r="J846" s="46">
        <v>9999</v>
      </c>
      <c r="M846" s="46">
        <v>0</v>
      </c>
      <c r="Q846" s="96" t="s">
        <v>1392</v>
      </c>
      <c r="Y846" s="96"/>
      <c r="AA846" s="96"/>
      <c r="AQ846" s="65" t="s">
        <v>1362</v>
      </c>
      <c r="AR846" s="87" t="s">
        <v>1275</v>
      </c>
    </row>
    <row r="847" spans="1:44">
      <c r="A847" s="46">
        <v>50032</v>
      </c>
      <c r="B847" s="46" t="s">
        <v>1307</v>
      </c>
      <c r="C847" s="48">
        <v>50003</v>
      </c>
      <c r="D847" s="46">
        <v>15</v>
      </c>
      <c r="E847" s="46">
        <v>3</v>
      </c>
      <c r="F847" s="46">
        <v>1</v>
      </c>
      <c r="I847" s="46">
        <v>0</v>
      </c>
      <c r="J847" s="46">
        <v>9999</v>
      </c>
      <c r="M847" s="46">
        <v>0</v>
      </c>
      <c r="Q847" s="96" t="s">
        <v>1393</v>
      </c>
      <c r="Y847" s="96"/>
      <c r="AA847" s="96"/>
      <c r="AQ847" s="65" t="s">
        <v>1362</v>
      </c>
      <c r="AR847" s="87" t="s">
        <v>1275</v>
      </c>
    </row>
    <row r="848" spans="1:44">
      <c r="A848" s="46">
        <v>50033</v>
      </c>
      <c r="B848" s="46" t="s">
        <v>1308</v>
      </c>
      <c r="C848" s="48">
        <v>50003</v>
      </c>
      <c r="D848" s="46">
        <v>15</v>
      </c>
      <c r="E848" s="46">
        <v>3</v>
      </c>
      <c r="F848" s="46">
        <v>1</v>
      </c>
      <c r="I848" s="46">
        <v>0</v>
      </c>
      <c r="J848" s="46">
        <v>9999</v>
      </c>
      <c r="M848" s="46">
        <v>0</v>
      </c>
      <c r="Q848" s="96" t="s">
        <v>1394</v>
      </c>
      <c r="Y848" s="96"/>
      <c r="AA848" s="96"/>
      <c r="AQ848" s="65" t="s">
        <v>1362</v>
      </c>
      <c r="AR848" s="87" t="s">
        <v>1275</v>
      </c>
    </row>
    <row r="849" spans="1:44">
      <c r="A849" s="46">
        <v>50034</v>
      </c>
      <c r="B849" s="46" t="s">
        <v>1309</v>
      </c>
      <c r="C849" s="48">
        <v>50004</v>
      </c>
      <c r="D849" s="46">
        <v>15</v>
      </c>
      <c r="E849" s="46">
        <v>4</v>
      </c>
      <c r="F849" s="46">
        <v>1</v>
      </c>
      <c r="I849" s="46">
        <v>0</v>
      </c>
      <c r="J849" s="46">
        <v>9999</v>
      </c>
      <c r="M849" s="46">
        <v>0</v>
      </c>
      <c r="Q849" s="96" t="s">
        <v>1395</v>
      </c>
      <c r="Y849" s="96"/>
      <c r="AA849" s="96"/>
      <c r="AQ849" s="65" t="s">
        <v>1362</v>
      </c>
      <c r="AR849" s="87" t="s">
        <v>1275</v>
      </c>
    </row>
    <row r="850" spans="1:44">
      <c r="A850" s="46">
        <v>50035</v>
      </c>
      <c r="B850" s="46" t="s">
        <v>1310</v>
      </c>
      <c r="C850" s="48">
        <v>50004</v>
      </c>
      <c r="D850" s="46">
        <v>15</v>
      </c>
      <c r="E850" s="46">
        <v>4</v>
      </c>
      <c r="F850" s="46">
        <v>1</v>
      </c>
      <c r="I850" s="46">
        <v>0</v>
      </c>
      <c r="J850" s="46">
        <v>9999</v>
      </c>
      <c r="M850" s="46">
        <v>0</v>
      </c>
      <c r="Q850" s="96" t="s">
        <v>1396</v>
      </c>
      <c r="Y850" s="96"/>
      <c r="AA850" s="96"/>
      <c r="AQ850" s="65" t="s">
        <v>1362</v>
      </c>
      <c r="AR850" s="87" t="s">
        <v>1275</v>
      </c>
    </row>
    <row r="851" spans="1:44">
      <c r="A851" s="46">
        <v>50036</v>
      </c>
      <c r="B851" s="46" t="s">
        <v>1311</v>
      </c>
      <c r="C851" s="48">
        <v>50004</v>
      </c>
      <c r="D851" s="46">
        <v>15</v>
      </c>
      <c r="E851" s="46">
        <v>4</v>
      </c>
      <c r="F851" s="46">
        <v>1</v>
      </c>
      <c r="I851" s="46">
        <v>0</v>
      </c>
      <c r="J851" s="46">
        <v>9999</v>
      </c>
      <c r="M851" s="46">
        <v>0</v>
      </c>
      <c r="Q851" s="96" t="s">
        <v>1397</v>
      </c>
      <c r="Y851" s="96"/>
      <c r="AA851" s="96"/>
      <c r="AQ851" s="65" t="s">
        <v>1362</v>
      </c>
      <c r="AR851" s="87" t="s">
        <v>1275</v>
      </c>
    </row>
    <row r="852" spans="1:44">
      <c r="A852" s="46">
        <v>50037</v>
      </c>
      <c r="B852" s="46" t="s">
        <v>1312</v>
      </c>
      <c r="C852" s="48">
        <v>50004</v>
      </c>
      <c r="D852" s="46">
        <v>15</v>
      </c>
      <c r="E852" s="46">
        <v>4</v>
      </c>
      <c r="F852" s="46">
        <v>1</v>
      </c>
      <c r="I852" s="46">
        <v>0</v>
      </c>
      <c r="J852" s="46">
        <v>9999</v>
      </c>
      <c r="M852" s="46">
        <v>0</v>
      </c>
      <c r="Q852" s="96" t="s">
        <v>1398</v>
      </c>
      <c r="Y852" s="96"/>
      <c r="AA852" s="96"/>
      <c r="AQ852" s="65" t="s">
        <v>1362</v>
      </c>
      <c r="AR852" s="87" t="s">
        <v>1275</v>
      </c>
    </row>
    <row r="853" spans="1:44">
      <c r="A853" s="46">
        <v>50038</v>
      </c>
      <c r="B853" s="46" t="s">
        <v>1313</v>
      </c>
      <c r="C853" s="48">
        <v>50004</v>
      </c>
      <c r="D853" s="46">
        <v>15</v>
      </c>
      <c r="E853" s="46">
        <v>4</v>
      </c>
      <c r="F853" s="46">
        <v>1</v>
      </c>
      <c r="I853" s="46">
        <v>0</v>
      </c>
      <c r="J853" s="46">
        <v>9999</v>
      </c>
      <c r="M853" s="46">
        <v>0</v>
      </c>
      <c r="Q853" s="96" t="s">
        <v>1399</v>
      </c>
      <c r="Y853" s="96"/>
      <c r="AA853" s="96"/>
      <c r="AQ853" s="65" t="s">
        <v>1362</v>
      </c>
      <c r="AR853" s="87" t="s">
        <v>1275</v>
      </c>
    </row>
    <row r="854" spans="1:44">
      <c r="A854" s="46">
        <v>50039</v>
      </c>
      <c r="B854" s="46" t="s">
        <v>1314</v>
      </c>
      <c r="C854" s="48">
        <v>50004</v>
      </c>
      <c r="D854" s="46">
        <v>15</v>
      </c>
      <c r="E854" s="46">
        <v>4</v>
      </c>
      <c r="F854" s="46">
        <v>1</v>
      </c>
      <c r="I854" s="46">
        <v>0</v>
      </c>
      <c r="J854" s="46">
        <v>9999</v>
      </c>
      <c r="M854" s="46">
        <v>0</v>
      </c>
      <c r="Q854" s="96" t="s">
        <v>1400</v>
      </c>
      <c r="Y854" s="96"/>
      <c r="AA854" s="96"/>
      <c r="AQ854" s="65" t="s">
        <v>1362</v>
      </c>
      <c r="AR854" s="87" t="s">
        <v>1275</v>
      </c>
    </row>
    <row r="855" spans="1:44">
      <c r="A855" s="46">
        <v>50040</v>
      </c>
      <c r="B855" s="46" t="s">
        <v>1315</v>
      </c>
      <c r="C855" s="48">
        <v>50004</v>
      </c>
      <c r="D855" s="46">
        <v>15</v>
      </c>
      <c r="E855" s="46">
        <v>4</v>
      </c>
      <c r="F855" s="46">
        <v>1</v>
      </c>
      <c r="I855" s="46">
        <v>0</v>
      </c>
      <c r="J855" s="46">
        <v>9999</v>
      </c>
      <c r="M855" s="46">
        <v>0</v>
      </c>
      <c r="Q855" s="96" t="s">
        <v>1401</v>
      </c>
      <c r="Y855" s="96"/>
      <c r="AA855" s="96"/>
      <c r="AQ855" s="65" t="s">
        <v>1362</v>
      </c>
      <c r="AR855" s="87" t="s">
        <v>1275</v>
      </c>
    </row>
    <row r="856" spans="1:44">
      <c r="A856" s="46">
        <v>50041</v>
      </c>
      <c r="B856" s="46" t="s">
        <v>1316</v>
      </c>
      <c r="C856" s="48">
        <v>50004</v>
      </c>
      <c r="D856" s="46">
        <v>15</v>
      </c>
      <c r="E856" s="46">
        <v>4</v>
      </c>
      <c r="F856" s="46">
        <v>1</v>
      </c>
      <c r="I856" s="46">
        <v>0</v>
      </c>
      <c r="J856" s="46">
        <v>9999</v>
      </c>
      <c r="M856" s="46">
        <v>0</v>
      </c>
      <c r="Q856" s="96" t="s">
        <v>1402</v>
      </c>
      <c r="Y856" s="96"/>
      <c r="AA856" s="96"/>
      <c r="AQ856" s="65" t="s">
        <v>1362</v>
      </c>
      <c r="AR856" s="87" t="s">
        <v>1275</v>
      </c>
    </row>
    <row r="857" spans="1:44">
      <c r="A857" s="46">
        <v>50042</v>
      </c>
      <c r="B857" s="46" t="s">
        <v>1317</v>
      </c>
      <c r="C857" s="48">
        <v>50005</v>
      </c>
      <c r="D857" s="46">
        <v>15</v>
      </c>
      <c r="E857" s="46">
        <v>5</v>
      </c>
      <c r="F857" s="46">
        <v>1</v>
      </c>
      <c r="I857" s="46">
        <v>0</v>
      </c>
      <c r="J857" s="46">
        <v>9999</v>
      </c>
      <c r="M857" s="46">
        <v>0</v>
      </c>
      <c r="Q857" s="96" t="s">
        <v>1403</v>
      </c>
      <c r="Y857" s="96"/>
      <c r="AA857" s="96"/>
      <c r="AQ857" s="65" t="s">
        <v>1362</v>
      </c>
      <c r="AR857" s="87" t="s">
        <v>1275</v>
      </c>
    </row>
    <row r="858" spans="1:44">
      <c r="A858" s="46">
        <v>50043</v>
      </c>
      <c r="B858" s="46" t="s">
        <v>1318</v>
      </c>
      <c r="C858" s="48">
        <v>50005</v>
      </c>
      <c r="D858" s="46">
        <v>15</v>
      </c>
      <c r="E858" s="46">
        <v>5</v>
      </c>
      <c r="F858" s="46">
        <v>1</v>
      </c>
      <c r="I858" s="46">
        <v>0</v>
      </c>
      <c r="J858" s="46">
        <v>9999</v>
      </c>
      <c r="M858" s="46">
        <v>0</v>
      </c>
      <c r="Q858" s="96" t="s">
        <v>1404</v>
      </c>
      <c r="Y858" s="96"/>
      <c r="AA858" s="96"/>
      <c r="AQ858" s="65" t="s">
        <v>1362</v>
      </c>
      <c r="AR858" s="87" t="s">
        <v>1275</v>
      </c>
    </row>
    <row r="859" spans="1:44">
      <c r="A859" s="46">
        <v>50044</v>
      </c>
      <c r="B859" s="46" t="s">
        <v>1319</v>
      </c>
      <c r="C859" s="48">
        <v>50005</v>
      </c>
      <c r="D859" s="46">
        <v>15</v>
      </c>
      <c r="E859" s="46">
        <v>5</v>
      </c>
      <c r="F859" s="46">
        <v>1</v>
      </c>
      <c r="I859" s="46">
        <v>0</v>
      </c>
      <c r="J859" s="46">
        <v>9999</v>
      </c>
      <c r="M859" s="46">
        <v>0</v>
      </c>
      <c r="Q859" s="96" t="s">
        <v>1405</v>
      </c>
      <c r="Y859" s="96"/>
      <c r="AA859" s="96"/>
      <c r="AQ859" s="65" t="s">
        <v>1362</v>
      </c>
      <c r="AR859" s="87" t="s">
        <v>1275</v>
      </c>
    </row>
    <row r="860" spans="1:44">
      <c r="A860" s="46">
        <v>50045</v>
      </c>
      <c r="B860" s="46" t="s">
        <v>1320</v>
      </c>
      <c r="C860" s="48">
        <v>50005</v>
      </c>
      <c r="D860" s="46">
        <v>15</v>
      </c>
      <c r="E860" s="46">
        <v>5</v>
      </c>
      <c r="F860" s="46">
        <v>1</v>
      </c>
      <c r="I860" s="46">
        <v>0</v>
      </c>
      <c r="J860" s="46">
        <v>9999</v>
      </c>
      <c r="M860" s="46">
        <v>0</v>
      </c>
      <c r="Q860" s="96" t="s">
        <v>1406</v>
      </c>
      <c r="Y860" s="96"/>
      <c r="AA860" s="96"/>
      <c r="AQ860" s="65" t="s">
        <v>1362</v>
      </c>
      <c r="AR860" s="87" t="s">
        <v>1275</v>
      </c>
    </row>
    <row r="861" spans="1:44">
      <c r="A861" s="46">
        <v>50046</v>
      </c>
      <c r="B861" s="46" t="s">
        <v>1321</v>
      </c>
      <c r="C861" s="48">
        <v>50005</v>
      </c>
      <c r="D861" s="46">
        <v>15</v>
      </c>
      <c r="E861" s="46">
        <v>5</v>
      </c>
      <c r="F861" s="46">
        <v>1</v>
      </c>
      <c r="I861" s="46">
        <v>0</v>
      </c>
      <c r="J861" s="46">
        <v>9999</v>
      </c>
      <c r="M861" s="46">
        <v>0</v>
      </c>
      <c r="Q861" s="96" t="s">
        <v>1407</v>
      </c>
      <c r="Y861" s="96"/>
      <c r="AA861" s="96"/>
      <c r="AQ861" s="65" t="s">
        <v>1362</v>
      </c>
      <c r="AR861" s="87" t="s">
        <v>1275</v>
      </c>
    </row>
    <row r="862" spans="1:44">
      <c r="A862" s="46">
        <v>50047</v>
      </c>
      <c r="B862" s="46" t="s">
        <v>1322</v>
      </c>
      <c r="C862" s="48">
        <v>50005</v>
      </c>
      <c r="D862" s="46">
        <v>15</v>
      </c>
      <c r="E862" s="46">
        <v>5</v>
      </c>
      <c r="F862" s="46">
        <v>1</v>
      </c>
      <c r="I862" s="46">
        <v>0</v>
      </c>
      <c r="J862" s="46">
        <v>9999</v>
      </c>
      <c r="M862" s="46">
        <v>0</v>
      </c>
      <c r="Q862" s="96" t="s">
        <v>1408</v>
      </c>
      <c r="Y862" s="96"/>
      <c r="AA862" s="96"/>
      <c r="AQ862" s="65" t="s">
        <v>1362</v>
      </c>
      <c r="AR862" s="87" t="s">
        <v>1275</v>
      </c>
    </row>
    <row r="863" spans="1:44">
      <c r="A863" s="46">
        <v>50048</v>
      </c>
      <c r="B863" s="46" t="s">
        <v>1323</v>
      </c>
      <c r="C863" s="48">
        <v>50005</v>
      </c>
      <c r="D863" s="46">
        <v>15</v>
      </c>
      <c r="E863" s="46">
        <v>5</v>
      </c>
      <c r="F863" s="46">
        <v>1</v>
      </c>
      <c r="I863" s="46">
        <v>0</v>
      </c>
      <c r="J863" s="46">
        <v>9999</v>
      </c>
      <c r="M863" s="46">
        <v>0</v>
      </c>
      <c r="Q863" s="96" t="s">
        <v>1409</v>
      </c>
      <c r="Y863" s="96"/>
      <c r="AA863" s="96"/>
      <c r="AQ863" s="65" t="s">
        <v>1362</v>
      </c>
      <c r="AR863" s="87" t="s">
        <v>1275</v>
      </c>
    </row>
    <row r="864" spans="1:44">
      <c r="A864" s="46">
        <v>50049</v>
      </c>
      <c r="B864" s="46" t="s">
        <v>1324</v>
      </c>
      <c r="C864" s="48">
        <v>50005</v>
      </c>
      <c r="D864" s="46">
        <v>15</v>
      </c>
      <c r="E864" s="46">
        <v>5</v>
      </c>
      <c r="F864" s="46">
        <v>1</v>
      </c>
      <c r="I864" s="46">
        <v>0</v>
      </c>
      <c r="J864" s="46">
        <v>9999</v>
      </c>
      <c r="M864" s="46">
        <v>0</v>
      </c>
      <c r="Q864" s="96" t="s">
        <v>1410</v>
      </c>
      <c r="Y864" s="96"/>
      <c r="AA864" s="96"/>
      <c r="AQ864" s="65" t="s">
        <v>1362</v>
      </c>
      <c r="AR864" s="87" t="s">
        <v>1275</v>
      </c>
    </row>
    <row r="865" spans="1:44">
      <c r="A865" s="46">
        <v>50050</v>
      </c>
      <c r="B865" s="46" t="s">
        <v>1325</v>
      </c>
      <c r="C865" s="48">
        <v>50006</v>
      </c>
      <c r="D865" s="46">
        <v>15</v>
      </c>
      <c r="E865" s="46">
        <v>6</v>
      </c>
      <c r="F865" s="46">
        <v>1</v>
      </c>
      <c r="I865" s="46">
        <v>0</v>
      </c>
      <c r="J865" s="46">
        <v>9999</v>
      </c>
      <c r="M865" s="46">
        <v>0</v>
      </c>
      <c r="Q865" s="96" t="s">
        <v>1411</v>
      </c>
      <c r="Y865" s="96"/>
      <c r="AA865" s="96"/>
      <c r="AQ865" s="65" t="s">
        <v>1362</v>
      </c>
      <c r="AR865" s="87" t="s">
        <v>1275</v>
      </c>
    </row>
    <row r="866" spans="1:44">
      <c r="A866" s="46">
        <v>50051</v>
      </c>
      <c r="B866" s="46" t="s">
        <v>1326</v>
      </c>
      <c r="C866" s="48">
        <v>50006</v>
      </c>
      <c r="D866" s="46">
        <v>15</v>
      </c>
      <c r="E866" s="46">
        <v>6</v>
      </c>
      <c r="F866" s="46">
        <v>1</v>
      </c>
      <c r="I866" s="46">
        <v>0</v>
      </c>
      <c r="J866" s="46">
        <v>9999</v>
      </c>
      <c r="M866" s="46">
        <v>0</v>
      </c>
      <c r="Q866" s="96" t="s">
        <v>1412</v>
      </c>
      <c r="Y866" s="96"/>
      <c r="AA866" s="96"/>
      <c r="AQ866" s="65" t="s">
        <v>1362</v>
      </c>
      <c r="AR866" s="87" t="s">
        <v>1275</v>
      </c>
    </row>
    <row r="867" spans="1:44">
      <c r="A867" s="46">
        <v>50052</v>
      </c>
      <c r="B867" s="46" t="s">
        <v>1327</v>
      </c>
      <c r="C867" s="48">
        <v>50006</v>
      </c>
      <c r="D867" s="46">
        <v>15</v>
      </c>
      <c r="E867" s="46">
        <v>6</v>
      </c>
      <c r="F867" s="46">
        <v>1</v>
      </c>
      <c r="I867" s="46">
        <v>0</v>
      </c>
      <c r="J867" s="46">
        <v>9999</v>
      </c>
      <c r="M867" s="46">
        <v>0</v>
      </c>
      <c r="Q867" s="96" t="s">
        <v>1413</v>
      </c>
      <c r="Y867" s="96"/>
      <c r="AA867" s="96"/>
      <c r="AQ867" s="65" t="s">
        <v>1362</v>
      </c>
      <c r="AR867" s="87" t="s">
        <v>1275</v>
      </c>
    </row>
    <row r="868" spans="1:44">
      <c r="A868" s="46">
        <v>50053</v>
      </c>
      <c r="B868" s="46" t="s">
        <v>1328</v>
      </c>
      <c r="C868" s="48">
        <v>50006</v>
      </c>
      <c r="D868" s="46">
        <v>15</v>
      </c>
      <c r="E868" s="46">
        <v>6</v>
      </c>
      <c r="F868" s="46">
        <v>1</v>
      </c>
      <c r="I868" s="46">
        <v>0</v>
      </c>
      <c r="J868" s="46">
        <v>9999</v>
      </c>
      <c r="M868" s="46">
        <v>0</v>
      </c>
      <c r="Q868" s="96" t="s">
        <v>1414</v>
      </c>
      <c r="Y868" s="96"/>
      <c r="AA868" s="96"/>
      <c r="AQ868" s="65" t="s">
        <v>1362</v>
      </c>
      <c r="AR868" s="87" t="s">
        <v>1275</v>
      </c>
    </row>
    <row r="869" spans="1:44">
      <c r="A869" s="46">
        <v>50054</v>
      </c>
      <c r="B869" s="46" t="s">
        <v>1329</v>
      </c>
      <c r="C869" s="48">
        <v>50006</v>
      </c>
      <c r="D869" s="46">
        <v>15</v>
      </c>
      <c r="E869" s="46">
        <v>6</v>
      </c>
      <c r="F869" s="46">
        <v>1</v>
      </c>
      <c r="I869" s="46">
        <v>0</v>
      </c>
      <c r="J869" s="46">
        <v>9999</v>
      </c>
      <c r="M869" s="46">
        <v>0</v>
      </c>
      <c r="Q869" s="96" t="s">
        <v>1415</v>
      </c>
      <c r="Y869" s="96"/>
      <c r="AA869" s="96"/>
      <c r="AQ869" s="65" t="s">
        <v>1362</v>
      </c>
      <c r="AR869" s="87" t="s">
        <v>1275</v>
      </c>
    </row>
    <row r="870" spans="1:44">
      <c r="A870" s="46">
        <v>50055</v>
      </c>
      <c r="B870" s="46" t="s">
        <v>1330</v>
      </c>
      <c r="C870" s="48">
        <v>50006</v>
      </c>
      <c r="D870" s="46">
        <v>15</v>
      </c>
      <c r="E870" s="46">
        <v>6</v>
      </c>
      <c r="F870" s="46">
        <v>1</v>
      </c>
      <c r="I870" s="46">
        <v>0</v>
      </c>
      <c r="J870" s="46">
        <v>9999</v>
      </c>
      <c r="M870" s="46">
        <v>0</v>
      </c>
      <c r="Q870" s="96" t="s">
        <v>1416</v>
      </c>
      <c r="Y870" s="96"/>
      <c r="AA870" s="96"/>
      <c r="AQ870" s="65" t="s">
        <v>1362</v>
      </c>
      <c r="AR870" s="87" t="s">
        <v>1275</v>
      </c>
    </row>
    <row r="871" spans="1:44">
      <c r="A871" s="46">
        <v>50056</v>
      </c>
      <c r="B871" s="46" t="s">
        <v>1331</v>
      </c>
      <c r="C871" s="48">
        <v>50006</v>
      </c>
      <c r="D871" s="46">
        <v>15</v>
      </c>
      <c r="E871" s="46">
        <v>6</v>
      </c>
      <c r="F871" s="46">
        <v>1</v>
      </c>
      <c r="I871" s="46">
        <v>0</v>
      </c>
      <c r="J871" s="46">
        <v>9999</v>
      </c>
      <c r="M871" s="46">
        <v>0</v>
      </c>
      <c r="Q871" s="96" t="s">
        <v>1417</v>
      </c>
      <c r="Y871" s="96"/>
      <c r="AA871" s="96"/>
      <c r="AQ871" s="65" t="s">
        <v>1362</v>
      </c>
      <c r="AR871" s="87" t="s">
        <v>1275</v>
      </c>
    </row>
    <row r="872" spans="1:44">
      <c r="A872" s="46">
        <v>50057</v>
      </c>
      <c r="B872" s="46" t="s">
        <v>1332</v>
      </c>
      <c r="C872" s="48">
        <v>50006</v>
      </c>
      <c r="D872" s="46">
        <v>15</v>
      </c>
      <c r="E872" s="46">
        <v>6</v>
      </c>
      <c r="F872" s="46">
        <v>1</v>
      </c>
      <c r="I872" s="46">
        <v>0</v>
      </c>
      <c r="J872" s="46">
        <v>9999</v>
      </c>
      <c r="M872" s="46">
        <v>0</v>
      </c>
      <c r="Q872" s="96" t="s">
        <v>1418</v>
      </c>
      <c r="Y872" s="96"/>
      <c r="AA872" s="96"/>
      <c r="AQ872" s="65" t="s">
        <v>1362</v>
      </c>
      <c r="AR872" s="87" t="s">
        <v>1275</v>
      </c>
    </row>
    <row r="873" spans="1:44">
      <c r="A873" s="46">
        <v>50058</v>
      </c>
      <c r="B873" s="46" t="s">
        <v>1333</v>
      </c>
      <c r="C873" s="48">
        <v>50007</v>
      </c>
      <c r="D873" s="46">
        <v>15</v>
      </c>
      <c r="E873" s="46">
        <v>7</v>
      </c>
      <c r="F873" s="46">
        <v>1</v>
      </c>
      <c r="I873" s="46">
        <v>0</v>
      </c>
      <c r="J873" s="46">
        <v>9999</v>
      </c>
      <c r="M873" s="46">
        <v>0</v>
      </c>
      <c r="Q873" s="96" t="s">
        <v>1419</v>
      </c>
      <c r="Y873" s="96"/>
      <c r="AA873" s="96"/>
      <c r="AQ873" s="65" t="s">
        <v>1362</v>
      </c>
      <c r="AR873" s="87" t="s">
        <v>1275</v>
      </c>
    </row>
    <row r="874" spans="1:44">
      <c r="A874" s="46">
        <v>50059</v>
      </c>
      <c r="B874" s="46" t="s">
        <v>1334</v>
      </c>
      <c r="C874" s="48">
        <v>50007</v>
      </c>
      <c r="D874" s="46">
        <v>15</v>
      </c>
      <c r="E874" s="46">
        <v>7</v>
      </c>
      <c r="F874" s="46">
        <v>1</v>
      </c>
      <c r="I874" s="46">
        <v>0</v>
      </c>
      <c r="J874" s="46">
        <v>9999</v>
      </c>
      <c r="M874" s="46">
        <v>0</v>
      </c>
      <c r="Q874" s="96" t="s">
        <v>1420</v>
      </c>
      <c r="Y874" s="96"/>
      <c r="AA874" s="96"/>
      <c r="AQ874" s="65" t="s">
        <v>1362</v>
      </c>
      <c r="AR874" s="87" t="s">
        <v>1275</v>
      </c>
    </row>
    <row r="875" spans="1:44">
      <c r="A875" s="46">
        <v>50060</v>
      </c>
      <c r="B875" s="46" t="s">
        <v>1335</v>
      </c>
      <c r="C875" s="48">
        <v>50007</v>
      </c>
      <c r="D875" s="46">
        <v>15</v>
      </c>
      <c r="E875" s="46">
        <v>7</v>
      </c>
      <c r="F875" s="46">
        <v>1</v>
      </c>
      <c r="I875" s="46">
        <v>0</v>
      </c>
      <c r="J875" s="46">
        <v>9999</v>
      </c>
      <c r="M875" s="46">
        <v>0</v>
      </c>
      <c r="Q875" s="96" t="s">
        <v>1421</v>
      </c>
      <c r="Y875" s="96"/>
      <c r="AA875" s="96"/>
      <c r="AQ875" s="65" t="s">
        <v>1362</v>
      </c>
      <c r="AR875" s="87" t="s">
        <v>1275</v>
      </c>
    </row>
    <row r="876" spans="1:44">
      <c r="A876" s="46">
        <v>50061</v>
      </c>
      <c r="B876" s="46" t="s">
        <v>1336</v>
      </c>
      <c r="C876" s="48">
        <v>50007</v>
      </c>
      <c r="D876" s="46">
        <v>15</v>
      </c>
      <c r="E876" s="46">
        <v>7</v>
      </c>
      <c r="F876" s="46">
        <v>1</v>
      </c>
      <c r="I876" s="46">
        <v>0</v>
      </c>
      <c r="J876" s="46">
        <v>9999</v>
      </c>
      <c r="M876" s="46">
        <v>0</v>
      </c>
      <c r="Q876" s="96" t="s">
        <v>1422</v>
      </c>
      <c r="Y876" s="96"/>
      <c r="AA876" s="96"/>
      <c r="AQ876" s="65" t="s">
        <v>1362</v>
      </c>
      <c r="AR876" s="87" t="s">
        <v>1275</v>
      </c>
    </row>
    <row r="877" spans="1:44">
      <c r="A877" s="46">
        <v>50062</v>
      </c>
      <c r="B877" s="46" t="s">
        <v>1337</v>
      </c>
      <c r="C877" s="48">
        <v>50007</v>
      </c>
      <c r="D877" s="46">
        <v>15</v>
      </c>
      <c r="E877" s="46">
        <v>7</v>
      </c>
      <c r="F877" s="46">
        <v>1</v>
      </c>
      <c r="I877" s="46">
        <v>0</v>
      </c>
      <c r="J877" s="46">
        <v>9999</v>
      </c>
      <c r="M877" s="46">
        <v>0</v>
      </c>
      <c r="Q877" s="96" t="s">
        <v>1423</v>
      </c>
      <c r="Y877" s="96"/>
      <c r="AA877" s="96"/>
      <c r="AQ877" s="65" t="s">
        <v>1362</v>
      </c>
      <c r="AR877" s="87" t="s">
        <v>1275</v>
      </c>
    </row>
    <row r="878" spans="1:44">
      <c r="A878" s="46">
        <v>50063</v>
      </c>
      <c r="B878" s="46" t="s">
        <v>1338</v>
      </c>
      <c r="C878" s="48">
        <v>50007</v>
      </c>
      <c r="D878" s="46">
        <v>15</v>
      </c>
      <c r="E878" s="46">
        <v>7</v>
      </c>
      <c r="F878" s="46">
        <v>1</v>
      </c>
      <c r="I878" s="46">
        <v>0</v>
      </c>
      <c r="J878" s="46">
        <v>9999</v>
      </c>
      <c r="M878" s="46">
        <v>0</v>
      </c>
      <c r="Q878" s="96" t="s">
        <v>1424</v>
      </c>
      <c r="Y878" s="96"/>
      <c r="AA878" s="96"/>
      <c r="AQ878" s="65" t="s">
        <v>1362</v>
      </c>
      <c r="AR878" s="87" t="s">
        <v>1275</v>
      </c>
    </row>
    <row r="879" spans="1:44">
      <c r="A879" s="46">
        <v>50064</v>
      </c>
      <c r="B879" s="46" t="s">
        <v>1339</v>
      </c>
      <c r="C879" s="48">
        <v>50007</v>
      </c>
      <c r="D879" s="46">
        <v>15</v>
      </c>
      <c r="E879" s="46">
        <v>7</v>
      </c>
      <c r="F879" s="46">
        <v>1</v>
      </c>
      <c r="I879" s="46">
        <v>0</v>
      </c>
      <c r="J879" s="46">
        <v>9999</v>
      </c>
      <c r="M879" s="46">
        <v>0</v>
      </c>
      <c r="Q879" s="96" t="s">
        <v>1425</v>
      </c>
      <c r="Y879" s="96"/>
      <c r="AA879" s="96"/>
      <c r="AQ879" s="65" t="s">
        <v>1362</v>
      </c>
      <c r="AR879" s="87" t="s">
        <v>1275</v>
      </c>
    </row>
    <row r="880" spans="1:44">
      <c r="A880" s="46">
        <v>50065</v>
      </c>
      <c r="B880" s="46" t="s">
        <v>1340</v>
      </c>
      <c r="C880" s="48">
        <v>50007</v>
      </c>
      <c r="D880" s="46">
        <v>15</v>
      </c>
      <c r="E880" s="46">
        <v>7</v>
      </c>
      <c r="F880" s="46">
        <v>1</v>
      </c>
      <c r="I880" s="46">
        <v>0</v>
      </c>
      <c r="J880" s="46">
        <v>9999</v>
      </c>
      <c r="M880" s="46">
        <v>0</v>
      </c>
      <c r="Q880" s="96" t="s">
        <v>1426</v>
      </c>
      <c r="Y880" s="96"/>
      <c r="AA880" s="96"/>
      <c r="AQ880" s="65" t="s">
        <v>1362</v>
      </c>
      <c r="AR880" s="87" t="s">
        <v>1275</v>
      </c>
    </row>
    <row r="881" spans="1:44">
      <c r="A881" s="46">
        <v>50066</v>
      </c>
      <c r="B881" s="46" t="s">
        <v>1341</v>
      </c>
      <c r="C881" s="48">
        <v>50008</v>
      </c>
      <c r="D881" s="46">
        <v>15</v>
      </c>
      <c r="E881" s="46">
        <v>8</v>
      </c>
      <c r="F881" s="46">
        <v>1</v>
      </c>
      <c r="I881" s="46">
        <v>0</v>
      </c>
      <c r="J881" s="46">
        <v>9999</v>
      </c>
      <c r="M881" s="46">
        <v>0</v>
      </c>
      <c r="Q881" s="96" t="s">
        <v>1427</v>
      </c>
      <c r="Y881" s="96"/>
      <c r="AA881" s="96"/>
      <c r="AQ881" s="65" t="s">
        <v>1362</v>
      </c>
      <c r="AR881" s="87" t="s">
        <v>1275</v>
      </c>
    </row>
    <row r="882" spans="1:44">
      <c r="A882" s="46">
        <v>50067</v>
      </c>
      <c r="B882" s="46" t="s">
        <v>1342</v>
      </c>
      <c r="C882" s="48">
        <v>50008</v>
      </c>
      <c r="D882" s="46">
        <v>15</v>
      </c>
      <c r="E882" s="46">
        <v>8</v>
      </c>
      <c r="F882" s="46">
        <v>1</v>
      </c>
      <c r="I882" s="46">
        <v>0</v>
      </c>
      <c r="J882" s="46">
        <v>9999</v>
      </c>
      <c r="M882" s="46">
        <v>0</v>
      </c>
      <c r="Q882" s="96" t="s">
        <v>1428</v>
      </c>
      <c r="Y882" s="96"/>
      <c r="AA882" s="96"/>
      <c r="AQ882" s="65" t="s">
        <v>1362</v>
      </c>
      <c r="AR882" s="87" t="s">
        <v>1275</v>
      </c>
    </row>
    <row r="883" spans="1:44">
      <c r="A883" s="46">
        <v>50068</v>
      </c>
      <c r="B883" s="46" t="s">
        <v>1343</v>
      </c>
      <c r="C883" s="48">
        <v>50008</v>
      </c>
      <c r="D883" s="46">
        <v>15</v>
      </c>
      <c r="E883" s="46">
        <v>8</v>
      </c>
      <c r="F883" s="46">
        <v>1</v>
      </c>
      <c r="I883" s="46">
        <v>0</v>
      </c>
      <c r="J883" s="46">
        <v>9999</v>
      </c>
      <c r="M883" s="46">
        <v>0</v>
      </c>
      <c r="Q883" s="96" t="s">
        <v>1429</v>
      </c>
      <c r="Y883" s="96"/>
      <c r="AA883" s="96"/>
      <c r="AQ883" s="65" t="s">
        <v>1362</v>
      </c>
      <c r="AR883" s="87" t="s">
        <v>1275</v>
      </c>
    </row>
    <row r="884" spans="1:44">
      <c r="A884" s="46">
        <v>50069</v>
      </c>
      <c r="B884" s="46" t="s">
        <v>1344</v>
      </c>
      <c r="C884" s="48">
        <v>50008</v>
      </c>
      <c r="D884" s="46">
        <v>15</v>
      </c>
      <c r="E884" s="46">
        <v>8</v>
      </c>
      <c r="F884" s="46">
        <v>1</v>
      </c>
      <c r="I884" s="46">
        <v>0</v>
      </c>
      <c r="J884" s="46">
        <v>9999</v>
      </c>
      <c r="M884" s="46">
        <v>0</v>
      </c>
      <c r="Q884" s="96" t="s">
        <v>1430</v>
      </c>
      <c r="Y884" s="96"/>
      <c r="AA884" s="96"/>
      <c r="AQ884" s="65" t="s">
        <v>1362</v>
      </c>
      <c r="AR884" s="87" t="s">
        <v>1275</v>
      </c>
    </row>
    <row r="885" spans="1:44">
      <c r="A885" s="46">
        <v>50070</v>
      </c>
      <c r="B885" s="46" t="s">
        <v>1345</v>
      </c>
      <c r="C885" s="48">
        <v>50008</v>
      </c>
      <c r="D885" s="46">
        <v>15</v>
      </c>
      <c r="E885" s="46">
        <v>8</v>
      </c>
      <c r="F885" s="46">
        <v>1</v>
      </c>
      <c r="I885" s="46">
        <v>0</v>
      </c>
      <c r="J885" s="46">
        <v>9999</v>
      </c>
      <c r="M885" s="46">
        <v>0</v>
      </c>
      <c r="Q885" s="96" t="s">
        <v>1431</v>
      </c>
      <c r="Y885" s="96"/>
      <c r="AA885" s="96"/>
      <c r="AQ885" s="65" t="s">
        <v>1362</v>
      </c>
      <c r="AR885" s="87" t="s">
        <v>1275</v>
      </c>
    </row>
    <row r="886" spans="1:44">
      <c r="A886" s="46">
        <v>50071</v>
      </c>
      <c r="B886" s="46" t="s">
        <v>1346</v>
      </c>
      <c r="C886" s="48">
        <v>50008</v>
      </c>
      <c r="D886" s="46">
        <v>15</v>
      </c>
      <c r="E886" s="46">
        <v>8</v>
      </c>
      <c r="F886" s="46">
        <v>1</v>
      </c>
      <c r="I886" s="46">
        <v>0</v>
      </c>
      <c r="J886" s="46">
        <v>9999</v>
      </c>
      <c r="M886" s="46">
        <v>0</v>
      </c>
      <c r="Q886" s="96" t="s">
        <v>1432</v>
      </c>
      <c r="Y886" s="96"/>
      <c r="AA886" s="96"/>
      <c r="AQ886" s="65" t="s">
        <v>1362</v>
      </c>
      <c r="AR886" s="87" t="s">
        <v>1275</v>
      </c>
    </row>
    <row r="887" spans="1:44">
      <c r="A887" s="46">
        <v>50072</v>
      </c>
      <c r="B887" s="46" t="s">
        <v>1347</v>
      </c>
      <c r="C887" s="48">
        <v>50008</v>
      </c>
      <c r="D887" s="46">
        <v>15</v>
      </c>
      <c r="E887" s="46">
        <v>8</v>
      </c>
      <c r="F887" s="46">
        <v>1</v>
      </c>
      <c r="I887" s="46">
        <v>0</v>
      </c>
      <c r="J887" s="46">
        <v>9999</v>
      </c>
      <c r="M887" s="46">
        <v>0</v>
      </c>
      <c r="Q887" s="96" t="s">
        <v>1433</v>
      </c>
      <c r="Y887" s="96"/>
      <c r="AA887" s="96"/>
      <c r="AQ887" s="65" t="s">
        <v>1362</v>
      </c>
      <c r="AR887" s="87" t="s">
        <v>1275</v>
      </c>
    </row>
    <row r="888" spans="1:44">
      <c r="A888" s="46">
        <v>50073</v>
      </c>
      <c r="B888" s="46" t="s">
        <v>1348</v>
      </c>
      <c r="C888" s="48">
        <v>50008</v>
      </c>
      <c r="D888" s="46">
        <v>15</v>
      </c>
      <c r="E888" s="46">
        <v>8</v>
      </c>
      <c r="F888" s="46">
        <v>1</v>
      </c>
      <c r="I888" s="46">
        <v>0</v>
      </c>
      <c r="J888" s="46">
        <v>9999</v>
      </c>
      <c r="M888" s="46">
        <v>0</v>
      </c>
      <c r="Q888" s="96" t="s">
        <v>1434</v>
      </c>
      <c r="Y888" s="96"/>
      <c r="AA888" s="96"/>
      <c r="AQ888" s="65" t="s">
        <v>1362</v>
      </c>
      <c r="AR888" s="87" t="s">
        <v>1275</v>
      </c>
    </row>
    <row r="889" spans="1:44">
      <c r="A889" s="46">
        <v>50074</v>
      </c>
      <c r="B889" s="46" t="s">
        <v>1349</v>
      </c>
      <c r="C889" s="48">
        <v>50009</v>
      </c>
      <c r="D889" s="46">
        <v>15</v>
      </c>
      <c r="E889" s="46">
        <v>9</v>
      </c>
      <c r="F889" s="46">
        <v>1</v>
      </c>
      <c r="I889" s="46">
        <v>0</v>
      </c>
      <c r="J889" s="46">
        <v>9999</v>
      </c>
      <c r="M889" s="46">
        <v>0</v>
      </c>
      <c r="Q889" s="96" t="s">
        <v>1435</v>
      </c>
      <c r="Y889" s="96"/>
      <c r="AA889" s="96"/>
      <c r="AQ889" s="65" t="s">
        <v>1362</v>
      </c>
      <c r="AR889" s="87" t="s">
        <v>1275</v>
      </c>
    </row>
    <row r="890" spans="1:44">
      <c r="A890" s="46">
        <v>50075</v>
      </c>
      <c r="B890" s="46" t="s">
        <v>1350</v>
      </c>
      <c r="C890" s="48">
        <v>50009</v>
      </c>
      <c r="D890" s="46">
        <v>15</v>
      </c>
      <c r="E890" s="46">
        <v>9</v>
      </c>
      <c r="F890" s="46">
        <v>1</v>
      </c>
      <c r="I890" s="46">
        <v>0</v>
      </c>
      <c r="J890" s="46">
        <v>9999</v>
      </c>
      <c r="M890" s="46">
        <v>0</v>
      </c>
      <c r="Q890" s="96" t="s">
        <v>1436</v>
      </c>
      <c r="Y890" s="96"/>
      <c r="AA890" s="96"/>
      <c r="AQ890" s="65" t="s">
        <v>1362</v>
      </c>
      <c r="AR890" s="87" t="s">
        <v>1275</v>
      </c>
    </row>
    <row r="891" spans="1:44">
      <c r="A891" s="46">
        <v>50076</v>
      </c>
      <c r="B891" s="46" t="s">
        <v>1351</v>
      </c>
      <c r="C891" s="48">
        <v>50009</v>
      </c>
      <c r="D891" s="46">
        <v>15</v>
      </c>
      <c r="E891" s="46">
        <v>9</v>
      </c>
      <c r="F891" s="46">
        <v>1</v>
      </c>
      <c r="I891" s="46">
        <v>0</v>
      </c>
      <c r="J891" s="46">
        <v>9999</v>
      </c>
      <c r="M891" s="46">
        <v>0</v>
      </c>
      <c r="Q891" s="96" t="s">
        <v>1437</v>
      </c>
      <c r="Y891" s="96"/>
      <c r="AA891" s="96"/>
      <c r="AQ891" s="65" t="s">
        <v>1362</v>
      </c>
      <c r="AR891" s="87" t="s">
        <v>1275</v>
      </c>
    </row>
    <row r="892" spans="1:44">
      <c r="A892" s="46">
        <v>50077</v>
      </c>
      <c r="B892" s="46" t="s">
        <v>1352</v>
      </c>
      <c r="C892" s="48">
        <v>50009</v>
      </c>
      <c r="D892" s="46">
        <v>15</v>
      </c>
      <c r="E892" s="46">
        <v>9</v>
      </c>
      <c r="F892" s="46">
        <v>1</v>
      </c>
      <c r="I892" s="46">
        <v>0</v>
      </c>
      <c r="J892" s="46">
        <v>9999</v>
      </c>
      <c r="M892" s="46">
        <v>0</v>
      </c>
      <c r="Q892" s="96" t="s">
        <v>1438</v>
      </c>
      <c r="Y892" s="96"/>
      <c r="AA892" s="96"/>
      <c r="AQ892" s="65" t="s">
        <v>1362</v>
      </c>
      <c r="AR892" s="87" t="s">
        <v>1275</v>
      </c>
    </row>
    <row r="893" spans="1:44">
      <c r="A893" s="46">
        <v>50078</v>
      </c>
      <c r="B893" s="46" t="s">
        <v>1353</v>
      </c>
      <c r="C893" s="48">
        <v>50009</v>
      </c>
      <c r="D893" s="46">
        <v>15</v>
      </c>
      <c r="E893" s="46">
        <v>9</v>
      </c>
      <c r="F893" s="46">
        <v>1</v>
      </c>
      <c r="I893" s="46">
        <v>0</v>
      </c>
      <c r="J893" s="46">
        <v>9999</v>
      </c>
      <c r="M893" s="46">
        <v>0</v>
      </c>
      <c r="Q893" s="96" t="s">
        <v>1439</v>
      </c>
      <c r="Y893" s="96"/>
      <c r="AA893" s="96"/>
      <c r="AQ893" s="65" t="s">
        <v>1362</v>
      </c>
      <c r="AR893" s="87" t="s">
        <v>1275</v>
      </c>
    </row>
    <row r="894" spans="1:44">
      <c r="A894" s="46">
        <v>50079</v>
      </c>
      <c r="B894" s="46" t="s">
        <v>1354</v>
      </c>
      <c r="C894" s="48">
        <v>50009</v>
      </c>
      <c r="D894" s="46">
        <v>15</v>
      </c>
      <c r="E894" s="46">
        <v>9</v>
      </c>
      <c r="F894" s="46">
        <v>1</v>
      </c>
      <c r="I894" s="46">
        <v>0</v>
      </c>
      <c r="J894" s="46">
        <v>9999</v>
      </c>
      <c r="M894" s="46">
        <v>0</v>
      </c>
      <c r="Q894" s="96" t="s">
        <v>1440</v>
      </c>
      <c r="Y894" s="96"/>
      <c r="AA894" s="96"/>
      <c r="AQ894" s="65" t="s">
        <v>1362</v>
      </c>
      <c r="AR894" s="87" t="s">
        <v>1275</v>
      </c>
    </row>
    <row r="895" spans="1:44">
      <c r="A895" s="46">
        <v>50080</v>
      </c>
      <c r="B895" s="46" t="s">
        <v>1355</v>
      </c>
      <c r="C895" s="48">
        <v>50009</v>
      </c>
      <c r="D895" s="46">
        <v>15</v>
      </c>
      <c r="E895" s="46">
        <v>9</v>
      </c>
      <c r="F895" s="46">
        <v>1</v>
      </c>
      <c r="I895" s="46">
        <v>0</v>
      </c>
      <c r="J895" s="46">
        <v>9999</v>
      </c>
      <c r="M895" s="46">
        <v>0</v>
      </c>
      <c r="Q895" s="96" t="s">
        <v>1441</v>
      </c>
      <c r="Y895" s="96"/>
      <c r="AA895" s="96"/>
      <c r="AQ895" s="65" t="s">
        <v>1362</v>
      </c>
      <c r="AR895" s="87" t="s">
        <v>1275</v>
      </c>
    </row>
    <row r="896" spans="1:44">
      <c r="A896" s="46">
        <v>50081</v>
      </c>
      <c r="B896" s="46" t="s">
        <v>1356</v>
      </c>
      <c r="C896" s="48">
        <v>50009</v>
      </c>
      <c r="D896" s="46">
        <v>15</v>
      </c>
      <c r="E896" s="46">
        <v>9</v>
      </c>
      <c r="F896" s="46">
        <v>1</v>
      </c>
      <c r="I896" s="46">
        <v>0</v>
      </c>
      <c r="J896" s="46">
        <v>9999</v>
      </c>
      <c r="M896" s="46">
        <v>0</v>
      </c>
      <c r="Q896" s="96" t="s">
        <v>1943</v>
      </c>
      <c r="Y896" s="96"/>
      <c r="AA896" s="96"/>
      <c r="AQ896" s="65" t="s">
        <v>1362</v>
      </c>
      <c r="AR896" s="87" t="s">
        <v>1275</v>
      </c>
    </row>
    <row r="897" spans="1:44">
      <c r="A897" s="46">
        <v>50082</v>
      </c>
      <c r="B897" s="46" t="s">
        <v>1276</v>
      </c>
      <c r="C897" s="46">
        <v>50001</v>
      </c>
      <c r="D897" s="46">
        <v>15</v>
      </c>
      <c r="E897" s="46">
        <v>2</v>
      </c>
      <c r="F897" s="46">
        <v>1</v>
      </c>
      <c r="I897" s="46">
        <v>0</v>
      </c>
      <c r="J897" s="46">
        <v>9999</v>
      </c>
      <c r="M897" s="46">
        <v>0</v>
      </c>
      <c r="Q897" s="96" t="s">
        <v>1944</v>
      </c>
      <c r="Y897" s="96"/>
      <c r="AA897" s="96"/>
      <c r="AQ897" s="65" t="s">
        <v>1362</v>
      </c>
      <c r="AR897" s="87" t="s">
        <v>1275</v>
      </c>
    </row>
    <row r="898" spans="1:44">
      <c r="A898" s="46">
        <v>50083</v>
      </c>
      <c r="B898" s="46" t="s">
        <v>1277</v>
      </c>
      <c r="C898" s="46">
        <v>50002</v>
      </c>
      <c r="D898" s="46">
        <v>15</v>
      </c>
      <c r="E898" s="46">
        <v>1</v>
      </c>
      <c r="F898" s="46">
        <v>1</v>
      </c>
      <c r="I898" s="46">
        <v>0</v>
      </c>
      <c r="J898" s="46">
        <v>9999</v>
      </c>
      <c r="M898" s="46">
        <v>0</v>
      </c>
      <c r="Q898" s="96" t="s">
        <v>1442</v>
      </c>
      <c r="Y898" s="96"/>
      <c r="AA898" s="96"/>
      <c r="AQ898" s="65" t="s">
        <v>1362</v>
      </c>
      <c r="AR898" s="87" t="s">
        <v>1275</v>
      </c>
    </row>
    <row r="899" spans="1:44">
      <c r="A899" s="46">
        <v>50084</v>
      </c>
      <c r="B899" s="46" t="s">
        <v>1278</v>
      </c>
      <c r="C899" s="46">
        <v>50003</v>
      </c>
      <c r="D899" s="46">
        <v>15</v>
      </c>
      <c r="E899" s="46">
        <v>3</v>
      </c>
      <c r="F899" s="46">
        <v>1</v>
      </c>
      <c r="I899" s="46">
        <v>0</v>
      </c>
      <c r="J899" s="46">
        <v>9999</v>
      </c>
      <c r="M899" s="46">
        <v>0</v>
      </c>
      <c r="Q899" s="96" t="s">
        <v>1443</v>
      </c>
      <c r="Y899" s="96"/>
      <c r="AA899" s="96"/>
      <c r="AQ899" s="65" t="s">
        <v>1362</v>
      </c>
      <c r="AR899" s="87" t="s">
        <v>1275</v>
      </c>
    </row>
    <row r="900" spans="1:44">
      <c r="A900" s="46">
        <v>50085</v>
      </c>
      <c r="B900" s="46" t="s">
        <v>1279</v>
      </c>
      <c r="C900" s="46">
        <v>50004</v>
      </c>
      <c r="D900" s="46">
        <v>15</v>
      </c>
      <c r="E900" s="46">
        <v>4</v>
      </c>
      <c r="F900" s="46">
        <v>1</v>
      </c>
      <c r="I900" s="46">
        <v>0</v>
      </c>
      <c r="J900" s="46">
        <v>9999</v>
      </c>
      <c r="M900" s="46">
        <v>0</v>
      </c>
      <c r="Q900" s="96" t="s">
        <v>1444</v>
      </c>
      <c r="Y900" s="96"/>
      <c r="AA900" s="96"/>
      <c r="AQ900" s="65" t="s">
        <v>1362</v>
      </c>
      <c r="AR900" s="87" t="s">
        <v>1275</v>
      </c>
    </row>
    <row r="901" spans="1:44">
      <c r="A901" s="46">
        <v>50086</v>
      </c>
      <c r="B901" s="46" t="s">
        <v>1280</v>
      </c>
      <c r="C901" s="46">
        <v>50005</v>
      </c>
      <c r="D901" s="46">
        <v>15</v>
      </c>
      <c r="E901" s="46">
        <v>5</v>
      </c>
      <c r="F901" s="46">
        <v>1</v>
      </c>
      <c r="I901" s="46">
        <v>0</v>
      </c>
      <c r="J901" s="46">
        <v>9999</v>
      </c>
      <c r="M901" s="46">
        <v>0</v>
      </c>
      <c r="Q901" s="96" t="s">
        <v>1445</v>
      </c>
      <c r="Y901" s="96"/>
      <c r="AA901" s="96"/>
      <c r="AQ901" s="65" t="s">
        <v>1362</v>
      </c>
      <c r="AR901" s="87" t="s">
        <v>1275</v>
      </c>
    </row>
    <row r="902" spans="1:44">
      <c r="A902" s="46">
        <v>50087</v>
      </c>
      <c r="B902" s="46" t="s">
        <v>1281</v>
      </c>
      <c r="C902" s="46">
        <v>50006</v>
      </c>
      <c r="D902" s="46">
        <v>15</v>
      </c>
      <c r="E902" s="46">
        <v>6</v>
      </c>
      <c r="F902" s="46">
        <v>1</v>
      </c>
      <c r="I902" s="46">
        <v>0</v>
      </c>
      <c r="J902" s="46">
        <v>9999</v>
      </c>
      <c r="M902" s="46">
        <v>0</v>
      </c>
      <c r="Q902" s="96" t="s">
        <v>1446</v>
      </c>
      <c r="Y902" s="96"/>
      <c r="AA902" s="96"/>
      <c r="AQ902" s="65" t="s">
        <v>1362</v>
      </c>
      <c r="AR902" s="87" t="s">
        <v>1275</v>
      </c>
    </row>
    <row r="903" spans="1:44">
      <c r="A903" s="46">
        <v>50088</v>
      </c>
      <c r="B903" s="46" t="s">
        <v>1282</v>
      </c>
      <c r="C903" s="46">
        <v>50007</v>
      </c>
      <c r="D903" s="46">
        <v>15</v>
      </c>
      <c r="E903" s="46">
        <v>7</v>
      </c>
      <c r="F903" s="46">
        <v>1</v>
      </c>
      <c r="I903" s="46">
        <v>0</v>
      </c>
      <c r="J903" s="46">
        <v>9999</v>
      </c>
      <c r="M903" s="46">
        <v>0</v>
      </c>
      <c r="Q903" s="96" t="s">
        <v>1447</v>
      </c>
      <c r="Y903" s="96"/>
      <c r="AA903" s="96"/>
      <c r="AQ903" s="65" t="s">
        <v>1362</v>
      </c>
      <c r="AR903" s="87" t="s">
        <v>1275</v>
      </c>
    </row>
    <row r="904" spans="1:44">
      <c r="A904" s="46">
        <v>50089</v>
      </c>
      <c r="B904" s="46" t="s">
        <v>1283</v>
      </c>
      <c r="C904" s="46">
        <v>50008</v>
      </c>
      <c r="D904" s="46">
        <v>15</v>
      </c>
      <c r="E904" s="46">
        <v>8</v>
      </c>
      <c r="F904" s="46">
        <v>1</v>
      </c>
      <c r="I904" s="46">
        <v>0</v>
      </c>
      <c r="J904" s="46">
        <v>9999</v>
      </c>
      <c r="M904" s="46">
        <v>0</v>
      </c>
      <c r="Q904" s="96" t="s">
        <v>1448</v>
      </c>
      <c r="Y904" s="96"/>
      <c r="AA904" s="96"/>
      <c r="AQ904" s="65" t="s">
        <v>1362</v>
      </c>
      <c r="AR904" s="87" t="s">
        <v>1275</v>
      </c>
    </row>
    <row r="905" spans="1:44">
      <c r="A905" s="46">
        <v>50090</v>
      </c>
      <c r="B905" s="46" t="s">
        <v>1284</v>
      </c>
      <c r="C905" s="46">
        <v>50009</v>
      </c>
      <c r="D905" s="46">
        <v>15</v>
      </c>
      <c r="E905" s="46">
        <v>9</v>
      </c>
      <c r="F905" s="46">
        <v>1</v>
      </c>
      <c r="I905" s="46">
        <v>0</v>
      </c>
      <c r="J905" s="46">
        <v>9999</v>
      </c>
      <c r="M905" s="46">
        <v>0</v>
      </c>
      <c r="Q905" s="96" t="s">
        <v>1449</v>
      </c>
      <c r="Y905" s="96"/>
      <c r="AA905" s="96"/>
      <c r="AQ905" s="65" t="s">
        <v>1362</v>
      </c>
      <c r="AR905" s="87" t="s">
        <v>1275</v>
      </c>
    </row>
    <row r="906" spans="1:44">
      <c r="A906" s="46">
        <v>50091</v>
      </c>
      <c r="B906" s="46" t="s">
        <v>1285</v>
      </c>
      <c r="C906" s="46">
        <v>50001</v>
      </c>
      <c r="D906" s="46">
        <v>15</v>
      </c>
      <c r="E906" s="46">
        <v>2</v>
      </c>
      <c r="F906" s="46">
        <v>1</v>
      </c>
      <c r="I906" s="46">
        <v>0</v>
      </c>
      <c r="J906" s="46">
        <v>9999</v>
      </c>
      <c r="M906" s="46">
        <v>0</v>
      </c>
      <c r="Q906" s="96" t="s">
        <v>1450</v>
      </c>
      <c r="Y906" s="96"/>
      <c r="AA906" s="96"/>
      <c r="AQ906" s="65" t="s">
        <v>1362</v>
      </c>
      <c r="AR906" s="87" t="s">
        <v>1275</v>
      </c>
    </row>
    <row r="907" spans="1:44">
      <c r="A907" s="46">
        <v>50092</v>
      </c>
      <c r="B907" s="46" t="s">
        <v>1286</v>
      </c>
      <c r="C907" s="46">
        <v>50001</v>
      </c>
      <c r="D907" s="46">
        <v>15</v>
      </c>
      <c r="E907" s="46">
        <v>2</v>
      </c>
      <c r="F907" s="46">
        <v>1</v>
      </c>
      <c r="I907" s="46">
        <v>0</v>
      </c>
      <c r="J907" s="46">
        <v>9999</v>
      </c>
      <c r="M907" s="46">
        <v>0</v>
      </c>
      <c r="Q907" s="96" t="s">
        <v>1451</v>
      </c>
      <c r="Y907" s="96"/>
      <c r="AA907" s="96"/>
      <c r="AQ907" s="65" t="s">
        <v>1362</v>
      </c>
      <c r="AR907" s="87" t="s">
        <v>1275</v>
      </c>
    </row>
    <row r="908" spans="1:44">
      <c r="A908" s="46">
        <v>50093</v>
      </c>
      <c r="B908" s="46" t="s">
        <v>1287</v>
      </c>
      <c r="C908" s="46">
        <v>50001</v>
      </c>
      <c r="D908" s="46">
        <v>15</v>
      </c>
      <c r="E908" s="46">
        <v>2</v>
      </c>
      <c r="F908" s="46">
        <v>1</v>
      </c>
      <c r="I908" s="46">
        <v>0</v>
      </c>
      <c r="J908" s="46">
        <v>9999</v>
      </c>
      <c r="M908" s="46">
        <v>0</v>
      </c>
      <c r="Q908" s="96" t="s">
        <v>1452</v>
      </c>
      <c r="Y908" s="96"/>
      <c r="AA908" s="96"/>
      <c r="AQ908" s="65" t="s">
        <v>1362</v>
      </c>
      <c r="AR908" s="87" t="s">
        <v>1275</v>
      </c>
    </row>
    <row r="909" spans="1:44">
      <c r="A909" s="46">
        <v>50094</v>
      </c>
      <c r="B909" s="46" t="s">
        <v>1288</v>
      </c>
      <c r="C909" s="46">
        <v>50001</v>
      </c>
      <c r="D909" s="46">
        <v>15</v>
      </c>
      <c r="E909" s="46">
        <v>2</v>
      </c>
      <c r="F909" s="46">
        <v>1</v>
      </c>
      <c r="I909" s="46">
        <v>0</v>
      </c>
      <c r="J909" s="46">
        <v>9999</v>
      </c>
      <c r="M909" s="46">
        <v>0</v>
      </c>
      <c r="Q909" s="96" t="s">
        <v>1453</v>
      </c>
      <c r="Y909" s="96"/>
      <c r="AA909" s="96"/>
      <c r="AQ909" s="65" t="s">
        <v>1362</v>
      </c>
      <c r="AR909" s="87" t="s">
        <v>1275</v>
      </c>
    </row>
    <row r="910" spans="1:44">
      <c r="A910" s="46">
        <v>50095</v>
      </c>
      <c r="B910" s="46" t="s">
        <v>1289</v>
      </c>
      <c r="C910" s="46">
        <v>50001</v>
      </c>
      <c r="D910" s="46">
        <v>15</v>
      </c>
      <c r="E910" s="46">
        <v>2</v>
      </c>
      <c r="F910" s="46">
        <v>1</v>
      </c>
      <c r="I910" s="46">
        <v>0</v>
      </c>
      <c r="J910" s="46">
        <v>9999</v>
      </c>
      <c r="M910" s="46">
        <v>0</v>
      </c>
      <c r="Q910" s="96" t="s">
        <v>1454</v>
      </c>
      <c r="Y910" s="96"/>
      <c r="AA910" s="96"/>
      <c r="AQ910" s="65" t="s">
        <v>1362</v>
      </c>
      <c r="AR910" s="87" t="s">
        <v>1275</v>
      </c>
    </row>
    <row r="911" spans="1:44">
      <c r="A911" s="46">
        <v>50096</v>
      </c>
      <c r="B911" s="46" t="s">
        <v>1290</v>
      </c>
      <c r="C911" s="46">
        <v>50001</v>
      </c>
      <c r="D911" s="46">
        <v>15</v>
      </c>
      <c r="E911" s="46">
        <v>2</v>
      </c>
      <c r="F911" s="46">
        <v>1</v>
      </c>
      <c r="I911" s="46">
        <v>0</v>
      </c>
      <c r="J911" s="46">
        <v>9999</v>
      </c>
      <c r="M911" s="46">
        <v>0</v>
      </c>
      <c r="Q911" s="96" t="s">
        <v>1455</v>
      </c>
      <c r="Y911" s="96"/>
      <c r="AA911" s="96"/>
      <c r="AQ911" s="65" t="s">
        <v>1362</v>
      </c>
      <c r="AR911" s="87" t="s">
        <v>1275</v>
      </c>
    </row>
    <row r="912" spans="1:44">
      <c r="A912" s="46">
        <v>50097</v>
      </c>
      <c r="B912" s="46" t="s">
        <v>1291</v>
      </c>
      <c r="C912" s="46">
        <v>50001</v>
      </c>
      <c r="D912" s="46">
        <v>15</v>
      </c>
      <c r="E912" s="46">
        <v>2</v>
      </c>
      <c r="F912" s="46">
        <v>1</v>
      </c>
      <c r="I912" s="46">
        <v>0</v>
      </c>
      <c r="J912" s="46">
        <v>9999</v>
      </c>
      <c r="M912" s="46">
        <v>0</v>
      </c>
      <c r="Q912" s="96" t="s">
        <v>1456</v>
      </c>
      <c r="Y912" s="96"/>
      <c r="AA912" s="96"/>
      <c r="AQ912" s="65" t="s">
        <v>1362</v>
      </c>
      <c r="AR912" s="87" t="s">
        <v>1275</v>
      </c>
    </row>
    <row r="913" spans="1:44">
      <c r="A913" s="46">
        <v>50098</v>
      </c>
      <c r="B913" s="46" t="s">
        <v>1292</v>
      </c>
      <c r="C913" s="46">
        <v>50001</v>
      </c>
      <c r="D913" s="46">
        <v>15</v>
      </c>
      <c r="E913" s="46">
        <v>2</v>
      </c>
      <c r="F913" s="46">
        <v>1</v>
      </c>
      <c r="I913" s="46">
        <v>0</v>
      </c>
      <c r="J913" s="46">
        <v>9999</v>
      </c>
      <c r="M913" s="46">
        <v>0</v>
      </c>
      <c r="Q913" s="96" t="s">
        <v>1457</v>
      </c>
      <c r="Y913" s="96"/>
      <c r="AA913" s="96"/>
      <c r="AQ913" s="65" t="s">
        <v>1362</v>
      </c>
      <c r="AR913" s="87" t="s">
        <v>1275</v>
      </c>
    </row>
    <row r="914" spans="1:44">
      <c r="A914" s="46">
        <v>50099</v>
      </c>
      <c r="B914" s="46" t="s">
        <v>1293</v>
      </c>
      <c r="C914" s="48">
        <v>50002</v>
      </c>
      <c r="D914" s="46">
        <v>15</v>
      </c>
      <c r="E914" s="46">
        <v>1</v>
      </c>
      <c r="F914" s="46">
        <v>1</v>
      </c>
      <c r="I914" s="46">
        <v>0</v>
      </c>
      <c r="J914" s="46">
        <v>9999</v>
      </c>
      <c r="M914" s="46">
        <v>0</v>
      </c>
      <c r="Q914" s="96" t="s">
        <v>1458</v>
      </c>
      <c r="Y914" s="96"/>
      <c r="AA914" s="96"/>
      <c r="AQ914" s="65" t="s">
        <v>1362</v>
      </c>
      <c r="AR914" s="87" t="s">
        <v>1275</v>
      </c>
    </row>
    <row r="915" spans="1:44">
      <c r="A915" s="46">
        <v>50100</v>
      </c>
      <c r="B915" s="46" t="s">
        <v>1294</v>
      </c>
      <c r="C915" s="48">
        <v>50002</v>
      </c>
      <c r="D915" s="46">
        <v>15</v>
      </c>
      <c r="E915" s="46">
        <v>1</v>
      </c>
      <c r="F915" s="46">
        <v>1</v>
      </c>
      <c r="I915" s="46">
        <v>0</v>
      </c>
      <c r="J915" s="46">
        <v>9999</v>
      </c>
      <c r="M915" s="46">
        <v>0</v>
      </c>
      <c r="Q915" s="96" t="s">
        <v>1459</v>
      </c>
      <c r="Y915" s="96"/>
      <c r="AA915" s="96"/>
      <c r="AQ915" s="65" t="s">
        <v>1362</v>
      </c>
      <c r="AR915" s="87" t="s">
        <v>1275</v>
      </c>
    </row>
    <row r="916" spans="1:44">
      <c r="A916" s="46">
        <v>50101</v>
      </c>
      <c r="B916" s="46" t="s">
        <v>1295</v>
      </c>
      <c r="C916" s="48">
        <v>50002</v>
      </c>
      <c r="D916" s="46">
        <v>15</v>
      </c>
      <c r="E916" s="46">
        <v>1</v>
      </c>
      <c r="F916" s="46">
        <v>1</v>
      </c>
      <c r="I916" s="46">
        <v>0</v>
      </c>
      <c r="J916" s="46">
        <v>9999</v>
      </c>
      <c r="M916" s="46">
        <v>0</v>
      </c>
      <c r="Q916" s="96" t="s">
        <v>1460</v>
      </c>
      <c r="Y916" s="96"/>
      <c r="AA916" s="96"/>
      <c r="AQ916" s="65" t="s">
        <v>1362</v>
      </c>
      <c r="AR916" s="87" t="s">
        <v>1275</v>
      </c>
    </row>
    <row r="917" spans="1:44">
      <c r="A917" s="46">
        <v>50102</v>
      </c>
      <c r="B917" s="46" t="s">
        <v>1296</v>
      </c>
      <c r="C917" s="48">
        <v>50002</v>
      </c>
      <c r="D917" s="46">
        <v>15</v>
      </c>
      <c r="E917" s="46">
        <v>1</v>
      </c>
      <c r="F917" s="46">
        <v>1</v>
      </c>
      <c r="I917" s="46">
        <v>0</v>
      </c>
      <c r="J917" s="46">
        <v>9999</v>
      </c>
      <c r="M917" s="46">
        <v>0</v>
      </c>
      <c r="Q917" s="96" t="s">
        <v>1461</v>
      </c>
      <c r="Y917" s="96"/>
      <c r="AA917" s="96"/>
      <c r="AQ917" s="65" t="s">
        <v>1362</v>
      </c>
      <c r="AR917" s="87" t="s">
        <v>1275</v>
      </c>
    </row>
    <row r="918" spans="1:44">
      <c r="A918" s="46">
        <v>50103</v>
      </c>
      <c r="B918" s="46" t="s">
        <v>1297</v>
      </c>
      <c r="C918" s="48">
        <v>50002</v>
      </c>
      <c r="D918" s="46">
        <v>15</v>
      </c>
      <c r="E918" s="46">
        <v>1</v>
      </c>
      <c r="F918" s="46">
        <v>1</v>
      </c>
      <c r="I918" s="46">
        <v>0</v>
      </c>
      <c r="J918" s="46">
        <v>9999</v>
      </c>
      <c r="M918" s="46">
        <v>0</v>
      </c>
      <c r="Q918" s="96" t="s">
        <v>1462</v>
      </c>
      <c r="Y918" s="96"/>
      <c r="AA918" s="96"/>
      <c r="AQ918" s="65" t="s">
        <v>1362</v>
      </c>
      <c r="AR918" s="87" t="s">
        <v>1275</v>
      </c>
    </row>
    <row r="919" spans="1:44">
      <c r="A919" s="46">
        <v>50104</v>
      </c>
      <c r="B919" s="46" t="s">
        <v>1298</v>
      </c>
      <c r="C919" s="48">
        <v>50002</v>
      </c>
      <c r="D919" s="46">
        <v>15</v>
      </c>
      <c r="E919" s="46">
        <v>1</v>
      </c>
      <c r="F919" s="46">
        <v>1</v>
      </c>
      <c r="I919" s="46">
        <v>0</v>
      </c>
      <c r="J919" s="46">
        <v>9999</v>
      </c>
      <c r="M919" s="46">
        <v>0</v>
      </c>
      <c r="Q919" s="96" t="s">
        <v>1463</v>
      </c>
      <c r="Y919" s="96"/>
      <c r="AA919" s="96"/>
      <c r="AQ919" s="65" t="s">
        <v>1362</v>
      </c>
      <c r="AR919" s="87" t="s">
        <v>1275</v>
      </c>
    </row>
    <row r="920" spans="1:44">
      <c r="A920" s="46">
        <v>50105</v>
      </c>
      <c r="B920" s="46" t="s">
        <v>1299</v>
      </c>
      <c r="C920" s="48">
        <v>50002</v>
      </c>
      <c r="D920" s="46">
        <v>15</v>
      </c>
      <c r="E920" s="46">
        <v>1</v>
      </c>
      <c r="F920" s="46">
        <v>1</v>
      </c>
      <c r="I920" s="46">
        <v>0</v>
      </c>
      <c r="J920" s="46">
        <v>9999</v>
      </c>
      <c r="M920" s="46">
        <v>0</v>
      </c>
      <c r="Q920" s="96" t="s">
        <v>1464</v>
      </c>
      <c r="Y920" s="96"/>
      <c r="AA920" s="96"/>
      <c r="AQ920" s="65" t="s">
        <v>1362</v>
      </c>
      <c r="AR920" s="87" t="s">
        <v>1275</v>
      </c>
    </row>
    <row r="921" spans="1:44">
      <c r="A921" s="46">
        <v>50106</v>
      </c>
      <c r="B921" s="46" t="s">
        <v>1300</v>
      </c>
      <c r="C921" s="48">
        <v>50002</v>
      </c>
      <c r="D921" s="46">
        <v>15</v>
      </c>
      <c r="E921" s="46">
        <v>1</v>
      </c>
      <c r="F921" s="46">
        <v>1</v>
      </c>
      <c r="I921" s="46">
        <v>0</v>
      </c>
      <c r="J921" s="46">
        <v>9999</v>
      </c>
      <c r="M921" s="46">
        <v>0</v>
      </c>
      <c r="Q921" s="96" t="s">
        <v>1465</v>
      </c>
      <c r="Y921" s="96"/>
      <c r="AA921" s="96"/>
      <c r="AQ921" s="65" t="s">
        <v>1362</v>
      </c>
      <c r="AR921" s="87" t="s">
        <v>1275</v>
      </c>
    </row>
    <row r="922" spans="1:44">
      <c r="A922" s="46">
        <v>50107</v>
      </c>
      <c r="B922" s="46" t="s">
        <v>1301</v>
      </c>
      <c r="C922" s="48">
        <v>50003</v>
      </c>
      <c r="D922" s="46">
        <v>15</v>
      </c>
      <c r="E922" s="46">
        <v>3</v>
      </c>
      <c r="F922" s="46">
        <v>1</v>
      </c>
      <c r="I922" s="46">
        <v>0</v>
      </c>
      <c r="J922" s="46">
        <v>9999</v>
      </c>
      <c r="M922" s="46">
        <v>0</v>
      </c>
      <c r="Q922" s="96" t="s">
        <v>1466</v>
      </c>
      <c r="Y922" s="96"/>
      <c r="AA922" s="96"/>
      <c r="AQ922" s="65" t="s">
        <v>1362</v>
      </c>
      <c r="AR922" s="87" t="s">
        <v>1275</v>
      </c>
    </row>
    <row r="923" spans="1:44">
      <c r="A923" s="46">
        <v>50108</v>
      </c>
      <c r="B923" s="46" t="s">
        <v>1302</v>
      </c>
      <c r="C923" s="48">
        <v>50003</v>
      </c>
      <c r="D923" s="46">
        <v>15</v>
      </c>
      <c r="E923" s="46">
        <v>3</v>
      </c>
      <c r="F923" s="46">
        <v>1</v>
      </c>
      <c r="I923" s="46">
        <v>0</v>
      </c>
      <c r="J923" s="46">
        <v>9999</v>
      </c>
      <c r="M923" s="46">
        <v>0</v>
      </c>
      <c r="Q923" s="96" t="s">
        <v>1467</v>
      </c>
      <c r="Y923" s="96"/>
      <c r="AA923" s="96"/>
      <c r="AQ923" s="65" t="s">
        <v>1362</v>
      </c>
      <c r="AR923" s="87" t="s">
        <v>1275</v>
      </c>
    </row>
    <row r="924" spans="1:44">
      <c r="A924" s="46">
        <v>50109</v>
      </c>
      <c r="B924" s="46" t="s">
        <v>1303</v>
      </c>
      <c r="C924" s="48">
        <v>50003</v>
      </c>
      <c r="D924" s="46">
        <v>15</v>
      </c>
      <c r="E924" s="46">
        <v>3</v>
      </c>
      <c r="F924" s="46">
        <v>1</v>
      </c>
      <c r="I924" s="46">
        <v>0</v>
      </c>
      <c r="J924" s="46">
        <v>9999</v>
      </c>
      <c r="M924" s="46">
        <v>0</v>
      </c>
      <c r="Q924" s="96" t="s">
        <v>1468</v>
      </c>
      <c r="Y924" s="96"/>
      <c r="AA924" s="96"/>
      <c r="AQ924" s="65" t="s">
        <v>1362</v>
      </c>
      <c r="AR924" s="87" t="s">
        <v>1275</v>
      </c>
    </row>
    <row r="925" spans="1:44">
      <c r="A925" s="46">
        <v>50110</v>
      </c>
      <c r="B925" s="46" t="s">
        <v>1304</v>
      </c>
      <c r="C925" s="48">
        <v>50003</v>
      </c>
      <c r="D925" s="46">
        <v>15</v>
      </c>
      <c r="E925" s="46">
        <v>3</v>
      </c>
      <c r="F925" s="46">
        <v>1</v>
      </c>
      <c r="I925" s="46">
        <v>0</v>
      </c>
      <c r="J925" s="46">
        <v>9999</v>
      </c>
      <c r="M925" s="46">
        <v>0</v>
      </c>
      <c r="Q925" s="96" t="s">
        <v>1469</v>
      </c>
      <c r="Y925" s="96"/>
      <c r="AA925" s="96"/>
      <c r="AQ925" s="65" t="s">
        <v>1362</v>
      </c>
      <c r="AR925" s="87" t="s">
        <v>1275</v>
      </c>
    </row>
    <row r="926" spans="1:44">
      <c r="A926" s="46">
        <v>50111</v>
      </c>
      <c r="B926" s="46" t="s">
        <v>1305</v>
      </c>
      <c r="C926" s="48">
        <v>50003</v>
      </c>
      <c r="D926" s="46">
        <v>15</v>
      </c>
      <c r="E926" s="46">
        <v>3</v>
      </c>
      <c r="F926" s="46">
        <v>1</v>
      </c>
      <c r="I926" s="46">
        <v>0</v>
      </c>
      <c r="J926" s="46">
        <v>9999</v>
      </c>
      <c r="M926" s="46">
        <v>0</v>
      </c>
      <c r="Q926" s="96" t="s">
        <v>1470</v>
      </c>
      <c r="Y926" s="96"/>
      <c r="AA926" s="96"/>
      <c r="AQ926" s="65" t="s">
        <v>1362</v>
      </c>
      <c r="AR926" s="87" t="s">
        <v>1275</v>
      </c>
    </row>
    <row r="927" spans="1:44">
      <c r="A927" s="46">
        <v>50112</v>
      </c>
      <c r="B927" s="46" t="s">
        <v>1306</v>
      </c>
      <c r="C927" s="48">
        <v>50003</v>
      </c>
      <c r="D927" s="46">
        <v>15</v>
      </c>
      <c r="E927" s="46">
        <v>3</v>
      </c>
      <c r="F927" s="46">
        <v>1</v>
      </c>
      <c r="I927" s="46">
        <v>0</v>
      </c>
      <c r="J927" s="46">
        <v>9999</v>
      </c>
      <c r="M927" s="46">
        <v>0</v>
      </c>
      <c r="Q927" s="96" t="s">
        <v>1471</v>
      </c>
      <c r="Y927" s="96"/>
      <c r="AA927" s="96"/>
      <c r="AQ927" s="65" t="s">
        <v>1362</v>
      </c>
      <c r="AR927" s="87" t="s">
        <v>1275</v>
      </c>
    </row>
    <row r="928" spans="1:44">
      <c r="A928" s="46">
        <v>50113</v>
      </c>
      <c r="B928" s="46" t="s">
        <v>1307</v>
      </c>
      <c r="C928" s="48">
        <v>50003</v>
      </c>
      <c r="D928" s="46">
        <v>15</v>
      </c>
      <c r="E928" s="46">
        <v>3</v>
      </c>
      <c r="F928" s="46">
        <v>1</v>
      </c>
      <c r="I928" s="46">
        <v>0</v>
      </c>
      <c r="J928" s="46">
        <v>9999</v>
      </c>
      <c r="M928" s="46">
        <v>0</v>
      </c>
      <c r="Q928" s="96" t="s">
        <v>1472</v>
      </c>
      <c r="Y928" s="96"/>
      <c r="AA928" s="96"/>
      <c r="AQ928" s="65" t="s">
        <v>1362</v>
      </c>
      <c r="AR928" s="87" t="s">
        <v>1275</v>
      </c>
    </row>
    <row r="929" spans="1:44">
      <c r="A929" s="46">
        <v>50114</v>
      </c>
      <c r="B929" s="46" t="s">
        <v>1308</v>
      </c>
      <c r="C929" s="48">
        <v>50003</v>
      </c>
      <c r="D929" s="46">
        <v>15</v>
      </c>
      <c r="E929" s="46">
        <v>3</v>
      </c>
      <c r="F929" s="46">
        <v>1</v>
      </c>
      <c r="I929" s="46">
        <v>0</v>
      </c>
      <c r="J929" s="46">
        <v>9999</v>
      </c>
      <c r="M929" s="46">
        <v>0</v>
      </c>
      <c r="Q929" s="96" t="s">
        <v>1473</v>
      </c>
      <c r="Y929" s="96"/>
      <c r="AA929" s="96"/>
      <c r="AQ929" s="65" t="s">
        <v>1362</v>
      </c>
      <c r="AR929" s="87" t="s">
        <v>1275</v>
      </c>
    </row>
    <row r="930" spans="1:44">
      <c r="A930" s="46">
        <v>50115</v>
      </c>
      <c r="B930" s="46" t="s">
        <v>1309</v>
      </c>
      <c r="C930" s="48">
        <v>50004</v>
      </c>
      <c r="D930" s="46">
        <v>15</v>
      </c>
      <c r="E930" s="46">
        <v>4</v>
      </c>
      <c r="F930" s="46">
        <v>1</v>
      </c>
      <c r="I930" s="46">
        <v>0</v>
      </c>
      <c r="J930" s="46">
        <v>9999</v>
      </c>
      <c r="M930" s="46">
        <v>0</v>
      </c>
      <c r="Q930" s="96" t="s">
        <v>1474</v>
      </c>
      <c r="Y930" s="96"/>
      <c r="AA930" s="96"/>
      <c r="AQ930" s="65" t="s">
        <v>1362</v>
      </c>
      <c r="AR930" s="87" t="s">
        <v>1275</v>
      </c>
    </row>
    <row r="931" spans="1:44">
      <c r="A931" s="46">
        <v>50116</v>
      </c>
      <c r="B931" s="46" t="s">
        <v>1310</v>
      </c>
      <c r="C931" s="48">
        <v>50004</v>
      </c>
      <c r="D931" s="46">
        <v>15</v>
      </c>
      <c r="E931" s="46">
        <v>4</v>
      </c>
      <c r="F931" s="46">
        <v>1</v>
      </c>
      <c r="I931" s="46">
        <v>0</v>
      </c>
      <c r="J931" s="46">
        <v>9999</v>
      </c>
      <c r="M931" s="46">
        <v>0</v>
      </c>
      <c r="Q931" s="96" t="s">
        <v>1475</v>
      </c>
      <c r="Y931" s="96"/>
      <c r="AA931" s="96"/>
      <c r="AQ931" s="65" t="s">
        <v>1362</v>
      </c>
      <c r="AR931" s="87" t="s">
        <v>1275</v>
      </c>
    </row>
    <row r="932" spans="1:44">
      <c r="A932" s="46">
        <v>50117</v>
      </c>
      <c r="B932" s="46" t="s">
        <v>1311</v>
      </c>
      <c r="C932" s="48">
        <v>50004</v>
      </c>
      <c r="D932" s="46">
        <v>15</v>
      </c>
      <c r="E932" s="46">
        <v>4</v>
      </c>
      <c r="F932" s="46">
        <v>1</v>
      </c>
      <c r="I932" s="46">
        <v>0</v>
      </c>
      <c r="J932" s="46">
        <v>9999</v>
      </c>
      <c r="M932" s="46">
        <v>0</v>
      </c>
      <c r="Q932" s="96" t="s">
        <v>1476</v>
      </c>
      <c r="Y932" s="96"/>
      <c r="AA932" s="96"/>
      <c r="AQ932" s="65" t="s">
        <v>1362</v>
      </c>
      <c r="AR932" s="87" t="s">
        <v>1275</v>
      </c>
    </row>
    <row r="933" spans="1:44">
      <c r="A933" s="46">
        <v>50118</v>
      </c>
      <c r="B933" s="46" t="s">
        <v>1312</v>
      </c>
      <c r="C933" s="48">
        <v>50004</v>
      </c>
      <c r="D933" s="46">
        <v>15</v>
      </c>
      <c r="E933" s="46">
        <v>4</v>
      </c>
      <c r="F933" s="46">
        <v>1</v>
      </c>
      <c r="I933" s="46">
        <v>0</v>
      </c>
      <c r="J933" s="46">
        <v>9999</v>
      </c>
      <c r="M933" s="46">
        <v>0</v>
      </c>
      <c r="Q933" s="96" t="s">
        <v>1477</v>
      </c>
      <c r="Y933" s="96"/>
      <c r="AA933" s="96"/>
      <c r="AQ933" s="65" t="s">
        <v>1362</v>
      </c>
      <c r="AR933" s="87" t="s">
        <v>1275</v>
      </c>
    </row>
    <row r="934" spans="1:44">
      <c r="A934" s="46">
        <v>50119</v>
      </c>
      <c r="B934" s="46" t="s">
        <v>1313</v>
      </c>
      <c r="C934" s="48">
        <v>50004</v>
      </c>
      <c r="D934" s="46">
        <v>15</v>
      </c>
      <c r="E934" s="46">
        <v>4</v>
      </c>
      <c r="F934" s="46">
        <v>1</v>
      </c>
      <c r="I934" s="46">
        <v>0</v>
      </c>
      <c r="J934" s="46">
        <v>9999</v>
      </c>
      <c r="M934" s="46">
        <v>0</v>
      </c>
      <c r="Q934" s="96" t="s">
        <v>1478</v>
      </c>
      <c r="Y934" s="96"/>
      <c r="AA934" s="96"/>
      <c r="AQ934" s="65" t="s">
        <v>1362</v>
      </c>
      <c r="AR934" s="87" t="s">
        <v>1275</v>
      </c>
    </row>
    <row r="935" spans="1:44">
      <c r="A935" s="46">
        <v>50120</v>
      </c>
      <c r="B935" s="46" t="s">
        <v>1314</v>
      </c>
      <c r="C935" s="48">
        <v>50004</v>
      </c>
      <c r="D935" s="46">
        <v>15</v>
      </c>
      <c r="E935" s="46">
        <v>4</v>
      </c>
      <c r="F935" s="46">
        <v>1</v>
      </c>
      <c r="I935" s="46">
        <v>0</v>
      </c>
      <c r="J935" s="46">
        <v>9999</v>
      </c>
      <c r="M935" s="46">
        <v>0</v>
      </c>
      <c r="Q935" s="96" t="s">
        <v>1479</v>
      </c>
      <c r="Y935" s="96"/>
      <c r="AA935" s="96"/>
      <c r="AQ935" s="65" t="s">
        <v>1362</v>
      </c>
      <c r="AR935" s="87" t="s">
        <v>1275</v>
      </c>
    </row>
    <row r="936" spans="1:44">
      <c r="A936" s="46">
        <v>50121</v>
      </c>
      <c r="B936" s="46" t="s">
        <v>1315</v>
      </c>
      <c r="C936" s="48">
        <v>50004</v>
      </c>
      <c r="D936" s="46">
        <v>15</v>
      </c>
      <c r="E936" s="46">
        <v>4</v>
      </c>
      <c r="F936" s="46">
        <v>1</v>
      </c>
      <c r="I936" s="46">
        <v>0</v>
      </c>
      <c r="J936" s="46">
        <v>9999</v>
      </c>
      <c r="M936" s="46">
        <v>0</v>
      </c>
      <c r="Q936" s="96" t="s">
        <v>1480</v>
      </c>
      <c r="Y936" s="96"/>
      <c r="AA936" s="96"/>
      <c r="AQ936" s="65" t="s">
        <v>1362</v>
      </c>
      <c r="AR936" s="87" t="s">
        <v>1275</v>
      </c>
    </row>
    <row r="937" spans="1:44">
      <c r="A937" s="46">
        <v>50122</v>
      </c>
      <c r="B937" s="46" t="s">
        <v>1316</v>
      </c>
      <c r="C937" s="48">
        <v>50004</v>
      </c>
      <c r="D937" s="46">
        <v>15</v>
      </c>
      <c r="E937" s="46">
        <v>4</v>
      </c>
      <c r="F937" s="46">
        <v>1</v>
      </c>
      <c r="I937" s="46">
        <v>0</v>
      </c>
      <c r="J937" s="46">
        <v>9999</v>
      </c>
      <c r="M937" s="46">
        <v>0</v>
      </c>
      <c r="Q937" s="96" t="s">
        <v>1481</v>
      </c>
      <c r="Y937" s="96"/>
      <c r="AA937" s="96"/>
      <c r="AQ937" s="65" t="s">
        <v>1362</v>
      </c>
      <c r="AR937" s="87" t="s">
        <v>1275</v>
      </c>
    </row>
    <row r="938" spans="1:44">
      <c r="A938" s="46">
        <v>50123</v>
      </c>
      <c r="B938" s="46" t="s">
        <v>1317</v>
      </c>
      <c r="C938" s="48">
        <v>50005</v>
      </c>
      <c r="D938" s="46">
        <v>15</v>
      </c>
      <c r="E938" s="46">
        <v>5</v>
      </c>
      <c r="F938" s="46">
        <v>1</v>
      </c>
      <c r="I938" s="46">
        <v>0</v>
      </c>
      <c r="J938" s="46">
        <v>9999</v>
      </c>
      <c r="M938" s="46">
        <v>0</v>
      </c>
      <c r="Q938" s="96" t="s">
        <v>1482</v>
      </c>
      <c r="Y938" s="96"/>
      <c r="AA938" s="96"/>
      <c r="AQ938" s="65" t="s">
        <v>1362</v>
      </c>
      <c r="AR938" s="87" t="s">
        <v>1275</v>
      </c>
    </row>
    <row r="939" spans="1:44">
      <c r="A939" s="46">
        <v>50124</v>
      </c>
      <c r="B939" s="46" t="s">
        <v>1318</v>
      </c>
      <c r="C939" s="48">
        <v>50005</v>
      </c>
      <c r="D939" s="46">
        <v>15</v>
      </c>
      <c r="E939" s="46">
        <v>5</v>
      </c>
      <c r="F939" s="46">
        <v>1</v>
      </c>
      <c r="I939" s="46">
        <v>0</v>
      </c>
      <c r="J939" s="46">
        <v>9999</v>
      </c>
      <c r="M939" s="46">
        <v>0</v>
      </c>
      <c r="Q939" s="96" t="s">
        <v>1483</v>
      </c>
      <c r="Y939" s="96"/>
      <c r="AA939" s="96"/>
      <c r="AQ939" s="65" t="s">
        <v>1362</v>
      </c>
      <c r="AR939" s="87" t="s">
        <v>1275</v>
      </c>
    </row>
    <row r="940" spans="1:44">
      <c r="A940" s="46">
        <v>50125</v>
      </c>
      <c r="B940" s="46" t="s">
        <v>1319</v>
      </c>
      <c r="C940" s="48">
        <v>50005</v>
      </c>
      <c r="D940" s="46">
        <v>15</v>
      </c>
      <c r="E940" s="46">
        <v>5</v>
      </c>
      <c r="F940" s="46">
        <v>1</v>
      </c>
      <c r="I940" s="46">
        <v>0</v>
      </c>
      <c r="J940" s="46">
        <v>9999</v>
      </c>
      <c r="M940" s="46">
        <v>0</v>
      </c>
      <c r="Q940" s="96" t="s">
        <v>1484</v>
      </c>
      <c r="Y940" s="96"/>
      <c r="AA940" s="96"/>
      <c r="AQ940" s="65" t="s">
        <v>1362</v>
      </c>
      <c r="AR940" s="87" t="s">
        <v>1275</v>
      </c>
    </row>
    <row r="941" spans="1:44">
      <c r="A941" s="46">
        <v>50126</v>
      </c>
      <c r="B941" s="46" t="s">
        <v>1320</v>
      </c>
      <c r="C941" s="48">
        <v>50005</v>
      </c>
      <c r="D941" s="46">
        <v>15</v>
      </c>
      <c r="E941" s="46">
        <v>5</v>
      </c>
      <c r="F941" s="46">
        <v>1</v>
      </c>
      <c r="I941" s="46">
        <v>0</v>
      </c>
      <c r="J941" s="46">
        <v>9999</v>
      </c>
      <c r="M941" s="46">
        <v>0</v>
      </c>
      <c r="Q941" s="96" t="s">
        <v>1485</v>
      </c>
      <c r="Y941" s="96"/>
      <c r="AA941" s="96"/>
      <c r="AQ941" s="65" t="s">
        <v>1362</v>
      </c>
      <c r="AR941" s="87" t="s">
        <v>1275</v>
      </c>
    </row>
    <row r="942" spans="1:44">
      <c r="A942" s="46">
        <v>50127</v>
      </c>
      <c r="B942" s="46" t="s">
        <v>1321</v>
      </c>
      <c r="C942" s="48">
        <v>50005</v>
      </c>
      <c r="D942" s="46">
        <v>15</v>
      </c>
      <c r="E942" s="46">
        <v>5</v>
      </c>
      <c r="F942" s="46">
        <v>1</v>
      </c>
      <c r="I942" s="46">
        <v>0</v>
      </c>
      <c r="J942" s="46">
        <v>9999</v>
      </c>
      <c r="M942" s="46">
        <v>0</v>
      </c>
      <c r="Q942" s="96" t="s">
        <v>1486</v>
      </c>
      <c r="Y942" s="96"/>
      <c r="AA942" s="96"/>
      <c r="AQ942" s="65" t="s">
        <v>1362</v>
      </c>
      <c r="AR942" s="87" t="s">
        <v>1275</v>
      </c>
    </row>
    <row r="943" spans="1:44">
      <c r="A943" s="46">
        <v>50128</v>
      </c>
      <c r="B943" s="46" t="s">
        <v>1322</v>
      </c>
      <c r="C943" s="48">
        <v>50005</v>
      </c>
      <c r="D943" s="46">
        <v>15</v>
      </c>
      <c r="E943" s="46">
        <v>5</v>
      </c>
      <c r="F943" s="46">
        <v>1</v>
      </c>
      <c r="I943" s="46">
        <v>0</v>
      </c>
      <c r="J943" s="46">
        <v>9999</v>
      </c>
      <c r="M943" s="46">
        <v>0</v>
      </c>
      <c r="Q943" s="96" t="s">
        <v>1487</v>
      </c>
      <c r="Y943" s="96"/>
      <c r="AA943" s="96"/>
      <c r="AQ943" s="65" t="s">
        <v>1362</v>
      </c>
      <c r="AR943" s="87" t="s">
        <v>1275</v>
      </c>
    </row>
    <row r="944" spans="1:44">
      <c r="A944" s="46">
        <v>50129</v>
      </c>
      <c r="B944" s="46" t="s">
        <v>1323</v>
      </c>
      <c r="C944" s="48">
        <v>50005</v>
      </c>
      <c r="D944" s="46">
        <v>15</v>
      </c>
      <c r="E944" s="46">
        <v>5</v>
      </c>
      <c r="F944" s="46">
        <v>1</v>
      </c>
      <c r="I944" s="46">
        <v>0</v>
      </c>
      <c r="J944" s="46">
        <v>9999</v>
      </c>
      <c r="M944" s="46">
        <v>0</v>
      </c>
      <c r="Q944" s="96" t="s">
        <v>1488</v>
      </c>
      <c r="Y944" s="96"/>
      <c r="AA944" s="96"/>
      <c r="AQ944" s="65" t="s">
        <v>1362</v>
      </c>
      <c r="AR944" s="87" t="s">
        <v>1275</v>
      </c>
    </row>
    <row r="945" spans="1:44">
      <c r="A945" s="46">
        <v>50130</v>
      </c>
      <c r="B945" s="46" t="s">
        <v>1324</v>
      </c>
      <c r="C945" s="48">
        <v>50005</v>
      </c>
      <c r="D945" s="46">
        <v>15</v>
      </c>
      <c r="E945" s="46">
        <v>5</v>
      </c>
      <c r="F945" s="46">
        <v>1</v>
      </c>
      <c r="I945" s="46">
        <v>0</v>
      </c>
      <c r="J945" s="46">
        <v>9999</v>
      </c>
      <c r="M945" s="46">
        <v>0</v>
      </c>
      <c r="Q945" s="96" t="s">
        <v>1489</v>
      </c>
      <c r="Y945" s="96"/>
      <c r="AA945" s="96"/>
      <c r="AQ945" s="65" t="s">
        <v>1362</v>
      </c>
      <c r="AR945" s="87" t="s">
        <v>1275</v>
      </c>
    </row>
    <row r="946" spans="1:44">
      <c r="A946" s="46">
        <v>50131</v>
      </c>
      <c r="B946" s="46" t="s">
        <v>1325</v>
      </c>
      <c r="C946" s="48">
        <v>50006</v>
      </c>
      <c r="D946" s="46">
        <v>15</v>
      </c>
      <c r="E946" s="46">
        <v>6</v>
      </c>
      <c r="F946" s="46">
        <v>1</v>
      </c>
      <c r="I946" s="46">
        <v>0</v>
      </c>
      <c r="J946" s="46">
        <v>9999</v>
      </c>
      <c r="M946" s="46">
        <v>0</v>
      </c>
      <c r="Q946" s="96" t="s">
        <v>1490</v>
      </c>
      <c r="Y946" s="96"/>
      <c r="AA946" s="96"/>
      <c r="AQ946" s="65" t="s">
        <v>1362</v>
      </c>
      <c r="AR946" s="87" t="s">
        <v>1275</v>
      </c>
    </row>
    <row r="947" spans="1:44">
      <c r="A947" s="46">
        <v>50132</v>
      </c>
      <c r="B947" s="46" t="s">
        <v>1326</v>
      </c>
      <c r="C947" s="48">
        <v>50006</v>
      </c>
      <c r="D947" s="46">
        <v>15</v>
      </c>
      <c r="E947" s="46">
        <v>6</v>
      </c>
      <c r="F947" s="46">
        <v>1</v>
      </c>
      <c r="I947" s="46">
        <v>0</v>
      </c>
      <c r="J947" s="46">
        <v>9999</v>
      </c>
      <c r="M947" s="46">
        <v>0</v>
      </c>
      <c r="Q947" s="96" t="s">
        <v>1491</v>
      </c>
      <c r="Y947" s="96"/>
      <c r="AA947" s="96"/>
      <c r="AQ947" s="65" t="s">
        <v>1362</v>
      </c>
      <c r="AR947" s="87" t="s">
        <v>1275</v>
      </c>
    </row>
    <row r="948" spans="1:44">
      <c r="A948" s="46">
        <v>50133</v>
      </c>
      <c r="B948" s="46" t="s">
        <v>1327</v>
      </c>
      <c r="C948" s="48">
        <v>50006</v>
      </c>
      <c r="D948" s="46">
        <v>15</v>
      </c>
      <c r="E948" s="46">
        <v>6</v>
      </c>
      <c r="F948" s="46">
        <v>1</v>
      </c>
      <c r="I948" s="46">
        <v>0</v>
      </c>
      <c r="J948" s="46">
        <v>9999</v>
      </c>
      <c r="M948" s="46">
        <v>0</v>
      </c>
      <c r="Q948" s="96" t="s">
        <v>1492</v>
      </c>
      <c r="Y948" s="96"/>
      <c r="AA948" s="96"/>
      <c r="AQ948" s="65" t="s">
        <v>1362</v>
      </c>
      <c r="AR948" s="87" t="s">
        <v>1275</v>
      </c>
    </row>
    <row r="949" spans="1:44">
      <c r="A949" s="46">
        <v>50134</v>
      </c>
      <c r="B949" s="46" t="s">
        <v>1328</v>
      </c>
      <c r="C949" s="48">
        <v>50006</v>
      </c>
      <c r="D949" s="46">
        <v>15</v>
      </c>
      <c r="E949" s="46">
        <v>6</v>
      </c>
      <c r="F949" s="46">
        <v>1</v>
      </c>
      <c r="I949" s="46">
        <v>0</v>
      </c>
      <c r="J949" s="46">
        <v>9999</v>
      </c>
      <c r="M949" s="46">
        <v>0</v>
      </c>
      <c r="Q949" s="96" t="s">
        <v>1493</v>
      </c>
      <c r="Y949" s="96"/>
      <c r="AA949" s="96"/>
      <c r="AQ949" s="65" t="s">
        <v>1362</v>
      </c>
      <c r="AR949" s="87" t="s">
        <v>1275</v>
      </c>
    </row>
    <row r="950" spans="1:44">
      <c r="A950" s="46">
        <v>50135</v>
      </c>
      <c r="B950" s="46" t="s">
        <v>1329</v>
      </c>
      <c r="C950" s="48">
        <v>50006</v>
      </c>
      <c r="D950" s="46">
        <v>15</v>
      </c>
      <c r="E950" s="46">
        <v>6</v>
      </c>
      <c r="F950" s="46">
        <v>1</v>
      </c>
      <c r="I950" s="46">
        <v>0</v>
      </c>
      <c r="J950" s="46">
        <v>9999</v>
      </c>
      <c r="M950" s="46">
        <v>0</v>
      </c>
      <c r="Q950" s="96" t="s">
        <v>1494</v>
      </c>
      <c r="Y950" s="96"/>
      <c r="AA950" s="96"/>
      <c r="AQ950" s="65" t="s">
        <v>1362</v>
      </c>
      <c r="AR950" s="87" t="s">
        <v>1275</v>
      </c>
    </row>
    <row r="951" spans="1:44">
      <c r="A951" s="46">
        <v>50136</v>
      </c>
      <c r="B951" s="46" t="s">
        <v>1330</v>
      </c>
      <c r="C951" s="48">
        <v>50006</v>
      </c>
      <c r="D951" s="46">
        <v>15</v>
      </c>
      <c r="E951" s="46">
        <v>6</v>
      </c>
      <c r="F951" s="46">
        <v>1</v>
      </c>
      <c r="I951" s="46">
        <v>0</v>
      </c>
      <c r="J951" s="46">
        <v>9999</v>
      </c>
      <c r="M951" s="46">
        <v>0</v>
      </c>
      <c r="Q951" s="96" t="s">
        <v>1495</v>
      </c>
      <c r="Y951" s="96"/>
      <c r="AA951" s="96"/>
      <c r="AQ951" s="65" t="s">
        <v>1362</v>
      </c>
      <c r="AR951" s="87" t="s">
        <v>1275</v>
      </c>
    </row>
    <row r="952" spans="1:44">
      <c r="A952" s="46">
        <v>50137</v>
      </c>
      <c r="B952" s="46" t="s">
        <v>1331</v>
      </c>
      <c r="C952" s="48">
        <v>50006</v>
      </c>
      <c r="D952" s="46">
        <v>15</v>
      </c>
      <c r="E952" s="46">
        <v>6</v>
      </c>
      <c r="F952" s="46">
        <v>1</v>
      </c>
      <c r="I952" s="46">
        <v>0</v>
      </c>
      <c r="J952" s="46">
        <v>9999</v>
      </c>
      <c r="M952" s="46">
        <v>0</v>
      </c>
      <c r="Q952" s="96" t="s">
        <v>1496</v>
      </c>
      <c r="Y952" s="96"/>
      <c r="AA952" s="96"/>
      <c r="AQ952" s="65" t="s">
        <v>1362</v>
      </c>
      <c r="AR952" s="87" t="s">
        <v>1275</v>
      </c>
    </row>
    <row r="953" spans="1:44">
      <c r="A953" s="46">
        <v>50138</v>
      </c>
      <c r="B953" s="46" t="s">
        <v>1332</v>
      </c>
      <c r="C953" s="48">
        <v>50006</v>
      </c>
      <c r="D953" s="46">
        <v>15</v>
      </c>
      <c r="E953" s="46">
        <v>6</v>
      </c>
      <c r="F953" s="46">
        <v>1</v>
      </c>
      <c r="I953" s="46">
        <v>0</v>
      </c>
      <c r="J953" s="46">
        <v>9999</v>
      </c>
      <c r="M953" s="46">
        <v>0</v>
      </c>
      <c r="Q953" s="96" t="s">
        <v>1497</v>
      </c>
      <c r="Y953" s="96"/>
      <c r="AA953" s="96"/>
      <c r="AQ953" s="65" t="s">
        <v>1362</v>
      </c>
      <c r="AR953" s="87" t="s">
        <v>1275</v>
      </c>
    </row>
    <row r="954" spans="1:44">
      <c r="A954" s="46">
        <v>50139</v>
      </c>
      <c r="B954" s="46" t="s">
        <v>1333</v>
      </c>
      <c r="C954" s="48">
        <v>50007</v>
      </c>
      <c r="D954" s="46">
        <v>15</v>
      </c>
      <c r="E954" s="46">
        <v>7</v>
      </c>
      <c r="F954" s="46">
        <v>1</v>
      </c>
      <c r="I954" s="46">
        <v>0</v>
      </c>
      <c r="J954" s="46">
        <v>9999</v>
      </c>
      <c r="M954" s="46">
        <v>0</v>
      </c>
      <c r="Q954" s="96" t="s">
        <v>1498</v>
      </c>
      <c r="Y954" s="96"/>
      <c r="AA954" s="96"/>
      <c r="AQ954" s="65" t="s">
        <v>1362</v>
      </c>
      <c r="AR954" s="87" t="s">
        <v>1275</v>
      </c>
    </row>
    <row r="955" spans="1:44">
      <c r="A955" s="46">
        <v>50140</v>
      </c>
      <c r="B955" s="46" t="s">
        <v>1334</v>
      </c>
      <c r="C955" s="48">
        <v>50007</v>
      </c>
      <c r="D955" s="46">
        <v>15</v>
      </c>
      <c r="E955" s="46">
        <v>7</v>
      </c>
      <c r="F955" s="46">
        <v>1</v>
      </c>
      <c r="I955" s="46">
        <v>0</v>
      </c>
      <c r="J955" s="46">
        <v>9999</v>
      </c>
      <c r="M955" s="46">
        <v>0</v>
      </c>
      <c r="Q955" s="96" t="s">
        <v>1499</v>
      </c>
      <c r="Y955" s="96"/>
      <c r="AA955" s="96"/>
      <c r="AQ955" s="65" t="s">
        <v>1362</v>
      </c>
      <c r="AR955" s="87" t="s">
        <v>1275</v>
      </c>
    </row>
    <row r="956" spans="1:44">
      <c r="A956" s="46">
        <v>50141</v>
      </c>
      <c r="B956" s="46" t="s">
        <v>1335</v>
      </c>
      <c r="C956" s="48">
        <v>50007</v>
      </c>
      <c r="D956" s="46">
        <v>15</v>
      </c>
      <c r="E956" s="46">
        <v>7</v>
      </c>
      <c r="F956" s="46">
        <v>1</v>
      </c>
      <c r="I956" s="46">
        <v>0</v>
      </c>
      <c r="J956" s="46">
        <v>9999</v>
      </c>
      <c r="M956" s="46">
        <v>0</v>
      </c>
      <c r="Q956" s="96" t="s">
        <v>1500</v>
      </c>
      <c r="Y956" s="96"/>
      <c r="AA956" s="96"/>
      <c r="AQ956" s="65" t="s">
        <v>1362</v>
      </c>
      <c r="AR956" s="87" t="s">
        <v>1275</v>
      </c>
    </row>
    <row r="957" spans="1:44">
      <c r="A957" s="46">
        <v>50142</v>
      </c>
      <c r="B957" s="46" t="s">
        <v>1336</v>
      </c>
      <c r="C957" s="48">
        <v>50007</v>
      </c>
      <c r="D957" s="46">
        <v>15</v>
      </c>
      <c r="E957" s="46">
        <v>7</v>
      </c>
      <c r="F957" s="46">
        <v>1</v>
      </c>
      <c r="I957" s="46">
        <v>0</v>
      </c>
      <c r="J957" s="46">
        <v>9999</v>
      </c>
      <c r="M957" s="46">
        <v>0</v>
      </c>
      <c r="Q957" s="96" t="s">
        <v>1501</v>
      </c>
      <c r="Y957" s="96"/>
      <c r="AA957" s="96"/>
      <c r="AQ957" s="65" t="s">
        <v>1362</v>
      </c>
      <c r="AR957" s="87" t="s">
        <v>1275</v>
      </c>
    </row>
    <row r="958" spans="1:44">
      <c r="A958" s="46">
        <v>50143</v>
      </c>
      <c r="B958" s="46" t="s">
        <v>1337</v>
      </c>
      <c r="C958" s="48">
        <v>50007</v>
      </c>
      <c r="D958" s="46">
        <v>15</v>
      </c>
      <c r="E958" s="46">
        <v>7</v>
      </c>
      <c r="F958" s="46">
        <v>1</v>
      </c>
      <c r="I958" s="46">
        <v>0</v>
      </c>
      <c r="J958" s="46">
        <v>9999</v>
      </c>
      <c r="M958" s="46">
        <v>0</v>
      </c>
      <c r="Q958" s="96" t="s">
        <v>1502</v>
      </c>
      <c r="Y958" s="96"/>
      <c r="AA958" s="96"/>
      <c r="AQ958" s="65" t="s">
        <v>1362</v>
      </c>
      <c r="AR958" s="87" t="s">
        <v>1275</v>
      </c>
    </row>
    <row r="959" spans="1:44">
      <c r="A959" s="46">
        <v>50144</v>
      </c>
      <c r="B959" s="46" t="s">
        <v>1338</v>
      </c>
      <c r="C959" s="48">
        <v>50007</v>
      </c>
      <c r="D959" s="46">
        <v>15</v>
      </c>
      <c r="E959" s="46">
        <v>7</v>
      </c>
      <c r="F959" s="46">
        <v>1</v>
      </c>
      <c r="I959" s="46">
        <v>0</v>
      </c>
      <c r="J959" s="46">
        <v>9999</v>
      </c>
      <c r="M959" s="46">
        <v>0</v>
      </c>
      <c r="Q959" s="96" t="s">
        <v>1503</v>
      </c>
      <c r="Y959" s="96"/>
      <c r="AA959" s="96"/>
      <c r="AQ959" s="65" t="s">
        <v>1362</v>
      </c>
      <c r="AR959" s="87" t="s">
        <v>1275</v>
      </c>
    </row>
    <row r="960" spans="1:44">
      <c r="A960" s="46">
        <v>50145</v>
      </c>
      <c r="B960" s="46" t="s">
        <v>1339</v>
      </c>
      <c r="C960" s="48">
        <v>50007</v>
      </c>
      <c r="D960" s="46">
        <v>15</v>
      </c>
      <c r="E960" s="46">
        <v>7</v>
      </c>
      <c r="F960" s="46">
        <v>1</v>
      </c>
      <c r="I960" s="46">
        <v>0</v>
      </c>
      <c r="J960" s="46">
        <v>9999</v>
      </c>
      <c r="M960" s="46">
        <v>0</v>
      </c>
      <c r="Q960" s="96" t="s">
        <v>1504</v>
      </c>
      <c r="Y960" s="96"/>
      <c r="AA960" s="96"/>
      <c r="AQ960" s="65" t="s">
        <v>1362</v>
      </c>
      <c r="AR960" s="87" t="s">
        <v>1275</v>
      </c>
    </row>
    <row r="961" spans="1:44">
      <c r="A961" s="46">
        <v>50146</v>
      </c>
      <c r="B961" s="46" t="s">
        <v>1340</v>
      </c>
      <c r="C961" s="48">
        <v>50007</v>
      </c>
      <c r="D961" s="46">
        <v>15</v>
      </c>
      <c r="E961" s="46">
        <v>7</v>
      </c>
      <c r="F961" s="46">
        <v>1</v>
      </c>
      <c r="I961" s="46">
        <v>0</v>
      </c>
      <c r="J961" s="46">
        <v>9999</v>
      </c>
      <c r="M961" s="46">
        <v>0</v>
      </c>
      <c r="Q961" s="96" t="s">
        <v>1505</v>
      </c>
      <c r="Y961" s="96"/>
      <c r="AA961" s="96"/>
      <c r="AQ961" s="65" t="s">
        <v>1362</v>
      </c>
      <c r="AR961" s="87" t="s">
        <v>1275</v>
      </c>
    </row>
    <row r="962" spans="1:44">
      <c r="A962" s="46">
        <v>50147</v>
      </c>
      <c r="B962" s="46" t="s">
        <v>1341</v>
      </c>
      <c r="C962" s="48">
        <v>50008</v>
      </c>
      <c r="D962" s="46">
        <v>15</v>
      </c>
      <c r="E962" s="46">
        <v>8</v>
      </c>
      <c r="F962" s="46">
        <v>1</v>
      </c>
      <c r="I962" s="46">
        <v>0</v>
      </c>
      <c r="J962" s="46">
        <v>9999</v>
      </c>
      <c r="M962" s="46">
        <v>0</v>
      </c>
      <c r="Q962" s="96" t="s">
        <v>1506</v>
      </c>
      <c r="Y962" s="96"/>
      <c r="AA962" s="96"/>
      <c r="AQ962" s="65" t="s">
        <v>1362</v>
      </c>
      <c r="AR962" s="87" t="s">
        <v>1275</v>
      </c>
    </row>
    <row r="963" spans="1:44">
      <c r="A963" s="46">
        <v>50148</v>
      </c>
      <c r="B963" s="46" t="s">
        <v>1342</v>
      </c>
      <c r="C963" s="48">
        <v>50008</v>
      </c>
      <c r="D963" s="46">
        <v>15</v>
      </c>
      <c r="E963" s="46">
        <v>8</v>
      </c>
      <c r="F963" s="46">
        <v>1</v>
      </c>
      <c r="I963" s="46">
        <v>0</v>
      </c>
      <c r="J963" s="46">
        <v>9999</v>
      </c>
      <c r="M963" s="46">
        <v>0</v>
      </c>
      <c r="Q963" s="96" t="s">
        <v>1507</v>
      </c>
      <c r="Y963" s="96"/>
      <c r="AA963" s="96"/>
      <c r="AQ963" s="65" t="s">
        <v>1362</v>
      </c>
      <c r="AR963" s="87" t="s">
        <v>1275</v>
      </c>
    </row>
    <row r="964" spans="1:44">
      <c r="A964" s="46">
        <v>50149</v>
      </c>
      <c r="B964" s="46" t="s">
        <v>1343</v>
      </c>
      <c r="C964" s="48">
        <v>50008</v>
      </c>
      <c r="D964" s="46">
        <v>15</v>
      </c>
      <c r="E964" s="46">
        <v>8</v>
      </c>
      <c r="F964" s="46">
        <v>1</v>
      </c>
      <c r="I964" s="46">
        <v>0</v>
      </c>
      <c r="J964" s="46">
        <v>9999</v>
      </c>
      <c r="M964" s="46">
        <v>0</v>
      </c>
      <c r="Q964" s="96" t="s">
        <v>1508</v>
      </c>
      <c r="Y964" s="96"/>
      <c r="AA964" s="96"/>
      <c r="AQ964" s="65" t="s">
        <v>1362</v>
      </c>
      <c r="AR964" s="87" t="s">
        <v>1275</v>
      </c>
    </row>
    <row r="965" spans="1:44">
      <c r="A965" s="46">
        <v>50150</v>
      </c>
      <c r="B965" s="46" t="s">
        <v>1344</v>
      </c>
      <c r="C965" s="48">
        <v>50008</v>
      </c>
      <c r="D965" s="46">
        <v>15</v>
      </c>
      <c r="E965" s="46">
        <v>8</v>
      </c>
      <c r="F965" s="46">
        <v>1</v>
      </c>
      <c r="I965" s="46">
        <v>0</v>
      </c>
      <c r="J965" s="46">
        <v>9999</v>
      </c>
      <c r="M965" s="46">
        <v>0</v>
      </c>
      <c r="Q965" s="96" t="s">
        <v>1509</v>
      </c>
      <c r="Y965" s="96"/>
      <c r="AA965" s="96"/>
      <c r="AQ965" s="65" t="s">
        <v>1362</v>
      </c>
      <c r="AR965" s="87" t="s">
        <v>1275</v>
      </c>
    </row>
    <row r="966" spans="1:44">
      <c r="A966" s="46">
        <v>50151</v>
      </c>
      <c r="B966" s="46" t="s">
        <v>1345</v>
      </c>
      <c r="C966" s="48">
        <v>50008</v>
      </c>
      <c r="D966" s="46">
        <v>15</v>
      </c>
      <c r="E966" s="46">
        <v>8</v>
      </c>
      <c r="F966" s="46">
        <v>1</v>
      </c>
      <c r="I966" s="46">
        <v>0</v>
      </c>
      <c r="J966" s="46">
        <v>9999</v>
      </c>
      <c r="M966" s="46">
        <v>0</v>
      </c>
      <c r="Q966" s="96" t="s">
        <v>1510</v>
      </c>
      <c r="Y966" s="96"/>
      <c r="AA966" s="96"/>
      <c r="AQ966" s="65" t="s">
        <v>1362</v>
      </c>
      <c r="AR966" s="87" t="s">
        <v>1275</v>
      </c>
    </row>
    <row r="967" spans="1:44">
      <c r="A967" s="46">
        <v>50152</v>
      </c>
      <c r="B967" s="46" t="s">
        <v>1346</v>
      </c>
      <c r="C967" s="48">
        <v>50008</v>
      </c>
      <c r="D967" s="46">
        <v>15</v>
      </c>
      <c r="E967" s="46">
        <v>8</v>
      </c>
      <c r="F967" s="46">
        <v>1</v>
      </c>
      <c r="I967" s="46">
        <v>0</v>
      </c>
      <c r="J967" s="46">
        <v>9999</v>
      </c>
      <c r="M967" s="46">
        <v>0</v>
      </c>
      <c r="Q967" s="96" t="s">
        <v>1511</v>
      </c>
      <c r="Y967" s="96"/>
      <c r="AA967" s="96"/>
      <c r="AQ967" s="65" t="s">
        <v>1362</v>
      </c>
      <c r="AR967" s="87" t="s">
        <v>1275</v>
      </c>
    </row>
    <row r="968" spans="1:44">
      <c r="A968" s="46">
        <v>50153</v>
      </c>
      <c r="B968" s="46" t="s">
        <v>1347</v>
      </c>
      <c r="C968" s="48">
        <v>50008</v>
      </c>
      <c r="D968" s="46">
        <v>15</v>
      </c>
      <c r="E968" s="46">
        <v>8</v>
      </c>
      <c r="F968" s="46">
        <v>1</v>
      </c>
      <c r="I968" s="46">
        <v>0</v>
      </c>
      <c r="J968" s="46">
        <v>9999</v>
      </c>
      <c r="M968" s="46">
        <v>0</v>
      </c>
      <c r="Q968" s="96" t="s">
        <v>1512</v>
      </c>
      <c r="Y968" s="96"/>
      <c r="AA968" s="96"/>
      <c r="AQ968" s="65" t="s">
        <v>1362</v>
      </c>
      <c r="AR968" s="87" t="s">
        <v>1275</v>
      </c>
    </row>
    <row r="969" spans="1:44">
      <c r="A969" s="46">
        <v>50154</v>
      </c>
      <c r="B969" s="46" t="s">
        <v>1348</v>
      </c>
      <c r="C969" s="48">
        <v>50008</v>
      </c>
      <c r="D969" s="46">
        <v>15</v>
      </c>
      <c r="E969" s="46">
        <v>8</v>
      </c>
      <c r="F969" s="46">
        <v>1</v>
      </c>
      <c r="I969" s="46">
        <v>0</v>
      </c>
      <c r="J969" s="46">
        <v>9999</v>
      </c>
      <c r="M969" s="46">
        <v>0</v>
      </c>
      <c r="Q969" s="96" t="s">
        <v>1513</v>
      </c>
      <c r="Y969" s="96"/>
      <c r="AA969" s="96"/>
      <c r="AQ969" s="65" t="s">
        <v>1362</v>
      </c>
      <c r="AR969" s="87" t="s">
        <v>1275</v>
      </c>
    </row>
    <row r="970" spans="1:44">
      <c r="A970" s="46">
        <v>50155</v>
      </c>
      <c r="B970" s="46" t="s">
        <v>1349</v>
      </c>
      <c r="C970" s="48">
        <v>50009</v>
      </c>
      <c r="D970" s="46">
        <v>15</v>
      </c>
      <c r="E970" s="46">
        <v>9</v>
      </c>
      <c r="F970" s="46">
        <v>1</v>
      </c>
      <c r="I970" s="46">
        <v>0</v>
      </c>
      <c r="J970" s="46">
        <v>9999</v>
      </c>
      <c r="M970" s="46">
        <v>0</v>
      </c>
      <c r="Q970" s="96" t="s">
        <v>1514</v>
      </c>
      <c r="Y970" s="96"/>
      <c r="AA970" s="96"/>
      <c r="AQ970" s="65" t="s">
        <v>1362</v>
      </c>
      <c r="AR970" s="87" t="s">
        <v>1275</v>
      </c>
    </row>
    <row r="971" spans="1:44">
      <c r="A971" s="46">
        <v>50156</v>
      </c>
      <c r="B971" s="46" t="s">
        <v>1350</v>
      </c>
      <c r="C971" s="48">
        <v>50009</v>
      </c>
      <c r="D971" s="46">
        <v>15</v>
      </c>
      <c r="E971" s="46">
        <v>9</v>
      </c>
      <c r="F971" s="46">
        <v>1</v>
      </c>
      <c r="I971" s="46">
        <v>0</v>
      </c>
      <c r="J971" s="46">
        <v>9999</v>
      </c>
      <c r="M971" s="46">
        <v>0</v>
      </c>
      <c r="Q971" s="96" t="s">
        <v>1515</v>
      </c>
      <c r="Y971" s="96"/>
      <c r="AA971" s="96"/>
      <c r="AQ971" s="65" t="s">
        <v>1362</v>
      </c>
      <c r="AR971" s="87" t="s">
        <v>1275</v>
      </c>
    </row>
    <row r="972" spans="1:44">
      <c r="A972" s="46">
        <v>50157</v>
      </c>
      <c r="B972" s="46" t="s">
        <v>1351</v>
      </c>
      <c r="C972" s="48">
        <v>50009</v>
      </c>
      <c r="D972" s="46">
        <v>15</v>
      </c>
      <c r="E972" s="46">
        <v>9</v>
      </c>
      <c r="F972" s="46">
        <v>1</v>
      </c>
      <c r="I972" s="46">
        <v>0</v>
      </c>
      <c r="J972" s="46">
        <v>9999</v>
      </c>
      <c r="M972" s="46">
        <v>0</v>
      </c>
      <c r="Q972" s="96" t="s">
        <v>1516</v>
      </c>
      <c r="Y972" s="96"/>
      <c r="AA972" s="96"/>
      <c r="AQ972" s="65" t="s">
        <v>1362</v>
      </c>
      <c r="AR972" s="87" t="s">
        <v>1275</v>
      </c>
    </row>
    <row r="973" spans="1:44">
      <c r="A973" s="46">
        <v>50158</v>
      </c>
      <c r="B973" s="46" t="s">
        <v>1352</v>
      </c>
      <c r="C973" s="48">
        <v>50009</v>
      </c>
      <c r="D973" s="46">
        <v>15</v>
      </c>
      <c r="E973" s="46">
        <v>9</v>
      </c>
      <c r="F973" s="46">
        <v>1</v>
      </c>
      <c r="I973" s="46">
        <v>0</v>
      </c>
      <c r="J973" s="46">
        <v>9999</v>
      </c>
      <c r="M973" s="46">
        <v>0</v>
      </c>
      <c r="Q973" s="96" t="s">
        <v>1517</v>
      </c>
      <c r="Y973" s="96"/>
      <c r="AA973" s="96"/>
      <c r="AQ973" s="65" t="s">
        <v>1362</v>
      </c>
      <c r="AR973" s="87" t="s">
        <v>1275</v>
      </c>
    </row>
    <row r="974" spans="1:44">
      <c r="A974" s="46">
        <v>50159</v>
      </c>
      <c r="B974" s="46" t="s">
        <v>1353</v>
      </c>
      <c r="C974" s="48">
        <v>50009</v>
      </c>
      <c r="D974" s="46">
        <v>15</v>
      </c>
      <c r="E974" s="46">
        <v>9</v>
      </c>
      <c r="F974" s="46">
        <v>1</v>
      </c>
      <c r="I974" s="46">
        <v>0</v>
      </c>
      <c r="J974" s="46">
        <v>9999</v>
      </c>
      <c r="M974" s="46">
        <v>0</v>
      </c>
      <c r="Q974" s="96" t="s">
        <v>1518</v>
      </c>
      <c r="Y974" s="96"/>
      <c r="AA974" s="96"/>
      <c r="AQ974" s="65" t="s">
        <v>1362</v>
      </c>
      <c r="AR974" s="87" t="s">
        <v>1275</v>
      </c>
    </row>
    <row r="975" spans="1:44">
      <c r="A975" s="46">
        <v>50160</v>
      </c>
      <c r="B975" s="46" t="s">
        <v>1354</v>
      </c>
      <c r="C975" s="48">
        <v>50009</v>
      </c>
      <c r="D975" s="46">
        <v>15</v>
      </c>
      <c r="E975" s="46">
        <v>9</v>
      </c>
      <c r="F975" s="46">
        <v>1</v>
      </c>
      <c r="I975" s="46">
        <v>0</v>
      </c>
      <c r="J975" s="46">
        <v>9999</v>
      </c>
      <c r="M975" s="46">
        <v>0</v>
      </c>
      <c r="Q975" s="96" t="s">
        <v>1519</v>
      </c>
      <c r="Y975" s="96"/>
      <c r="AA975" s="96"/>
      <c r="AQ975" s="65" t="s">
        <v>1362</v>
      </c>
      <c r="AR975" s="87" t="s">
        <v>1275</v>
      </c>
    </row>
    <row r="976" spans="1:44">
      <c r="A976" s="46">
        <v>50161</v>
      </c>
      <c r="B976" s="46" t="s">
        <v>1355</v>
      </c>
      <c r="C976" s="48">
        <v>50009</v>
      </c>
      <c r="D976" s="46">
        <v>15</v>
      </c>
      <c r="E976" s="46">
        <v>9</v>
      </c>
      <c r="F976" s="46">
        <v>1</v>
      </c>
      <c r="I976" s="46">
        <v>0</v>
      </c>
      <c r="J976" s="46">
        <v>9999</v>
      </c>
      <c r="M976" s="46">
        <v>0</v>
      </c>
      <c r="Q976" s="96" t="s">
        <v>1520</v>
      </c>
      <c r="Y976" s="96"/>
      <c r="AA976" s="96"/>
      <c r="AQ976" s="65" t="s">
        <v>1362</v>
      </c>
      <c r="AR976" s="87" t="s">
        <v>1275</v>
      </c>
    </row>
    <row r="977" spans="1:44">
      <c r="A977" s="46">
        <v>50162</v>
      </c>
      <c r="B977" s="46" t="s">
        <v>1356</v>
      </c>
      <c r="C977" s="48">
        <v>50009</v>
      </c>
      <c r="D977" s="46">
        <v>15</v>
      </c>
      <c r="E977" s="46">
        <v>9</v>
      </c>
      <c r="F977" s="46">
        <v>1</v>
      </c>
      <c r="I977" s="46">
        <v>0</v>
      </c>
      <c r="J977" s="46">
        <v>9999</v>
      </c>
      <c r="M977" s="46">
        <v>0</v>
      </c>
      <c r="Q977" s="96" t="s">
        <v>1521</v>
      </c>
      <c r="Y977" s="96"/>
      <c r="AA977" s="96"/>
      <c r="AQ977" s="65" t="s">
        <v>1362</v>
      </c>
      <c r="AR977" s="87" t="s">
        <v>1275</v>
      </c>
    </row>
    <row r="978" spans="1:44">
      <c r="A978" s="46">
        <v>50163</v>
      </c>
      <c r="B978" s="46" t="s">
        <v>1276</v>
      </c>
      <c r="C978" s="46">
        <v>50001</v>
      </c>
      <c r="D978" s="46">
        <v>15</v>
      </c>
      <c r="E978" s="46">
        <v>2</v>
      </c>
      <c r="F978" s="46">
        <v>1</v>
      </c>
      <c r="I978" s="46">
        <v>0</v>
      </c>
      <c r="J978" s="46">
        <v>9999</v>
      </c>
      <c r="M978" s="46">
        <v>0</v>
      </c>
      <c r="Q978" s="96" t="s">
        <v>1522</v>
      </c>
      <c r="Y978" s="96"/>
      <c r="AA978" s="96"/>
      <c r="AQ978" s="65" t="s">
        <v>1362</v>
      </c>
      <c r="AR978" s="87" t="s">
        <v>1275</v>
      </c>
    </row>
    <row r="979" spans="1:44">
      <c r="A979" s="46">
        <v>50164</v>
      </c>
      <c r="B979" s="46" t="s">
        <v>1277</v>
      </c>
      <c r="C979" s="46">
        <v>50002</v>
      </c>
      <c r="D979" s="46">
        <v>15</v>
      </c>
      <c r="E979" s="46">
        <v>1</v>
      </c>
      <c r="F979" s="46">
        <v>1</v>
      </c>
      <c r="I979" s="46">
        <v>0</v>
      </c>
      <c r="J979" s="46">
        <v>9999</v>
      </c>
      <c r="M979" s="46">
        <v>0</v>
      </c>
      <c r="Q979" s="96" t="s">
        <v>1523</v>
      </c>
      <c r="Y979" s="96"/>
      <c r="AA979" s="96"/>
      <c r="AQ979" s="65" t="s">
        <v>1362</v>
      </c>
      <c r="AR979" s="87" t="s">
        <v>1275</v>
      </c>
    </row>
    <row r="980" spans="1:44">
      <c r="A980" s="46">
        <v>50165</v>
      </c>
      <c r="B980" s="46" t="s">
        <v>1278</v>
      </c>
      <c r="C980" s="46">
        <v>50003</v>
      </c>
      <c r="D980" s="46">
        <v>15</v>
      </c>
      <c r="E980" s="46">
        <v>3</v>
      </c>
      <c r="F980" s="46">
        <v>1</v>
      </c>
      <c r="I980" s="46">
        <v>0</v>
      </c>
      <c r="J980" s="46">
        <v>9999</v>
      </c>
      <c r="M980" s="46">
        <v>0</v>
      </c>
      <c r="Q980" s="96" t="s">
        <v>1524</v>
      </c>
      <c r="Y980" s="96"/>
      <c r="AA980" s="96"/>
      <c r="AQ980" s="65" t="s">
        <v>1362</v>
      </c>
      <c r="AR980" s="87" t="s">
        <v>1275</v>
      </c>
    </row>
    <row r="981" spans="1:44">
      <c r="A981" s="46">
        <v>50166</v>
      </c>
      <c r="B981" s="46" t="s">
        <v>1279</v>
      </c>
      <c r="C981" s="46">
        <v>50004</v>
      </c>
      <c r="D981" s="46">
        <v>15</v>
      </c>
      <c r="E981" s="46">
        <v>4</v>
      </c>
      <c r="F981" s="46">
        <v>1</v>
      </c>
      <c r="I981" s="46">
        <v>0</v>
      </c>
      <c r="J981" s="46">
        <v>9999</v>
      </c>
      <c r="M981" s="46">
        <v>0</v>
      </c>
      <c r="Q981" s="96" t="s">
        <v>1525</v>
      </c>
      <c r="Y981" s="96"/>
      <c r="AA981" s="96"/>
      <c r="AQ981" s="65" t="s">
        <v>1362</v>
      </c>
      <c r="AR981" s="87" t="s">
        <v>1275</v>
      </c>
    </row>
    <row r="982" spans="1:44">
      <c r="A982" s="46">
        <v>50167</v>
      </c>
      <c r="B982" s="46" t="s">
        <v>1280</v>
      </c>
      <c r="C982" s="46">
        <v>50005</v>
      </c>
      <c r="D982" s="46">
        <v>15</v>
      </c>
      <c r="E982" s="46">
        <v>5</v>
      </c>
      <c r="F982" s="46">
        <v>1</v>
      </c>
      <c r="I982" s="46">
        <v>0</v>
      </c>
      <c r="J982" s="46">
        <v>9999</v>
      </c>
      <c r="M982" s="46">
        <v>0</v>
      </c>
      <c r="Q982" s="96" t="s">
        <v>1526</v>
      </c>
      <c r="Y982" s="96"/>
      <c r="AA982" s="96"/>
      <c r="AQ982" s="65" t="s">
        <v>1362</v>
      </c>
      <c r="AR982" s="87" t="s">
        <v>1275</v>
      </c>
    </row>
    <row r="983" spans="1:44">
      <c r="A983" s="46">
        <v>50168</v>
      </c>
      <c r="B983" s="46" t="s">
        <v>1281</v>
      </c>
      <c r="C983" s="46">
        <v>50006</v>
      </c>
      <c r="D983" s="46">
        <v>15</v>
      </c>
      <c r="E983" s="46">
        <v>6</v>
      </c>
      <c r="F983" s="46">
        <v>1</v>
      </c>
      <c r="I983" s="46">
        <v>0</v>
      </c>
      <c r="J983" s="46">
        <v>9999</v>
      </c>
      <c r="M983" s="46">
        <v>0</v>
      </c>
      <c r="Q983" s="96" t="s">
        <v>1527</v>
      </c>
      <c r="Y983" s="96"/>
      <c r="AA983" s="96"/>
      <c r="AQ983" s="65" t="s">
        <v>1362</v>
      </c>
      <c r="AR983" s="87" t="s">
        <v>1275</v>
      </c>
    </row>
    <row r="984" spans="1:44">
      <c r="A984" s="46">
        <v>50169</v>
      </c>
      <c r="B984" s="46" t="s">
        <v>1282</v>
      </c>
      <c r="C984" s="46">
        <v>50007</v>
      </c>
      <c r="D984" s="46">
        <v>15</v>
      </c>
      <c r="E984" s="46">
        <v>7</v>
      </c>
      <c r="F984" s="46">
        <v>1</v>
      </c>
      <c r="I984" s="46">
        <v>0</v>
      </c>
      <c r="J984" s="46">
        <v>9999</v>
      </c>
      <c r="M984" s="46">
        <v>0</v>
      </c>
      <c r="Q984" s="96" t="s">
        <v>1528</v>
      </c>
      <c r="Y984" s="96"/>
      <c r="AA984" s="96"/>
      <c r="AQ984" s="65" t="s">
        <v>1362</v>
      </c>
      <c r="AR984" s="87" t="s">
        <v>1275</v>
      </c>
    </row>
    <row r="985" spans="1:44">
      <c r="A985" s="46">
        <v>50170</v>
      </c>
      <c r="B985" s="46" t="s">
        <v>1283</v>
      </c>
      <c r="C985" s="46">
        <v>50008</v>
      </c>
      <c r="D985" s="46">
        <v>15</v>
      </c>
      <c r="E985" s="46">
        <v>8</v>
      </c>
      <c r="F985" s="46">
        <v>1</v>
      </c>
      <c r="I985" s="46">
        <v>0</v>
      </c>
      <c r="J985" s="46">
        <v>9999</v>
      </c>
      <c r="M985" s="46">
        <v>0</v>
      </c>
      <c r="Q985" s="96" t="s">
        <v>1529</v>
      </c>
      <c r="Y985" s="96"/>
      <c r="AA985" s="96"/>
      <c r="AQ985" s="65" t="s">
        <v>1362</v>
      </c>
      <c r="AR985" s="87" t="s">
        <v>1275</v>
      </c>
    </row>
    <row r="986" spans="1:44">
      <c r="A986" s="46">
        <v>50171</v>
      </c>
      <c r="B986" s="46" t="s">
        <v>1284</v>
      </c>
      <c r="C986" s="46">
        <v>50009</v>
      </c>
      <c r="D986" s="46">
        <v>15</v>
      </c>
      <c r="E986" s="46">
        <v>9</v>
      </c>
      <c r="F986" s="46">
        <v>1</v>
      </c>
      <c r="I986" s="46">
        <v>0</v>
      </c>
      <c r="J986" s="46">
        <v>9999</v>
      </c>
      <c r="M986" s="46">
        <v>0</v>
      </c>
      <c r="Q986" s="96" t="s">
        <v>1530</v>
      </c>
      <c r="Y986" s="96"/>
      <c r="AA986" s="96"/>
      <c r="AQ986" s="65" t="s">
        <v>1362</v>
      </c>
      <c r="AR986" s="87" t="s">
        <v>1275</v>
      </c>
    </row>
    <row r="987" spans="1:44">
      <c r="A987" s="46">
        <v>50172</v>
      </c>
      <c r="B987" s="46" t="s">
        <v>1285</v>
      </c>
      <c r="C987" s="46">
        <v>50001</v>
      </c>
      <c r="D987" s="46">
        <v>15</v>
      </c>
      <c r="E987" s="46">
        <v>2</v>
      </c>
      <c r="F987" s="46">
        <v>1</v>
      </c>
      <c r="I987" s="46">
        <v>0</v>
      </c>
      <c r="J987" s="46">
        <v>9999</v>
      </c>
      <c r="M987" s="46">
        <v>0</v>
      </c>
      <c r="Q987" s="96" t="s">
        <v>1531</v>
      </c>
      <c r="Y987" s="96"/>
      <c r="AA987" s="96"/>
      <c r="AQ987" s="65" t="s">
        <v>1362</v>
      </c>
      <c r="AR987" s="87" t="s">
        <v>1275</v>
      </c>
    </row>
    <row r="988" spans="1:44">
      <c r="A988" s="46">
        <v>50173</v>
      </c>
      <c r="B988" s="46" t="s">
        <v>1286</v>
      </c>
      <c r="C988" s="46">
        <v>50001</v>
      </c>
      <c r="D988" s="46">
        <v>15</v>
      </c>
      <c r="E988" s="46">
        <v>2</v>
      </c>
      <c r="F988" s="46">
        <v>1</v>
      </c>
      <c r="I988" s="46">
        <v>0</v>
      </c>
      <c r="J988" s="46">
        <v>9999</v>
      </c>
      <c r="M988" s="46">
        <v>0</v>
      </c>
      <c r="Q988" s="96" t="s">
        <v>1532</v>
      </c>
      <c r="Y988" s="96"/>
      <c r="AA988" s="96"/>
      <c r="AQ988" s="65" t="s">
        <v>1362</v>
      </c>
      <c r="AR988" s="87" t="s">
        <v>1275</v>
      </c>
    </row>
    <row r="989" spans="1:44">
      <c r="A989" s="46">
        <v>50174</v>
      </c>
      <c r="B989" s="46" t="s">
        <v>1287</v>
      </c>
      <c r="C989" s="46">
        <v>50001</v>
      </c>
      <c r="D989" s="46">
        <v>15</v>
      </c>
      <c r="E989" s="46">
        <v>2</v>
      </c>
      <c r="F989" s="46">
        <v>1</v>
      </c>
      <c r="I989" s="46">
        <v>0</v>
      </c>
      <c r="J989" s="46">
        <v>9999</v>
      </c>
      <c r="M989" s="46">
        <v>0</v>
      </c>
      <c r="Q989" s="96" t="s">
        <v>1533</v>
      </c>
      <c r="Y989" s="96"/>
      <c r="AA989" s="96"/>
      <c r="AQ989" s="65" t="s">
        <v>1362</v>
      </c>
      <c r="AR989" s="87" t="s">
        <v>1275</v>
      </c>
    </row>
    <row r="990" spans="1:44">
      <c r="A990" s="46">
        <v>50175</v>
      </c>
      <c r="B990" s="46" t="s">
        <v>1288</v>
      </c>
      <c r="C990" s="46">
        <v>50001</v>
      </c>
      <c r="D990" s="46">
        <v>15</v>
      </c>
      <c r="E990" s="46">
        <v>2</v>
      </c>
      <c r="F990" s="46">
        <v>1</v>
      </c>
      <c r="I990" s="46">
        <v>0</v>
      </c>
      <c r="J990" s="46">
        <v>9999</v>
      </c>
      <c r="M990" s="46">
        <v>0</v>
      </c>
      <c r="Q990" s="96" t="s">
        <v>1534</v>
      </c>
      <c r="Y990" s="96"/>
      <c r="AA990" s="96"/>
      <c r="AQ990" s="65" t="s">
        <v>1362</v>
      </c>
      <c r="AR990" s="87" t="s">
        <v>1275</v>
      </c>
    </row>
    <row r="991" spans="1:44">
      <c r="A991" s="46">
        <v>50176</v>
      </c>
      <c r="B991" s="46" t="s">
        <v>1289</v>
      </c>
      <c r="C991" s="46">
        <v>50001</v>
      </c>
      <c r="D991" s="46">
        <v>15</v>
      </c>
      <c r="E991" s="46">
        <v>2</v>
      </c>
      <c r="F991" s="46">
        <v>1</v>
      </c>
      <c r="I991" s="46">
        <v>0</v>
      </c>
      <c r="J991" s="46">
        <v>9999</v>
      </c>
      <c r="M991" s="46">
        <v>0</v>
      </c>
      <c r="Q991" s="96" t="s">
        <v>1535</v>
      </c>
      <c r="Y991" s="96"/>
      <c r="AA991" s="96"/>
      <c r="AQ991" s="65" t="s">
        <v>1362</v>
      </c>
      <c r="AR991" s="87" t="s">
        <v>1275</v>
      </c>
    </row>
    <row r="992" spans="1:44">
      <c r="A992" s="46">
        <v>50177</v>
      </c>
      <c r="B992" s="46" t="s">
        <v>1290</v>
      </c>
      <c r="C992" s="46">
        <v>50001</v>
      </c>
      <c r="D992" s="46">
        <v>15</v>
      </c>
      <c r="E992" s="46">
        <v>2</v>
      </c>
      <c r="F992" s="46">
        <v>1</v>
      </c>
      <c r="I992" s="46">
        <v>0</v>
      </c>
      <c r="J992" s="46">
        <v>9999</v>
      </c>
      <c r="M992" s="46">
        <v>0</v>
      </c>
      <c r="Q992" s="96" t="s">
        <v>1536</v>
      </c>
      <c r="Y992" s="96"/>
      <c r="AA992" s="96"/>
      <c r="AQ992" s="65" t="s">
        <v>1362</v>
      </c>
      <c r="AR992" s="87" t="s">
        <v>1275</v>
      </c>
    </row>
    <row r="993" spans="1:44">
      <c r="A993" s="46">
        <v>50178</v>
      </c>
      <c r="B993" s="46" t="s">
        <v>1291</v>
      </c>
      <c r="C993" s="46">
        <v>50001</v>
      </c>
      <c r="D993" s="46">
        <v>15</v>
      </c>
      <c r="E993" s="46">
        <v>2</v>
      </c>
      <c r="F993" s="46">
        <v>1</v>
      </c>
      <c r="I993" s="46">
        <v>0</v>
      </c>
      <c r="J993" s="46">
        <v>9999</v>
      </c>
      <c r="M993" s="46">
        <v>0</v>
      </c>
      <c r="Q993" s="96" t="s">
        <v>1537</v>
      </c>
      <c r="Y993" s="96"/>
      <c r="AA993" s="96"/>
      <c r="AQ993" s="65" t="s">
        <v>1362</v>
      </c>
      <c r="AR993" s="87" t="s">
        <v>1275</v>
      </c>
    </row>
    <row r="994" spans="1:44">
      <c r="A994" s="46">
        <v>50179</v>
      </c>
      <c r="B994" s="46" t="s">
        <v>1292</v>
      </c>
      <c r="C994" s="46">
        <v>50001</v>
      </c>
      <c r="D994" s="46">
        <v>15</v>
      </c>
      <c r="E994" s="46">
        <v>2</v>
      </c>
      <c r="F994" s="46">
        <v>1</v>
      </c>
      <c r="I994" s="46">
        <v>0</v>
      </c>
      <c r="J994" s="46">
        <v>9999</v>
      </c>
      <c r="M994" s="46">
        <v>0</v>
      </c>
      <c r="Q994" s="96" t="s">
        <v>1538</v>
      </c>
      <c r="Y994" s="96"/>
      <c r="AA994" s="96"/>
      <c r="AQ994" s="65" t="s">
        <v>1362</v>
      </c>
      <c r="AR994" s="87" t="s">
        <v>1275</v>
      </c>
    </row>
    <row r="995" spans="1:44">
      <c r="A995" s="46">
        <v>50180</v>
      </c>
      <c r="B995" s="46" t="s">
        <v>1293</v>
      </c>
      <c r="C995" s="48">
        <v>50002</v>
      </c>
      <c r="D995" s="46">
        <v>15</v>
      </c>
      <c r="E995" s="46">
        <v>1</v>
      </c>
      <c r="F995" s="46">
        <v>1</v>
      </c>
      <c r="I995" s="46">
        <v>0</v>
      </c>
      <c r="J995" s="46">
        <v>9999</v>
      </c>
      <c r="M995" s="46">
        <v>0</v>
      </c>
      <c r="Q995" s="96" t="s">
        <v>1539</v>
      </c>
      <c r="Y995" s="96"/>
      <c r="AA995" s="96"/>
      <c r="AQ995" s="65" t="s">
        <v>1362</v>
      </c>
      <c r="AR995" s="87" t="s">
        <v>1275</v>
      </c>
    </row>
    <row r="996" spans="1:44">
      <c r="A996" s="46">
        <v>50181</v>
      </c>
      <c r="B996" s="46" t="s">
        <v>1294</v>
      </c>
      <c r="C996" s="48">
        <v>50002</v>
      </c>
      <c r="D996" s="46">
        <v>15</v>
      </c>
      <c r="E996" s="46">
        <v>1</v>
      </c>
      <c r="F996" s="46">
        <v>1</v>
      </c>
      <c r="I996" s="46">
        <v>0</v>
      </c>
      <c r="J996" s="46">
        <v>9999</v>
      </c>
      <c r="M996" s="46">
        <v>0</v>
      </c>
      <c r="Q996" s="96" t="s">
        <v>1540</v>
      </c>
      <c r="Y996" s="96"/>
      <c r="AA996" s="96"/>
      <c r="AQ996" s="65" t="s">
        <v>1362</v>
      </c>
      <c r="AR996" s="87" t="s">
        <v>1275</v>
      </c>
    </row>
    <row r="997" spans="1:44">
      <c r="A997" s="46">
        <v>50182</v>
      </c>
      <c r="B997" s="46" t="s">
        <v>1295</v>
      </c>
      <c r="C997" s="48">
        <v>50002</v>
      </c>
      <c r="D997" s="46">
        <v>15</v>
      </c>
      <c r="E997" s="46">
        <v>1</v>
      </c>
      <c r="F997" s="46">
        <v>1</v>
      </c>
      <c r="I997" s="46">
        <v>0</v>
      </c>
      <c r="J997" s="46">
        <v>9999</v>
      </c>
      <c r="M997" s="46">
        <v>0</v>
      </c>
      <c r="Q997" s="96" t="s">
        <v>1541</v>
      </c>
      <c r="Y997" s="96"/>
      <c r="AA997" s="96"/>
      <c r="AQ997" s="65" t="s">
        <v>1362</v>
      </c>
      <c r="AR997" s="87" t="s">
        <v>1275</v>
      </c>
    </row>
    <row r="998" spans="1:44">
      <c r="A998" s="46">
        <v>50183</v>
      </c>
      <c r="B998" s="46" t="s">
        <v>1296</v>
      </c>
      <c r="C998" s="48">
        <v>50002</v>
      </c>
      <c r="D998" s="46">
        <v>15</v>
      </c>
      <c r="E998" s="46">
        <v>1</v>
      </c>
      <c r="F998" s="46">
        <v>1</v>
      </c>
      <c r="I998" s="46">
        <v>0</v>
      </c>
      <c r="J998" s="46">
        <v>9999</v>
      </c>
      <c r="M998" s="46">
        <v>0</v>
      </c>
      <c r="Q998" s="96" t="s">
        <v>1542</v>
      </c>
      <c r="Y998" s="96"/>
      <c r="AA998" s="96"/>
      <c r="AQ998" s="65" t="s">
        <v>1362</v>
      </c>
      <c r="AR998" s="87" t="s">
        <v>1275</v>
      </c>
    </row>
    <row r="999" spans="1:44">
      <c r="A999" s="46">
        <v>50184</v>
      </c>
      <c r="B999" s="46" t="s">
        <v>1297</v>
      </c>
      <c r="C999" s="48">
        <v>50002</v>
      </c>
      <c r="D999" s="46">
        <v>15</v>
      </c>
      <c r="E999" s="46">
        <v>1</v>
      </c>
      <c r="F999" s="46">
        <v>1</v>
      </c>
      <c r="I999" s="46">
        <v>0</v>
      </c>
      <c r="J999" s="46">
        <v>9999</v>
      </c>
      <c r="M999" s="46">
        <v>0</v>
      </c>
      <c r="Q999" s="96" t="s">
        <v>1543</v>
      </c>
      <c r="Y999" s="96"/>
      <c r="AA999" s="96"/>
      <c r="AQ999" s="65" t="s">
        <v>1362</v>
      </c>
      <c r="AR999" s="87" t="s">
        <v>1275</v>
      </c>
    </row>
    <row r="1000" spans="1:44">
      <c r="A1000" s="46">
        <v>50185</v>
      </c>
      <c r="B1000" s="46" t="s">
        <v>1298</v>
      </c>
      <c r="C1000" s="48">
        <v>50002</v>
      </c>
      <c r="D1000" s="46">
        <v>15</v>
      </c>
      <c r="E1000" s="46">
        <v>1</v>
      </c>
      <c r="F1000" s="46">
        <v>1</v>
      </c>
      <c r="I1000" s="46">
        <v>0</v>
      </c>
      <c r="J1000" s="46">
        <v>9999</v>
      </c>
      <c r="M1000" s="46">
        <v>0</v>
      </c>
      <c r="Q1000" s="96" t="s">
        <v>1544</v>
      </c>
      <c r="Y1000" s="96"/>
      <c r="AA1000" s="96"/>
      <c r="AQ1000" s="65" t="s">
        <v>1362</v>
      </c>
      <c r="AR1000" s="87" t="s">
        <v>1275</v>
      </c>
    </row>
    <row r="1001" spans="1:44">
      <c r="A1001" s="46">
        <v>50186</v>
      </c>
      <c r="B1001" s="46" t="s">
        <v>1299</v>
      </c>
      <c r="C1001" s="48">
        <v>50002</v>
      </c>
      <c r="D1001" s="46">
        <v>15</v>
      </c>
      <c r="E1001" s="46">
        <v>1</v>
      </c>
      <c r="F1001" s="46">
        <v>1</v>
      </c>
      <c r="I1001" s="46">
        <v>0</v>
      </c>
      <c r="J1001" s="46">
        <v>9999</v>
      </c>
      <c r="M1001" s="46">
        <v>0</v>
      </c>
      <c r="Q1001" s="96" t="s">
        <v>1545</v>
      </c>
      <c r="Y1001" s="96"/>
      <c r="AA1001" s="96"/>
      <c r="AQ1001" s="65" t="s">
        <v>1362</v>
      </c>
      <c r="AR1001" s="87" t="s">
        <v>1275</v>
      </c>
    </row>
    <row r="1002" spans="1:44">
      <c r="A1002" s="46">
        <v>50187</v>
      </c>
      <c r="B1002" s="46" t="s">
        <v>1300</v>
      </c>
      <c r="C1002" s="48">
        <v>50002</v>
      </c>
      <c r="D1002" s="46">
        <v>15</v>
      </c>
      <c r="E1002" s="46">
        <v>1</v>
      </c>
      <c r="F1002" s="46">
        <v>1</v>
      </c>
      <c r="I1002" s="46">
        <v>0</v>
      </c>
      <c r="J1002" s="46">
        <v>9999</v>
      </c>
      <c r="M1002" s="46">
        <v>0</v>
      </c>
      <c r="Q1002" s="96" t="s">
        <v>1546</v>
      </c>
      <c r="Y1002" s="96"/>
      <c r="AA1002" s="96"/>
      <c r="AQ1002" s="65" t="s">
        <v>1362</v>
      </c>
      <c r="AR1002" s="87" t="s">
        <v>1275</v>
      </c>
    </row>
    <row r="1003" spans="1:44">
      <c r="A1003" s="46">
        <v>50188</v>
      </c>
      <c r="B1003" s="46" t="s">
        <v>1301</v>
      </c>
      <c r="C1003" s="48">
        <v>50003</v>
      </c>
      <c r="D1003" s="46">
        <v>15</v>
      </c>
      <c r="E1003" s="46">
        <v>3</v>
      </c>
      <c r="F1003" s="46">
        <v>1</v>
      </c>
      <c r="I1003" s="46">
        <v>0</v>
      </c>
      <c r="J1003" s="46">
        <v>9999</v>
      </c>
      <c r="M1003" s="46">
        <v>0</v>
      </c>
      <c r="Q1003" s="96" t="s">
        <v>1547</v>
      </c>
      <c r="Y1003" s="96"/>
      <c r="AA1003" s="96"/>
      <c r="AQ1003" s="65" t="s">
        <v>1362</v>
      </c>
      <c r="AR1003" s="87" t="s">
        <v>1275</v>
      </c>
    </row>
    <row r="1004" spans="1:44">
      <c r="A1004" s="46">
        <v>50189</v>
      </c>
      <c r="B1004" s="46" t="s">
        <v>1302</v>
      </c>
      <c r="C1004" s="48">
        <v>50003</v>
      </c>
      <c r="D1004" s="46">
        <v>15</v>
      </c>
      <c r="E1004" s="46">
        <v>3</v>
      </c>
      <c r="F1004" s="46">
        <v>1</v>
      </c>
      <c r="I1004" s="46">
        <v>0</v>
      </c>
      <c r="J1004" s="46">
        <v>9999</v>
      </c>
      <c r="M1004" s="46">
        <v>0</v>
      </c>
      <c r="Q1004" s="96" t="s">
        <v>1548</v>
      </c>
      <c r="Y1004" s="96"/>
      <c r="AA1004" s="96"/>
      <c r="AQ1004" s="65" t="s">
        <v>1362</v>
      </c>
      <c r="AR1004" s="87" t="s">
        <v>1275</v>
      </c>
    </row>
    <row r="1005" spans="1:44">
      <c r="A1005" s="46">
        <v>50190</v>
      </c>
      <c r="B1005" s="46" t="s">
        <v>1303</v>
      </c>
      <c r="C1005" s="48">
        <v>50003</v>
      </c>
      <c r="D1005" s="46">
        <v>15</v>
      </c>
      <c r="E1005" s="46">
        <v>3</v>
      </c>
      <c r="F1005" s="46">
        <v>1</v>
      </c>
      <c r="I1005" s="46">
        <v>0</v>
      </c>
      <c r="J1005" s="46">
        <v>9999</v>
      </c>
      <c r="M1005" s="46">
        <v>0</v>
      </c>
      <c r="Q1005" s="96" t="s">
        <v>1549</v>
      </c>
      <c r="Y1005" s="96"/>
      <c r="AA1005" s="96"/>
      <c r="AQ1005" s="65" t="s">
        <v>1362</v>
      </c>
      <c r="AR1005" s="87" t="s">
        <v>1275</v>
      </c>
    </row>
    <row r="1006" spans="1:44">
      <c r="A1006" s="46">
        <v>50191</v>
      </c>
      <c r="B1006" s="46" t="s">
        <v>1304</v>
      </c>
      <c r="C1006" s="48">
        <v>50003</v>
      </c>
      <c r="D1006" s="46">
        <v>15</v>
      </c>
      <c r="E1006" s="46">
        <v>3</v>
      </c>
      <c r="F1006" s="46">
        <v>1</v>
      </c>
      <c r="I1006" s="46">
        <v>0</v>
      </c>
      <c r="J1006" s="46">
        <v>9999</v>
      </c>
      <c r="M1006" s="46">
        <v>0</v>
      </c>
      <c r="Q1006" s="96" t="s">
        <v>1550</v>
      </c>
      <c r="Y1006" s="96"/>
      <c r="AA1006" s="96"/>
      <c r="AQ1006" s="65" t="s">
        <v>1362</v>
      </c>
      <c r="AR1006" s="87" t="s">
        <v>1275</v>
      </c>
    </row>
    <row r="1007" spans="1:44">
      <c r="A1007" s="46">
        <v>50192</v>
      </c>
      <c r="B1007" s="46" t="s">
        <v>1305</v>
      </c>
      <c r="C1007" s="48">
        <v>50003</v>
      </c>
      <c r="D1007" s="46">
        <v>15</v>
      </c>
      <c r="E1007" s="46">
        <v>3</v>
      </c>
      <c r="F1007" s="46">
        <v>1</v>
      </c>
      <c r="I1007" s="46">
        <v>0</v>
      </c>
      <c r="J1007" s="46">
        <v>9999</v>
      </c>
      <c r="M1007" s="46">
        <v>0</v>
      </c>
      <c r="Q1007" s="96" t="s">
        <v>1551</v>
      </c>
      <c r="Y1007" s="96"/>
      <c r="AA1007" s="96"/>
      <c r="AQ1007" s="65" t="s">
        <v>1362</v>
      </c>
      <c r="AR1007" s="87" t="s">
        <v>1275</v>
      </c>
    </row>
    <row r="1008" spans="1:44">
      <c r="A1008" s="46">
        <v>50193</v>
      </c>
      <c r="B1008" s="46" t="s">
        <v>1306</v>
      </c>
      <c r="C1008" s="48">
        <v>50003</v>
      </c>
      <c r="D1008" s="46">
        <v>15</v>
      </c>
      <c r="E1008" s="46">
        <v>3</v>
      </c>
      <c r="F1008" s="46">
        <v>1</v>
      </c>
      <c r="I1008" s="46">
        <v>0</v>
      </c>
      <c r="J1008" s="46">
        <v>9999</v>
      </c>
      <c r="M1008" s="46">
        <v>0</v>
      </c>
      <c r="Q1008" s="96" t="s">
        <v>1552</v>
      </c>
      <c r="Y1008" s="96"/>
      <c r="AA1008" s="96"/>
      <c r="AQ1008" s="65" t="s">
        <v>1362</v>
      </c>
      <c r="AR1008" s="87" t="s">
        <v>1275</v>
      </c>
    </row>
    <row r="1009" spans="1:44">
      <c r="A1009" s="46">
        <v>50194</v>
      </c>
      <c r="B1009" s="46" t="s">
        <v>1307</v>
      </c>
      <c r="C1009" s="48">
        <v>50003</v>
      </c>
      <c r="D1009" s="46">
        <v>15</v>
      </c>
      <c r="E1009" s="46">
        <v>3</v>
      </c>
      <c r="F1009" s="46">
        <v>1</v>
      </c>
      <c r="I1009" s="46">
        <v>0</v>
      </c>
      <c r="J1009" s="46">
        <v>9999</v>
      </c>
      <c r="M1009" s="46">
        <v>0</v>
      </c>
      <c r="Q1009" s="96" t="s">
        <v>1553</v>
      </c>
      <c r="Y1009" s="96"/>
      <c r="AA1009" s="96"/>
      <c r="AQ1009" s="65" t="s">
        <v>1362</v>
      </c>
      <c r="AR1009" s="87" t="s">
        <v>1275</v>
      </c>
    </row>
    <row r="1010" spans="1:44">
      <c r="A1010" s="46">
        <v>50195</v>
      </c>
      <c r="B1010" s="46" t="s">
        <v>1308</v>
      </c>
      <c r="C1010" s="48">
        <v>50003</v>
      </c>
      <c r="D1010" s="46">
        <v>15</v>
      </c>
      <c r="E1010" s="46">
        <v>3</v>
      </c>
      <c r="F1010" s="46">
        <v>1</v>
      </c>
      <c r="I1010" s="46">
        <v>0</v>
      </c>
      <c r="J1010" s="46">
        <v>9999</v>
      </c>
      <c r="M1010" s="46">
        <v>0</v>
      </c>
      <c r="Q1010" s="96" t="s">
        <v>1554</v>
      </c>
      <c r="Y1010" s="96"/>
      <c r="AA1010" s="96"/>
      <c r="AQ1010" s="65" t="s">
        <v>1362</v>
      </c>
      <c r="AR1010" s="87" t="s">
        <v>1275</v>
      </c>
    </row>
    <row r="1011" spans="1:44">
      <c r="A1011" s="46">
        <v>50196</v>
      </c>
      <c r="B1011" s="46" t="s">
        <v>1309</v>
      </c>
      <c r="C1011" s="48">
        <v>50004</v>
      </c>
      <c r="D1011" s="46">
        <v>15</v>
      </c>
      <c r="E1011" s="46">
        <v>4</v>
      </c>
      <c r="F1011" s="46">
        <v>1</v>
      </c>
      <c r="I1011" s="46">
        <v>0</v>
      </c>
      <c r="J1011" s="46">
        <v>9999</v>
      </c>
      <c r="M1011" s="46">
        <v>0</v>
      </c>
      <c r="Q1011" s="96" t="s">
        <v>1555</v>
      </c>
      <c r="Y1011" s="96"/>
      <c r="AA1011" s="96"/>
      <c r="AQ1011" s="65" t="s">
        <v>1362</v>
      </c>
      <c r="AR1011" s="87" t="s">
        <v>1275</v>
      </c>
    </row>
    <row r="1012" spans="1:44">
      <c r="A1012" s="46">
        <v>50197</v>
      </c>
      <c r="B1012" s="46" t="s">
        <v>1310</v>
      </c>
      <c r="C1012" s="48">
        <v>50004</v>
      </c>
      <c r="D1012" s="46">
        <v>15</v>
      </c>
      <c r="E1012" s="46">
        <v>4</v>
      </c>
      <c r="F1012" s="46">
        <v>1</v>
      </c>
      <c r="I1012" s="46">
        <v>0</v>
      </c>
      <c r="J1012" s="46">
        <v>9999</v>
      </c>
      <c r="M1012" s="46">
        <v>0</v>
      </c>
      <c r="Q1012" s="96" t="s">
        <v>1556</v>
      </c>
      <c r="Y1012" s="96"/>
      <c r="AA1012" s="96"/>
      <c r="AQ1012" s="65" t="s">
        <v>1362</v>
      </c>
      <c r="AR1012" s="87" t="s">
        <v>1275</v>
      </c>
    </row>
    <row r="1013" spans="1:44">
      <c r="A1013" s="46">
        <v>50198</v>
      </c>
      <c r="B1013" s="46" t="s">
        <v>1311</v>
      </c>
      <c r="C1013" s="48">
        <v>50004</v>
      </c>
      <c r="D1013" s="46">
        <v>15</v>
      </c>
      <c r="E1013" s="46">
        <v>4</v>
      </c>
      <c r="F1013" s="46">
        <v>1</v>
      </c>
      <c r="I1013" s="46">
        <v>0</v>
      </c>
      <c r="J1013" s="46">
        <v>9999</v>
      </c>
      <c r="M1013" s="46">
        <v>0</v>
      </c>
      <c r="Q1013" s="96" t="s">
        <v>1557</v>
      </c>
      <c r="Y1013" s="96"/>
      <c r="AA1013" s="96"/>
      <c r="AQ1013" s="65" t="s">
        <v>1362</v>
      </c>
      <c r="AR1013" s="87" t="s">
        <v>1275</v>
      </c>
    </row>
    <row r="1014" spans="1:44">
      <c r="A1014" s="46">
        <v>50199</v>
      </c>
      <c r="B1014" s="46" t="s">
        <v>1312</v>
      </c>
      <c r="C1014" s="48">
        <v>50004</v>
      </c>
      <c r="D1014" s="46">
        <v>15</v>
      </c>
      <c r="E1014" s="46">
        <v>4</v>
      </c>
      <c r="F1014" s="46">
        <v>1</v>
      </c>
      <c r="I1014" s="46">
        <v>0</v>
      </c>
      <c r="J1014" s="46">
        <v>9999</v>
      </c>
      <c r="M1014" s="46">
        <v>0</v>
      </c>
      <c r="Q1014" s="96" t="s">
        <v>1558</v>
      </c>
      <c r="Y1014" s="96"/>
      <c r="AA1014" s="96"/>
      <c r="AQ1014" s="65" t="s">
        <v>1362</v>
      </c>
      <c r="AR1014" s="87" t="s">
        <v>1275</v>
      </c>
    </row>
    <row r="1015" spans="1:44">
      <c r="A1015" s="46">
        <v>50200</v>
      </c>
      <c r="B1015" s="46" t="s">
        <v>1313</v>
      </c>
      <c r="C1015" s="48">
        <v>50004</v>
      </c>
      <c r="D1015" s="46">
        <v>15</v>
      </c>
      <c r="E1015" s="46">
        <v>4</v>
      </c>
      <c r="F1015" s="46">
        <v>1</v>
      </c>
      <c r="I1015" s="46">
        <v>0</v>
      </c>
      <c r="J1015" s="46">
        <v>9999</v>
      </c>
      <c r="M1015" s="46">
        <v>0</v>
      </c>
      <c r="Q1015" s="96" t="s">
        <v>1559</v>
      </c>
      <c r="Y1015" s="96"/>
      <c r="AA1015" s="96"/>
      <c r="AQ1015" s="65" t="s">
        <v>1362</v>
      </c>
      <c r="AR1015" s="87" t="s">
        <v>1275</v>
      </c>
    </row>
    <row r="1016" spans="1:44">
      <c r="A1016" s="46">
        <v>50201</v>
      </c>
      <c r="B1016" s="46" t="s">
        <v>1314</v>
      </c>
      <c r="C1016" s="48">
        <v>50004</v>
      </c>
      <c r="D1016" s="46">
        <v>15</v>
      </c>
      <c r="E1016" s="46">
        <v>4</v>
      </c>
      <c r="F1016" s="46">
        <v>1</v>
      </c>
      <c r="I1016" s="46">
        <v>0</v>
      </c>
      <c r="J1016" s="46">
        <v>9999</v>
      </c>
      <c r="M1016" s="46">
        <v>0</v>
      </c>
      <c r="Q1016" s="96" t="s">
        <v>1560</v>
      </c>
      <c r="Y1016" s="96"/>
      <c r="AA1016" s="96"/>
      <c r="AQ1016" s="65" t="s">
        <v>1362</v>
      </c>
      <c r="AR1016" s="87" t="s">
        <v>1275</v>
      </c>
    </row>
    <row r="1017" spans="1:44">
      <c r="A1017" s="46">
        <v>50202</v>
      </c>
      <c r="B1017" s="46" t="s">
        <v>1315</v>
      </c>
      <c r="C1017" s="48">
        <v>50004</v>
      </c>
      <c r="D1017" s="46">
        <v>15</v>
      </c>
      <c r="E1017" s="46">
        <v>4</v>
      </c>
      <c r="F1017" s="46">
        <v>1</v>
      </c>
      <c r="I1017" s="46">
        <v>0</v>
      </c>
      <c r="J1017" s="46">
        <v>9999</v>
      </c>
      <c r="M1017" s="46">
        <v>0</v>
      </c>
      <c r="Q1017" s="96" t="s">
        <v>1561</v>
      </c>
      <c r="Y1017" s="96"/>
      <c r="AA1017" s="96"/>
      <c r="AQ1017" s="65" t="s">
        <v>1362</v>
      </c>
      <c r="AR1017" s="87" t="s">
        <v>1275</v>
      </c>
    </row>
    <row r="1018" spans="1:44">
      <c r="A1018" s="46">
        <v>50203</v>
      </c>
      <c r="B1018" s="46" t="s">
        <v>1316</v>
      </c>
      <c r="C1018" s="48">
        <v>50004</v>
      </c>
      <c r="D1018" s="46">
        <v>15</v>
      </c>
      <c r="E1018" s="46">
        <v>4</v>
      </c>
      <c r="F1018" s="46">
        <v>1</v>
      </c>
      <c r="I1018" s="46">
        <v>0</v>
      </c>
      <c r="J1018" s="46">
        <v>9999</v>
      </c>
      <c r="M1018" s="46">
        <v>0</v>
      </c>
      <c r="Q1018" s="96" t="s">
        <v>1562</v>
      </c>
      <c r="Y1018" s="96"/>
      <c r="AA1018" s="96"/>
      <c r="AQ1018" s="65" t="s">
        <v>1362</v>
      </c>
      <c r="AR1018" s="87" t="s">
        <v>1275</v>
      </c>
    </row>
    <row r="1019" spans="1:44">
      <c r="A1019" s="46">
        <v>50204</v>
      </c>
      <c r="B1019" s="46" t="s">
        <v>1317</v>
      </c>
      <c r="C1019" s="48">
        <v>50005</v>
      </c>
      <c r="D1019" s="46">
        <v>15</v>
      </c>
      <c r="E1019" s="46">
        <v>5</v>
      </c>
      <c r="F1019" s="46">
        <v>1</v>
      </c>
      <c r="I1019" s="46">
        <v>0</v>
      </c>
      <c r="J1019" s="46">
        <v>9999</v>
      </c>
      <c r="M1019" s="46">
        <v>0</v>
      </c>
      <c r="Q1019" s="96" t="s">
        <v>1563</v>
      </c>
      <c r="Y1019" s="96"/>
      <c r="AA1019" s="96"/>
      <c r="AQ1019" s="65" t="s">
        <v>1362</v>
      </c>
      <c r="AR1019" s="87" t="s">
        <v>1275</v>
      </c>
    </row>
    <row r="1020" spans="1:44">
      <c r="A1020" s="46">
        <v>50205</v>
      </c>
      <c r="B1020" s="46" t="s">
        <v>1318</v>
      </c>
      <c r="C1020" s="48">
        <v>50005</v>
      </c>
      <c r="D1020" s="46">
        <v>15</v>
      </c>
      <c r="E1020" s="46">
        <v>5</v>
      </c>
      <c r="F1020" s="46">
        <v>1</v>
      </c>
      <c r="I1020" s="46">
        <v>0</v>
      </c>
      <c r="J1020" s="46">
        <v>9999</v>
      </c>
      <c r="M1020" s="46">
        <v>0</v>
      </c>
      <c r="Q1020" s="96" t="s">
        <v>1564</v>
      </c>
      <c r="Y1020" s="96"/>
      <c r="AA1020" s="96"/>
      <c r="AQ1020" s="65" t="s">
        <v>1362</v>
      </c>
      <c r="AR1020" s="87" t="s">
        <v>1275</v>
      </c>
    </row>
    <row r="1021" spans="1:44">
      <c r="A1021" s="46">
        <v>50206</v>
      </c>
      <c r="B1021" s="46" t="s">
        <v>1319</v>
      </c>
      <c r="C1021" s="48">
        <v>50005</v>
      </c>
      <c r="D1021" s="46">
        <v>15</v>
      </c>
      <c r="E1021" s="46">
        <v>5</v>
      </c>
      <c r="F1021" s="46">
        <v>1</v>
      </c>
      <c r="I1021" s="46">
        <v>0</v>
      </c>
      <c r="J1021" s="46">
        <v>9999</v>
      </c>
      <c r="M1021" s="46">
        <v>0</v>
      </c>
      <c r="Q1021" s="96" t="s">
        <v>1565</v>
      </c>
      <c r="Y1021" s="96"/>
      <c r="AA1021" s="96"/>
      <c r="AQ1021" s="65" t="s">
        <v>1362</v>
      </c>
      <c r="AR1021" s="87" t="s">
        <v>1275</v>
      </c>
    </row>
    <row r="1022" spans="1:44">
      <c r="A1022" s="46">
        <v>50207</v>
      </c>
      <c r="B1022" s="46" t="s">
        <v>1320</v>
      </c>
      <c r="C1022" s="48">
        <v>50005</v>
      </c>
      <c r="D1022" s="46">
        <v>15</v>
      </c>
      <c r="E1022" s="46">
        <v>5</v>
      </c>
      <c r="F1022" s="46">
        <v>1</v>
      </c>
      <c r="I1022" s="46">
        <v>0</v>
      </c>
      <c r="J1022" s="46">
        <v>9999</v>
      </c>
      <c r="M1022" s="46">
        <v>0</v>
      </c>
      <c r="Q1022" s="96" t="s">
        <v>1566</v>
      </c>
      <c r="Y1022" s="96"/>
      <c r="AA1022" s="96"/>
      <c r="AQ1022" s="65" t="s">
        <v>1362</v>
      </c>
      <c r="AR1022" s="87" t="s">
        <v>1275</v>
      </c>
    </row>
    <row r="1023" spans="1:44">
      <c r="A1023" s="46">
        <v>50208</v>
      </c>
      <c r="B1023" s="46" t="s">
        <v>1321</v>
      </c>
      <c r="C1023" s="48">
        <v>50005</v>
      </c>
      <c r="D1023" s="46">
        <v>15</v>
      </c>
      <c r="E1023" s="46">
        <v>5</v>
      </c>
      <c r="F1023" s="46">
        <v>1</v>
      </c>
      <c r="I1023" s="46">
        <v>0</v>
      </c>
      <c r="J1023" s="46">
        <v>9999</v>
      </c>
      <c r="M1023" s="46">
        <v>0</v>
      </c>
      <c r="Q1023" s="96" t="s">
        <v>1567</v>
      </c>
      <c r="Y1023" s="96"/>
      <c r="AA1023" s="96"/>
      <c r="AQ1023" s="65" t="s">
        <v>1362</v>
      </c>
      <c r="AR1023" s="87" t="s">
        <v>1275</v>
      </c>
    </row>
    <row r="1024" spans="1:44">
      <c r="A1024" s="46">
        <v>50209</v>
      </c>
      <c r="B1024" s="46" t="s">
        <v>1322</v>
      </c>
      <c r="C1024" s="48">
        <v>50005</v>
      </c>
      <c r="D1024" s="46">
        <v>15</v>
      </c>
      <c r="E1024" s="46">
        <v>5</v>
      </c>
      <c r="F1024" s="46">
        <v>1</v>
      </c>
      <c r="I1024" s="46">
        <v>0</v>
      </c>
      <c r="J1024" s="46">
        <v>9999</v>
      </c>
      <c r="M1024" s="46">
        <v>0</v>
      </c>
      <c r="Q1024" s="96" t="s">
        <v>1568</v>
      </c>
      <c r="Y1024" s="96"/>
      <c r="AA1024" s="96"/>
      <c r="AQ1024" s="65" t="s">
        <v>1362</v>
      </c>
      <c r="AR1024" s="87" t="s">
        <v>1275</v>
      </c>
    </row>
    <row r="1025" spans="1:44">
      <c r="A1025" s="46">
        <v>50210</v>
      </c>
      <c r="B1025" s="46" t="s">
        <v>1323</v>
      </c>
      <c r="C1025" s="48">
        <v>50005</v>
      </c>
      <c r="D1025" s="46">
        <v>15</v>
      </c>
      <c r="E1025" s="46">
        <v>5</v>
      </c>
      <c r="F1025" s="46">
        <v>1</v>
      </c>
      <c r="I1025" s="46">
        <v>0</v>
      </c>
      <c r="J1025" s="46">
        <v>9999</v>
      </c>
      <c r="M1025" s="46">
        <v>0</v>
      </c>
      <c r="Q1025" s="96" t="s">
        <v>1569</v>
      </c>
      <c r="Y1025" s="96"/>
      <c r="AA1025" s="96"/>
      <c r="AQ1025" s="65" t="s">
        <v>1362</v>
      </c>
      <c r="AR1025" s="87" t="s">
        <v>1275</v>
      </c>
    </row>
    <row r="1026" spans="1:44">
      <c r="A1026" s="46">
        <v>50211</v>
      </c>
      <c r="B1026" s="46" t="s">
        <v>1324</v>
      </c>
      <c r="C1026" s="48">
        <v>50005</v>
      </c>
      <c r="D1026" s="46">
        <v>15</v>
      </c>
      <c r="E1026" s="46">
        <v>5</v>
      </c>
      <c r="F1026" s="46">
        <v>1</v>
      </c>
      <c r="I1026" s="46">
        <v>0</v>
      </c>
      <c r="J1026" s="46">
        <v>9999</v>
      </c>
      <c r="M1026" s="46">
        <v>0</v>
      </c>
      <c r="Q1026" s="96" t="s">
        <v>1570</v>
      </c>
      <c r="Y1026" s="96"/>
      <c r="AA1026" s="96"/>
      <c r="AQ1026" s="65" t="s">
        <v>1362</v>
      </c>
      <c r="AR1026" s="87" t="s">
        <v>1275</v>
      </c>
    </row>
    <row r="1027" spans="1:44">
      <c r="A1027" s="46">
        <v>50212</v>
      </c>
      <c r="B1027" s="46" t="s">
        <v>1325</v>
      </c>
      <c r="C1027" s="48">
        <v>50006</v>
      </c>
      <c r="D1027" s="46">
        <v>15</v>
      </c>
      <c r="E1027" s="46">
        <v>6</v>
      </c>
      <c r="F1027" s="46">
        <v>1</v>
      </c>
      <c r="I1027" s="46">
        <v>0</v>
      </c>
      <c r="J1027" s="46">
        <v>9999</v>
      </c>
      <c r="M1027" s="46">
        <v>0</v>
      </c>
      <c r="Q1027" s="96" t="s">
        <v>1571</v>
      </c>
      <c r="Y1027" s="96"/>
      <c r="AA1027" s="96"/>
      <c r="AQ1027" s="65" t="s">
        <v>1362</v>
      </c>
      <c r="AR1027" s="87" t="s">
        <v>1275</v>
      </c>
    </row>
    <row r="1028" spans="1:44">
      <c r="A1028" s="46">
        <v>50213</v>
      </c>
      <c r="B1028" s="46" t="s">
        <v>1326</v>
      </c>
      <c r="C1028" s="48">
        <v>50006</v>
      </c>
      <c r="D1028" s="46">
        <v>15</v>
      </c>
      <c r="E1028" s="46">
        <v>6</v>
      </c>
      <c r="F1028" s="46">
        <v>1</v>
      </c>
      <c r="I1028" s="46">
        <v>0</v>
      </c>
      <c r="J1028" s="46">
        <v>9999</v>
      </c>
      <c r="M1028" s="46">
        <v>0</v>
      </c>
      <c r="Q1028" s="96" t="s">
        <v>1572</v>
      </c>
      <c r="Y1028" s="96"/>
      <c r="AA1028" s="96"/>
      <c r="AQ1028" s="65" t="s">
        <v>1362</v>
      </c>
      <c r="AR1028" s="87" t="s">
        <v>1275</v>
      </c>
    </row>
    <row r="1029" spans="1:44">
      <c r="A1029" s="46">
        <v>50214</v>
      </c>
      <c r="B1029" s="46" t="s">
        <v>1327</v>
      </c>
      <c r="C1029" s="48">
        <v>50006</v>
      </c>
      <c r="D1029" s="46">
        <v>15</v>
      </c>
      <c r="E1029" s="46">
        <v>6</v>
      </c>
      <c r="F1029" s="46">
        <v>1</v>
      </c>
      <c r="I1029" s="46">
        <v>0</v>
      </c>
      <c r="J1029" s="46">
        <v>9999</v>
      </c>
      <c r="M1029" s="46">
        <v>0</v>
      </c>
      <c r="Q1029" s="96" t="s">
        <v>1573</v>
      </c>
      <c r="Y1029" s="96"/>
      <c r="AA1029" s="96"/>
      <c r="AQ1029" s="65" t="s">
        <v>1362</v>
      </c>
      <c r="AR1029" s="87" t="s">
        <v>1275</v>
      </c>
    </row>
    <row r="1030" spans="1:44">
      <c r="A1030" s="46">
        <v>50215</v>
      </c>
      <c r="B1030" s="46" t="s">
        <v>1328</v>
      </c>
      <c r="C1030" s="48">
        <v>50006</v>
      </c>
      <c r="D1030" s="46">
        <v>15</v>
      </c>
      <c r="E1030" s="46">
        <v>6</v>
      </c>
      <c r="F1030" s="46">
        <v>1</v>
      </c>
      <c r="I1030" s="46">
        <v>0</v>
      </c>
      <c r="J1030" s="46">
        <v>9999</v>
      </c>
      <c r="M1030" s="46">
        <v>0</v>
      </c>
      <c r="Q1030" s="96" t="s">
        <v>1574</v>
      </c>
      <c r="Y1030" s="96"/>
      <c r="AA1030" s="96"/>
      <c r="AQ1030" s="65" t="s">
        <v>1362</v>
      </c>
      <c r="AR1030" s="87" t="s">
        <v>1275</v>
      </c>
    </row>
    <row r="1031" spans="1:44">
      <c r="A1031" s="46">
        <v>50216</v>
      </c>
      <c r="B1031" s="46" t="s">
        <v>1329</v>
      </c>
      <c r="C1031" s="48">
        <v>50006</v>
      </c>
      <c r="D1031" s="46">
        <v>15</v>
      </c>
      <c r="E1031" s="46">
        <v>6</v>
      </c>
      <c r="F1031" s="46">
        <v>1</v>
      </c>
      <c r="I1031" s="46">
        <v>0</v>
      </c>
      <c r="J1031" s="46">
        <v>9999</v>
      </c>
      <c r="M1031" s="46">
        <v>0</v>
      </c>
      <c r="Q1031" s="96" t="s">
        <v>1575</v>
      </c>
      <c r="Y1031" s="96"/>
      <c r="AA1031" s="96"/>
      <c r="AQ1031" s="65" t="s">
        <v>1362</v>
      </c>
      <c r="AR1031" s="87" t="s">
        <v>1275</v>
      </c>
    </row>
    <row r="1032" spans="1:44">
      <c r="A1032" s="46">
        <v>50217</v>
      </c>
      <c r="B1032" s="46" t="s">
        <v>1330</v>
      </c>
      <c r="C1032" s="48">
        <v>50006</v>
      </c>
      <c r="D1032" s="46">
        <v>15</v>
      </c>
      <c r="E1032" s="46">
        <v>6</v>
      </c>
      <c r="F1032" s="46">
        <v>1</v>
      </c>
      <c r="I1032" s="46">
        <v>0</v>
      </c>
      <c r="J1032" s="46">
        <v>9999</v>
      </c>
      <c r="M1032" s="46">
        <v>0</v>
      </c>
      <c r="Q1032" s="96" t="s">
        <v>1576</v>
      </c>
      <c r="Y1032" s="96"/>
      <c r="AA1032" s="96"/>
      <c r="AQ1032" s="65" t="s">
        <v>1362</v>
      </c>
      <c r="AR1032" s="87" t="s">
        <v>1275</v>
      </c>
    </row>
    <row r="1033" spans="1:44">
      <c r="A1033" s="46">
        <v>50218</v>
      </c>
      <c r="B1033" s="46" t="s">
        <v>1331</v>
      </c>
      <c r="C1033" s="48">
        <v>50006</v>
      </c>
      <c r="D1033" s="46">
        <v>15</v>
      </c>
      <c r="E1033" s="46">
        <v>6</v>
      </c>
      <c r="F1033" s="46">
        <v>1</v>
      </c>
      <c r="I1033" s="46">
        <v>0</v>
      </c>
      <c r="J1033" s="46">
        <v>9999</v>
      </c>
      <c r="M1033" s="46">
        <v>0</v>
      </c>
      <c r="Q1033" s="96" t="s">
        <v>1577</v>
      </c>
      <c r="Y1033" s="96"/>
      <c r="AA1033" s="96"/>
      <c r="AQ1033" s="65" t="s">
        <v>1362</v>
      </c>
      <c r="AR1033" s="87" t="s">
        <v>1275</v>
      </c>
    </row>
    <row r="1034" spans="1:44">
      <c r="A1034" s="46">
        <v>50219</v>
      </c>
      <c r="B1034" s="46" t="s">
        <v>1332</v>
      </c>
      <c r="C1034" s="48">
        <v>50006</v>
      </c>
      <c r="D1034" s="46">
        <v>15</v>
      </c>
      <c r="E1034" s="46">
        <v>6</v>
      </c>
      <c r="F1034" s="46">
        <v>1</v>
      </c>
      <c r="I1034" s="46">
        <v>0</v>
      </c>
      <c r="J1034" s="46">
        <v>9999</v>
      </c>
      <c r="M1034" s="46">
        <v>0</v>
      </c>
      <c r="Q1034" s="96" t="s">
        <v>1578</v>
      </c>
      <c r="Y1034" s="96"/>
      <c r="AA1034" s="96"/>
      <c r="AQ1034" s="65" t="s">
        <v>1362</v>
      </c>
      <c r="AR1034" s="87" t="s">
        <v>1275</v>
      </c>
    </row>
    <row r="1035" spans="1:44">
      <c r="A1035" s="46">
        <v>50220</v>
      </c>
      <c r="B1035" s="46" t="s">
        <v>1333</v>
      </c>
      <c r="C1035" s="48">
        <v>50007</v>
      </c>
      <c r="D1035" s="46">
        <v>15</v>
      </c>
      <c r="E1035" s="46">
        <v>7</v>
      </c>
      <c r="F1035" s="46">
        <v>1</v>
      </c>
      <c r="I1035" s="46">
        <v>0</v>
      </c>
      <c r="J1035" s="46">
        <v>9999</v>
      </c>
      <c r="M1035" s="46">
        <v>0</v>
      </c>
      <c r="Q1035" s="96" t="s">
        <v>1579</v>
      </c>
      <c r="Y1035" s="96"/>
      <c r="AA1035" s="96"/>
      <c r="AQ1035" s="65" t="s">
        <v>1362</v>
      </c>
      <c r="AR1035" s="87" t="s">
        <v>1275</v>
      </c>
    </row>
    <row r="1036" spans="1:44">
      <c r="A1036" s="46">
        <v>50221</v>
      </c>
      <c r="B1036" s="46" t="s">
        <v>1334</v>
      </c>
      <c r="C1036" s="48">
        <v>50007</v>
      </c>
      <c r="D1036" s="46">
        <v>15</v>
      </c>
      <c r="E1036" s="46">
        <v>7</v>
      </c>
      <c r="F1036" s="46">
        <v>1</v>
      </c>
      <c r="I1036" s="46">
        <v>0</v>
      </c>
      <c r="J1036" s="46">
        <v>9999</v>
      </c>
      <c r="M1036" s="46">
        <v>0</v>
      </c>
      <c r="Q1036" s="96" t="s">
        <v>1580</v>
      </c>
      <c r="Y1036" s="96"/>
      <c r="AA1036" s="96"/>
      <c r="AQ1036" s="65" t="s">
        <v>1362</v>
      </c>
      <c r="AR1036" s="87" t="s">
        <v>1275</v>
      </c>
    </row>
    <row r="1037" spans="1:44">
      <c r="A1037" s="46">
        <v>50222</v>
      </c>
      <c r="B1037" s="46" t="s">
        <v>1335</v>
      </c>
      <c r="C1037" s="48">
        <v>50007</v>
      </c>
      <c r="D1037" s="46">
        <v>15</v>
      </c>
      <c r="E1037" s="46">
        <v>7</v>
      </c>
      <c r="F1037" s="46">
        <v>1</v>
      </c>
      <c r="I1037" s="46">
        <v>0</v>
      </c>
      <c r="J1037" s="46">
        <v>9999</v>
      </c>
      <c r="M1037" s="46">
        <v>0</v>
      </c>
      <c r="Q1037" s="96" t="s">
        <v>1581</v>
      </c>
      <c r="Y1037" s="96"/>
      <c r="AA1037" s="96"/>
      <c r="AQ1037" s="65" t="s">
        <v>1362</v>
      </c>
      <c r="AR1037" s="87" t="s">
        <v>1275</v>
      </c>
    </row>
    <row r="1038" spans="1:44">
      <c r="A1038" s="46">
        <v>50223</v>
      </c>
      <c r="B1038" s="46" t="s">
        <v>1336</v>
      </c>
      <c r="C1038" s="48">
        <v>50007</v>
      </c>
      <c r="D1038" s="46">
        <v>15</v>
      </c>
      <c r="E1038" s="46">
        <v>7</v>
      </c>
      <c r="F1038" s="46">
        <v>1</v>
      </c>
      <c r="I1038" s="46">
        <v>0</v>
      </c>
      <c r="J1038" s="46">
        <v>9999</v>
      </c>
      <c r="M1038" s="46">
        <v>0</v>
      </c>
      <c r="Q1038" s="96" t="s">
        <v>1582</v>
      </c>
      <c r="Y1038" s="96"/>
      <c r="AA1038" s="96"/>
      <c r="AQ1038" s="65" t="s">
        <v>1362</v>
      </c>
      <c r="AR1038" s="87" t="s">
        <v>1275</v>
      </c>
    </row>
    <row r="1039" spans="1:44">
      <c r="A1039" s="46">
        <v>50224</v>
      </c>
      <c r="B1039" s="46" t="s">
        <v>1337</v>
      </c>
      <c r="C1039" s="48">
        <v>50007</v>
      </c>
      <c r="D1039" s="46">
        <v>15</v>
      </c>
      <c r="E1039" s="46">
        <v>7</v>
      </c>
      <c r="F1039" s="46">
        <v>1</v>
      </c>
      <c r="I1039" s="46">
        <v>0</v>
      </c>
      <c r="J1039" s="46">
        <v>9999</v>
      </c>
      <c r="M1039" s="46">
        <v>0</v>
      </c>
      <c r="Q1039" s="96" t="s">
        <v>1583</v>
      </c>
      <c r="Y1039" s="96"/>
      <c r="AA1039" s="96"/>
      <c r="AQ1039" s="65" t="s">
        <v>1362</v>
      </c>
      <c r="AR1039" s="87" t="s">
        <v>1275</v>
      </c>
    </row>
    <row r="1040" spans="1:44">
      <c r="A1040" s="46">
        <v>50225</v>
      </c>
      <c r="B1040" s="46" t="s">
        <v>1338</v>
      </c>
      <c r="C1040" s="48">
        <v>50007</v>
      </c>
      <c r="D1040" s="46">
        <v>15</v>
      </c>
      <c r="E1040" s="46">
        <v>7</v>
      </c>
      <c r="F1040" s="46">
        <v>1</v>
      </c>
      <c r="I1040" s="46">
        <v>0</v>
      </c>
      <c r="J1040" s="46">
        <v>9999</v>
      </c>
      <c r="M1040" s="46">
        <v>0</v>
      </c>
      <c r="Q1040" s="96" t="s">
        <v>1584</v>
      </c>
      <c r="Y1040" s="96"/>
      <c r="AA1040" s="96"/>
      <c r="AQ1040" s="65" t="s">
        <v>1362</v>
      </c>
      <c r="AR1040" s="87" t="s">
        <v>1275</v>
      </c>
    </row>
    <row r="1041" spans="1:44">
      <c r="A1041" s="46">
        <v>50226</v>
      </c>
      <c r="B1041" s="46" t="s">
        <v>1339</v>
      </c>
      <c r="C1041" s="48">
        <v>50007</v>
      </c>
      <c r="D1041" s="46">
        <v>15</v>
      </c>
      <c r="E1041" s="46">
        <v>7</v>
      </c>
      <c r="F1041" s="46">
        <v>1</v>
      </c>
      <c r="I1041" s="46">
        <v>0</v>
      </c>
      <c r="J1041" s="46">
        <v>9999</v>
      </c>
      <c r="M1041" s="46">
        <v>0</v>
      </c>
      <c r="Q1041" s="96" t="s">
        <v>1585</v>
      </c>
      <c r="Y1041" s="96"/>
      <c r="AA1041" s="96"/>
      <c r="AQ1041" s="65" t="s">
        <v>1362</v>
      </c>
      <c r="AR1041" s="87" t="s">
        <v>1275</v>
      </c>
    </row>
    <row r="1042" spans="1:44">
      <c r="A1042" s="46">
        <v>50227</v>
      </c>
      <c r="B1042" s="46" t="s">
        <v>1340</v>
      </c>
      <c r="C1042" s="48">
        <v>50007</v>
      </c>
      <c r="D1042" s="46">
        <v>15</v>
      </c>
      <c r="E1042" s="46">
        <v>7</v>
      </c>
      <c r="F1042" s="46">
        <v>1</v>
      </c>
      <c r="I1042" s="46">
        <v>0</v>
      </c>
      <c r="J1042" s="46">
        <v>9999</v>
      </c>
      <c r="M1042" s="46">
        <v>0</v>
      </c>
      <c r="Q1042" s="96" t="s">
        <v>1586</v>
      </c>
      <c r="Y1042" s="96"/>
      <c r="AA1042" s="96"/>
      <c r="AQ1042" s="65" t="s">
        <v>1362</v>
      </c>
      <c r="AR1042" s="87" t="s">
        <v>1275</v>
      </c>
    </row>
    <row r="1043" spans="1:44">
      <c r="A1043" s="46">
        <v>50228</v>
      </c>
      <c r="B1043" s="46" t="s">
        <v>1341</v>
      </c>
      <c r="C1043" s="48">
        <v>50008</v>
      </c>
      <c r="D1043" s="46">
        <v>15</v>
      </c>
      <c r="E1043" s="46">
        <v>8</v>
      </c>
      <c r="F1043" s="46">
        <v>1</v>
      </c>
      <c r="I1043" s="46">
        <v>0</v>
      </c>
      <c r="J1043" s="46">
        <v>9999</v>
      </c>
      <c r="M1043" s="46">
        <v>0</v>
      </c>
      <c r="Q1043" s="96" t="s">
        <v>1587</v>
      </c>
      <c r="Y1043" s="96"/>
      <c r="AA1043" s="96"/>
      <c r="AQ1043" s="65" t="s">
        <v>1362</v>
      </c>
      <c r="AR1043" s="87" t="s">
        <v>1275</v>
      </c>
    </row>
    <row r="1044" spans="1:44">
      <c r="A1044" s="46">
        <v>50229</v>
      </c>
      <c r="B1044" s="46" t="s">
        <v>1342</v>
      </c>
      <c r="C1044" s="48">
        <v>50008</v>
      </c>
      <c r="D1044" s="46">
        <v>15</v>
      </c>
      <c r="E1044" s="46">
        <v>8</v>
      </c>
      <c r="F1044" s="46">
        <v>1</v>
      </c>
      <c r="I1044" s="46">
        <v>0</v>
      </c>
      <c r="J1044" s="46">
        <v>9999</v>
      </c>
      <c r="M1044" s="46">
        <v>0</v>
      </c>
      <c r="Q1044" s="96" t="s">
        <v>1588</v>
      </c>
      <c r="Y1044" s="96"/>
      <c r="AA1044" s="96"/>
      <c r="AQ1044" s="65" t="s">
        <v>1362</v>
      </c>
      <c r="AR1044" s="87" t="s">
        <v>1275</v>
      </c>
    </row>
    <row r="1045" spans="1:44">
      <c r="A1045" s="46">
        <v>50230</v>
      </c>
      <c r="B1045" s="46" t="s">
        <v>1343</v>
      </c>
      <c r="C1045" s="48">
        <v>50008</v>
      </c>
      <c r="D1045" s="46">
        <v>15</v>
      </c>
      <c r="E1045" s="46">
        <v>8</v>
      </c>
      <c r="F1045" s="46">
        <v>1</v>
      </c>
      <c r="I1045" s="46">
        <v>0</v>
      </c>
      <c r="J1045" s="46">
        <v>9999</v>
      </c>
      <c r="M1045" s="46">
        <v>0</v>
      </c>
      <c r="Q1045" s="96" t="s">
        <v>1589</v>
      </c>
      <c r="Y1045" s="96"/>
      <c r="AA1045" s="96"/>
      <c r="AQ1045" s="65" t="s">
        <v>1362</v>
      </c>
      <c r="AR1045" s="87" t="s">
        <v>1275</v>
      </c>
    </row>
    <row r="1046" spans="1:44">
      <c r="A1046" s="46">
        <v>50231</v>
      </c>
      <c r="B1046" s="46" t="s">
        <v>1344</v>
      </c>
      <c r="C1046" s="48">
        <v>50008</v>
      </c>
      <c r="D1046" s="46">
        <v>15</v>
      </c>
      <c r="E1046" s="46">
        <v>8</v>
      </c>
      <c r="F1046" s="46">
        <v>1</v>
      </c>
      <c r="I1046" s="46">
        <v>0</v>
      </c>
      <c r="J1046" s="46">
        <v>9999</v>
      </c>
      <c r="M1046" s="46">
        <v>0</v>
      </c>
      <c r="Q1046" s="96" t="s">
        <v>1590</v>
      </c>
      <c r="Y1046" s="96"/>
      <c r="AA1046" s="96"/>
      <c r="AQ1046" s="65" t="s">
        <v>1362</v>
      </c>
      <c r="AR1046" s="87" t="s">
        <v>1275</v>
      </c>
    </row>
    <row r="1047" spans="1:44">
      <c r="A1047" s="46">
        <v>50232</v>
      </c>
      <c r="B1047" s="46" t="s">
        <v>1345</v>
      </c>
      <c r="C1047" s="48">
        <v>50008</v>
      </c>
      <c r="D1047" s="46">
        <v>15</v>
      </c>
      <c r="E1047" s="46">
        <v>8</v>
      </c>
      <c r="F1047" s="46">
        <v>1</v>
      </c>
      <c r="I1047" s="46">
        <v>0</v>
      </c>
      <c r="J1047" s="46">
        <v>9999</v>
      </c>
      <c r="M1047" s="46">
        <v>0</v>
      </c>
      <c r="Q1047" s="96" t="s">
        <v>1591</v>
      </c>
      <c r="Y1047" s="96"/>
      <c r="AA1047" s="96"/>
      <c r="AQ1047" s="65" t="s">
        <v>1362</v>
      </c>
      <c r="AR1047" s="87" t="s">
        <v>1275</v>
      </c>
    </row>
    <row r="1048" spans="1:44">
      <c r="A1048" s="46">
        <v>50233</v>
      </c>
      <c r="B1048" s="46" t="s">
        <v>1346</v>
      </c>
      <c r="C1048" s="48">
        <v>50008</v>
      </c>
      <c r="D1048" s="46">
        <v>15</v>
      </c>
      <c r="E1048" s="46">
        <v>8</v>
      </c>
      <c r="F1048" s="46">
        <v>1</v>
      </c>
      <c r="I1048" s="46">
        <v>0</v>
      </c>
      <c r="J1048" s="46">
        <v>9999</v>
      </c>
      <c r="M1048" s="46">
        <v>0</v>
      </c>
      <c r="Q1048" s="96" t="s">
        <v>1592</v>
      </c>
      <c r="Y1048" s="96"/>
      <c r="AA1048" s="96"/>
      <c r="AQ1048" s="65" t="s">
        <v>1362</v>
      </c>
      <c r="AR1048" s="87" t="s">
        <v>1275</v>
      </c>
    </row>
    <row r="1049" spans="1:44">
      <c r="A1049" s="46">
        <v>50234</v>
      </c>
      <c r="B1049" s="46" t="s">
        <v>1347</v>
      </c>
      <c r="C1049" s="48">
        <v>50008</v>
      </c>
      <c r="D1049" s="46">
        <v>15</v>
      </c>
      <c r="E1049" s="46">
        <v>8</v>
      </c>
      <c r="F1049" s="46">
        <v>1</v>
      </c>
      <c r="I1049" s="46">
        <v>0</v>
      </c>
      <c r="J1049" s="46">
        <v>9999</v>
      </c>
      <c r="M1049" s="46">
        <v>0</v>
      </c>
      <c r="Q1049" s="96" t="s">
        <v>1593</v>
      </c>
      <c r="Y1049" s="96"/>
      <c r="AA1049" s="96"/>
      <c r="AQ1049" s="65" t="s">
        <v>1362</v>
      </c>
      <c r="AR1049" s="87" t="s">
        <v>1275</v>
      </c>
    </row>
    <row r="1050" spans="1:44">
      <c r="A1050" s="46">
        <v>50235</v>
      </c>
      <c r="B1050" s="46" t="s">
        <v>1348</v>
      </c>
      <c r="C1050" s="48">
        <v>50008</v>
      </c>
      <c r="D1050" s="46">
        <v>15</v>
      </c>
      <c r="E1050" s="46">
        <v>8</v>
      </c>
      <c r="F1050" s="46">
        <v>1</v>
      </c>
      <c r="I1050" s="46">
        <v>0</v>
      </c>
      <c r="J1050" s="46">
        <v>9999</v>
      </c>
      <c r="M1050" s="46">
        <v>0</v>
      </c>
      <c r="Q1050" s="96" t="s">
        <v>1594</v>
      </c>
      <c r="Y1050" s="96"/>
      <c r="AA1050" s="96"/>
      <c r="AQ1050" s="65" t="s">
        <v>1362</v>
      </c>
      <c r="AR1050" s="87" t="s">
        <v>1275</v>
      </c>
    </row>
    <row r="1051" spans="1:44">
      <c r="A1051" s="46">
        <v>50236</v>
      </c>
      <c r="B1051" s="46" t="s">
        <v>1349</v>
      </c>
      <c r="C1051" s="48">
        <v>50009</v>
      </c>
      <c r="D1051" s="46">
        <v>15</v>
      </c>
      <c r="E1051" s="46">
        <v>9</v>
      </c>
      <c r="F1051" s="46">
        <v>1</v>
      </c>
      <c r="I1051" s="46">
        <v>0</v>
      </c>
      <c r="J1051" s="46">
        <v>9999</v>
      </c>
      <c r="M1051" s="46">
        <v>0</v>
      </c>
      <c r="Q1051" s="96" t="s">
        <v>1595</v>
      </c>
      <c r="Y1051" s="96"/>
      <c r="AA1051" s="96"/>
      <c r="AQ1051" s="65" t="s">
        <v>1362</v>
      </c>
      <c r="AR1051" s="87" t="s">
        <v>1275</v>
      </c>
    </row>
    <row r="1052" spans="1:44">
      <c r="A1052" s="46">
        <v>50237</v>
      </c>
      <c r="B1052" s="46" t="s">
        <v>1350</v>
      </c>
      <c r="C1052" s="48">
        <v>50009</v>
      </c>
      <c r="D1052" s="46">
        <v>15</v>
      </c>
      <c r="E1052" s="46">
        <v>9</v>
      </c>
      <c r="F1052" s="46">
        <v>1</v>
      </c>
      <c r="I1052" s="46">
        <v>0</v>
      </c>
      <c r="J1052" s="46">
        <v>9999</v>
      </c>
      <c r="M1052" s="46">
        <v>0</v>
      </c>
      <c r="Q1052" s="96" t="s">
        <v>1596</v>
      </c>
      <c r="Y1052" s="96"/>
      <c r="AA1052" s="96"/>
      <c r="AQ1052" s="65" t="s">
        <v>1362</v>
      </c>
      <c r="AR1052" s="87" t="s">
        <v>1275</v>
      </c>
    </row>
    <row r="1053" spans="1:44">
      <c r="A1053" s="46">
        <v>50238</v>
      </c>
      <c r="B1053" s="46" t="s">
        <v>1351</v>
      </c>
      <c r="C1053" s="48">
        <v>50009</v>
      </c>
      <c r="D1053" s="46">
        <v>15</v>
      </c>
      <c r="E1053" s="46">
        <v>9</v>
      </c>
      <c r="F1053" s="46">
        <v>1</v>
      </c>
      <c r="I1053" s="46">
        <v>0</v>
      </c>
      <c r="J1053" s="46">
        <v>9999</v>
      </c>
      <c r="M1053" s="46">
        <v>0</v>
      </c>
      <c r="Q1053" s="96" t="s">
        <v>1597</v>
      </c>
      <c r="Y1053" s="96"/>
      <c r="AA1053" s="96"/>
      <c r="AQ1053" s="65" t="s">
        <v>1362</v>
      </c>
      <c r="AR1053" s="87" t="s">
        <v>1275</v>
      </c>
    </row>
    <row r="1054" spans="1:44">
      <c r="A1054" s="46">
        <v>50239</v>
      </c>
      <c r="B1054" s="46" t="s">
        <v>1352</v>
      </c>
      <c r="C1054" s="48">
        <v>50009</v>
      </c>
      <c r="D1054" s="46">
        <v>15</v>
      </c>
      <c r="E1054" s="46">
        <v>9</v>
      </c>
      <c r="F1054" s="46">
        <v>1</v>
      </c>
      <c r="I1054" s="46">
        <v>0</v>
      </c>
      <c r="J1054" s="46">
        <v>9999</v>
      </c>
      <c r="M1054" s="46">
        <v>0</v>
      </c>
      <c r="Q1054" s="96" t="s">
        <v>1598</v>
      </c>
      <c r="Y1054" s="96"/>
      <c r="AA1054" s="96"/>
      <c r="AQ1054" s="65" t="s">
        <v>1362</v>
      </c>
      <c r="AR1054" s="87" t="s">
        <v>1275</v>
      </c>
    </row>
    <row r="1055" spans="1:44">
      <c r="A1055" s="46">
        <v>50240</v>
      </c>
      <c r="B1055" s="46" t="s">
        <v>1353</v>
      </c>
      <c r="C1055" s="48">
        <v>50009</v>
      </c>
      <c r="D1055" s="46">
        <v>15</v>
      </c>
      <c r="E1055" s="46">
        <v>9</v>
      </c>
      <c r="F1055" s="46">
        <v>1</v>
      </c>
      <c r="I1055" s="46">
        <v>0</v>
      </c>
      <c r="J1055" s="46">
        <v>9999</v>
      </c>
      <c r="M1055" s="46">
        <v>0</v>
      </c>
      <c r="Q1055" s="96" t="s">
        <v>1599</v>
      </c>
      <c r="Y1055" s="96"/>
      <c r="AA1055" s="96"/>
      <c r="AQ1055" s="65" t="s">
        <v>1362</v>
      </c>
      <c r="AR1055" s="87" t="s">
        <v>1275</v>
      </c>
    </row>
    <row r="1056" spans="1:44">
      <c r="A1056" s="46">
        <v>50241</v>
      </c>
      <c r="B1056" s="46" t="s">
        <v>1354</v>
      </c>
      <c r="C1056" s="48">
        <v>50009</v>
      </c>
      <c r="D1056" s="46">
        <v>15</v>
      </c>
      <c r="E1056" s="46">
        <v>9</v>
      </c>
      <c r="F1056" s="46">
        <v>1</v>
      </c>
      <c r="I1056" s="46">
        <v>0</v>
      </c>
      <c r="J1056" s="46">
        <v>9999</v>
      </c>
      <c r="M1056" s="46">
        <v>0</v>
      </c>
      <c r="Q1056" s="96" t="s">
        <v>1600</v>
      </c>
      <c r="Y1056" s="96"/>
      <c r="AA1056" s="96"/>
      <c r="AQ1056" s="65" t="s">
        <v>1362</v>
      </c>
      <c r="AR1056" s="87" t="s">
        <v>1275</v>
      </c>
    </row>
    <row r="1057" spans="1:44">
      <c r="A1057" s="46">
        <v>50242</v>
      </c>
      <c r="B1057" s="46" t="s">
        <v>1355</v>
      </c>
      <c r="C1057" s="48">
        <v>50009</v>
      </c>
      <c r="D1057" s="46">
        <v>15</v>
      </c>
      <c r="E1057" s="46">
        <v>9</v>
      </c>
      <c r="F1057" s="46">
        <v>1</v>
      </c>
      <c r="I1057" s="46">
        <v>0</v>
      </c>
      <c r="J1057" s="46">
        <v>9999</v>
      </c>
      <c r="M1057" s="46">
        <v>0</v>
      </c>
      <c r="Q1057" s="96" t="s">
        <v>1601</v>
      </c>
      <c r="Y1057" s="96"/>
      <c r="AA1057" s="96"/>
      <c r="AQ1057" s="65" t="s">
        <v>1362</v>
      </c>
      <c r="AR1057" s="87" t="s">
        <v>1275</v>
      </c>
    </row>
    <row r="1058" spans="1:44">
      <c r="A1058" s="46">
        <v>50243</v>
      </c>
      <c r="B1058" s="46" t="s">
        <v>1356</v>
      </c>
      <c r="C1058" s="48">
        <v>50009</v>
      </c>
      <c r="D1058" s="46">
        <v>15</v>
      </c>
      <c r="E1058" s="46">
        <v>9</v>
      </c>
      <c r="F1058" s="46">
        <v>1</v>
      </c>
      <c r="I1058" s="46">
        <v>0</v>
      </c>
      <c r="J1058" s="46">
        <v>9999</v>
      </c>
      <c r="M1058" s="46">
        <v>0</v>
      </c>
      <c r="Q1058" s="96" t="s">
        <v>1602</v>
      </c>
      <c r="Y1058" s="96"/>
      <c r="AA1058" s="96"/>
      <c r="AQ1058" s="65" t="s">
        <v>1362</v>
      </c>
      <c r="AR1058" s="87" t="s">
        <v>1275</v>
      </c>
    </row>
    <row r="1059" spans="1:44">
      <c r="A1059" s="46">
        <v>50244</v>
      </c>
      <c r="B1059" s="46" t="s">
        <v>1276</v>
      </c>
      <c r="C1059" s="46">
        <v>50001</v>
      </c>
      <c r="D1059" s="46">
        <v>15</v>
      </c>
      <c r="E1059" s="46">
        <v>2</v>
      </c>
      <c r="F1059" s="46">
        <v>1</v>
      </c>
      <c r="I1059" s="46">
        <v>0</v>
      </c>
      <c r="J1059" s="46">
        <v>9999</v>
      </c>
      <c r="M1059" s="46">
        <v>0</v>
      </c>
      <c r="Q1059" s="96" t="s">
        <v>1603</v>
      </c>
      <c r="Y1059" s="96"/>
      <c r="AA1059" s="96"/>
      <c r="AQ1059" s="65" t="s">
        <v>1362</v>
      </c>
      <c r="AR1059" s="87" t="s">
        <v>1275</v>
      </c>
    </row>
    <row r="1060" spans="1:44">
      <c r="A1060" s="46">
        <v>50245</v>
      </c>
      <c r="B1060" s="46" t="s">
        <v>1277</v>
      </c>
      <c r="C1060" s="46">
        <v>50002</v>
      </c>
      <c r="D1060" s="46">
        <v>15</v>
      </c>
      <c r="E1060" s="46">
        <v>1</v>
      </c>
      <c r="F1060" s="46">
        <v>1</v>
      </c>
      <c r="I1060" s="46">
        <v>0</v>
      </c>
      <c r="J1060" s="46">
        <v>9999</v>
      </c>
      <c r="M1060" s="46">
        <v>0</v>
      </c>
      <c r="Q1060" s="96" t="s">
        <v>1604</v>
      </c>
      <c r="Y1060" s="96"/>
      <c r="AA1060" s="96"/>
      <c r="AQ1060" s="65" t="s">
        <v>1362</v>
      </c>
      <c r="AR1060" s="87" t="s">
        <v>1275</v>
      </c>
    </row>
    <row r="1061" spans="1:44">
      <c r="A1061" s="46">
        <v>50246</v>
      </c>
      <c r="B1061" s="46" t="s">
        <v>1278</v>
      </c>
      <c r="C1061" s="46">
        <v>50003</v>
      </c>
      <c r="D1061" s="46">
        <v>15</v>
      </c>
      <c r="E1061" s="46">
        <v>3</v>
      </c>
      <c r="F1061" s="46">
        <v>1</v>
      </c>
      <c r="I1061" s="46">
        <v>0</v>
      </c>
      <c r="J1061" s="46">
        <v>9999</v>
      </c>
      <c r="M1061" s="46">
        <v>0</v>
      </c>
      <c r="Q1061" s="96" t="s">
        <v>1605</v>
      </c>
      <c r="Y1061" s="96"/>
      <c r="AA1061" s="96"/>
      <c r="AQ1061" s="65" t="s">
        <v>1362</v>
      </c>
      <c r="AR1061" s="87" t="s">
        <v>1275</v>
      </c>
    </row>
    <row r="1062" spans="1:44">
      <c r="A1062" s="46">
        <v>50247</v>
      </c>
      <c r="B1062" s="46" t="s">
        <v>1279</v>
      </c>
      <c r="C1062" s="46">
        <v>50004</v>
      </c>
      <c r="D1062" s="46">
        <v>15</v>
      </c>
      <c r="E1062" s="46">
        <v>4</v>
      </c>
      <c r="F1062" s="46">
        <v>1</v>
      </c>
      <c r="I1062" s="46">
        <v>0</v>
      </c>
      <c r="J1062" s="46">
        <v>9999</v>
      </c>
      <c r="M1062" s="46">
        <v>0</v>
      </c>
      <c r="Q1062" s="96" t="s">
        <v>1606</v>
      </c>
      <c r="Y1062" s="96"/>
      <c r="AA1062" s="96"/>
      <c r="AQ1062" s="65" t="s">
        <v>1362</v>
      </c>
      <c r="AR1062" s="87" t="s">
        <v>1275</v>
      </c>
    </row>
    <row r="1063" spans="1:44">
      <c r="A1063" s="46">
        <v>50248</v>
      </c>
      <c r="B1063" s="46" t="s">
        <v>1280</v>
      </c>
      <c r="C1063" s="46">
        <v>50005</v>
      </c>
      <c r="D1063" s="46">
        <v>15</v>
      </c>
      <c r="E1063" s="46">
        <v>5</v>
      </c>
      <c r="F1063" s="46">
        <v>1</v>
      </c>
      <c r="I1063" s="46">
        <v>0</v>
      </c>
      <c r="J1063" s="46">
        <v>9999</v>
      </c>
      <c r="M1063" s="46">
        <v>0</v>
      </c>
      <c r="Q1063" s="96" t="s">
        <v>1607</v>
      </c>
      <c r="Y1063" s="96"/>
      <c r="AA1063" s="96"/>
      <c r="AQ1063" s="65" t="s">
        <v>1362</v>
      </c>
      <c r="AR1063" s="87" t="s">
        <v>1275</v>
      </c>
    </row>
    <row r="1064" spans="1:44">
      <c r="A1064" s="46">
        <v>50249</v>
      </c>
      <c r="B1064" s="46" t="s">
        <v>1281</v>
      </c>
      <c r="C1064" s="46">
        <v>50006</v>
      </c>
      <c r="D1064" s="46">
        <v>15</v>
      </c>
      <c r="E1064" s="46">
        <v>6</v>
      </c>
      <c r="F1064" s="46">
        <v>1</v>
      </c>
      <c r="I1064" s="46">
        <v>0</v>
      </c>
      <c r="J1064" s="46">
        <v>9999</v>
      </c>
      <c r="M1064" s="46">
        <v>0</v>
      </c>
      <c r="Q1064" s="96" t="s">
        <v>1608</v>
      </c>
      <c r="Y1064" s="96"/>
      <c r="AA1064" s="96"/>
      <c r="AQ1064" s="65" t="s">
        <v>1362</v>
      </c>
      <c r="AR1064" s="87" t="s">
        <v>1275</v>
      </c>
    </row>
    <row r="1065" spans="1:44">
      <c r="A1065" s="46">
        <v>50250</v>
      </c>
      <c r="B1065" s="46" t="s">
        <v>1282</v>
      </c>
      <c r="C1065" s="46">
        <v>50007</v>
      </c>
      <c r="D1065" s="46">
        <v>15</v>
      </c>
      <c r="E1065" s="46">
        <v>7</v>
      </c>
      <c r="F1065" s="46">
        <v>1</v>
      </c>
      <c r="I1065" s="46">
        <v>0</v>
      </c>
      <c r="J1065" s="46">
        <v>9999</v>
      </c>
      <c r="M1065" s="46">
        <v>0</v>
      </c>
      <c r="Q1065" s="96" t="s">
        <v>1609</v>
      </c>
      <c r="Y1065" s="96"/>
      <c r="AA1065" s="96"/>
      <c r="AQ1065" s="65" t="s">
        <v>1362</v>
      </c>
      <c r="AR1065" s="87" t="s">
        <v>1275</v>
      </c>
    </row>
    <row r="1066" spans="1:44">
      <c r="A1066" s="46">
        <v>50251</v>
      </c>
      <c r="B1066" s="46" t="s">
        <v>1283</v>
      </c>
      <c r="C1066" s="46">
        <v>50008</v>
      </c>
      <c r="D1066" s="46">
        <v>15</v>
      </c>
      <c r="E1066" s="46">
        <v>8</v>
      </c>
      <c r="F1066" s="46">
        <v>1</v>
      </c>
      <c r="I1066" s="46">
        <v>0</v>
      </c>
      <c r="J1066" s="46">
        <v>9999</v>
      </c>
      <c r="M1066" s="46">
        <v>0</v>
      </c>
      <c r="Q1066" s="96" t="s">
        <v>1610</v>
      </c>
      <c r="Y1066" s="96"/>
      <c r="AA1066" s="96"/>
      <c r="AQ1066" s="65" t="s">
        <v>1362</v>
      </c>
      <c r="AR1066" s="87" t="s">
        <v>1275</v>
      </c>
    </row>
    <row r="1067" spans="1:44">
      <c r="A1067" s="46">
        <v>50252</v>
      </c>
      <c r="B1067" s="46" t="s">
        <v>1284</v>
      </c>
      <c r="C1067" s="46">
        <v>50009</v>
      </c>
      <c r="D1067" s="46">
        <v>15</v>
      </c>
      <c r="E1067" s="46">
        <v>9</v>
      </c>
      <c r="F1067" s="46">
        <v>1</v>
      </c>
      <c r="I1067" s="46">
        <v>0</v>
      </c>
      <c r="J1067" s="46">
        <v>9999</v>
      </c>
      <c r="M1067" s="46">
        <v>0</v>
      </c>
      <c r="Q1067" s="96" t="s">
        <v>1611</v>
      </c>
      <c r="Y1067" s="96"/>
      <c r="AA1067" s="96"/>
      <c r="AQ1067" s="65" t="s">
        <v>1362</v>
      </c>
      <c r="AR1067" s="87" t="s">
        <v>1275</v>
      </c>
    </row>
    <row r="1068" spans="1:44">
      <c r="A1068" s="46">
        <v>50253</v>
      </c>
      <c r="B1068" s="46" t="s">
        <v>1285</v>
      </c>
      <c r="C1068" s="46">
        <v>50001</v>
      </c>
      <c r="D1068" s="46">
        <v>15</v>
      </c>
      <c r="E1068" s="46">
        <v>2</v>
      </c>
      <c r="F1068" s="46">
        <v>1</v>
      </c>
      <c r="I1068" s="46">
        <v>0</v>
      </c>
      <c r="J1068" s="46">
        <v>9999</v>
      </c>
      <c r="M1068" s="46">
        <v>0</v>
      </c>
      <c r="Q1068" s="96" t="s">
        <v>1612</v>
      </c>
      <c r="Y1068" s="96"/>
      <c r="AA1068" s="96"/>
      <c r="AQ1068" s="65" t="s">
        <v>1362</v>
      </c>
      <c r="AR1068" s="87" t="s">
        <v>1275</v>
      </c>
    </row>
    <row r="1069" spans="1:44">
      <c r="A1069" s="46">
        <v>50254</v>
      </c>
      <c r="B1069" s="46" t="s">
        <v>1286</v>
      </c>
      <c r="C1069" s="46">
        <v>50001</v>
      </c>
      <c r="D1069" s="46">
        <v>15</v>
      </c>
      <c r="E1069" s="46">
        <v>2</v>
      </c>
      <c r="F1069" s="46">
        <v>1</v>
      </c>
      <c r="I1069" s="46">
        <v>0</v>
      </c>
      <c r="J1069" s="46">
        <v>9999</v>
      </c>
      <c r="M1069" s="46">
        <v>0</v>
      </c>
      <c r="Q1069" s="96" t="s">
        <v>1613</v>
      </c>
      <c r="Y1069" s="96"/>
      <c r="AA1069" s="96"/>
      <c r="AQ1069" s="65" t="s">
        <v>1362</v>
      </c>
      <c r="AR1069" s="87" t="s">
        <v>1275</v>
      </c>
    </row>
    <row r="1070" spans="1:44">
      <c r="A1070" s="46">
        <v>50255</v>
      </c>
      <c r="B1070" s="46" t="s">
        <v>1287</v>
      </c>
      <c r="C1070" s="46">
        <v>50001</v>
      </c>
      <c r="D1070" s="46">
        <v>15</v>
      </c>
      <c r="E1070" s="46">
        <v>2</v>
      </c>
      <c r="F1070" s="46">
        <v>1</v>
      </c>
      <c r="I1070" s="46">
        <v>0</v>
      </c>
      <c r="J1070" s="46">
        <v>9999</v>
      </c>
      <c r="M1070" s="46">
        <v>0</v>
      </c>
      <c r="Q1070" s="96" t="s">
        <v>1614</v>
      </c>
      <c r="Y1070" s="96"/>
      <c r="AA1070" s="96"/>
      <c r="AQ1070" s="65" t="s">
        <v>1362</v>
      </c>
      <c r="AR1070" s="87" t="s">
        <v>1275</v>
      </c>
    </row>
    <row r="1071" spans="1:44">
      <c r="A1071" s="46">
        <v>50256</v>
      </c>
      <c r="B1071" s="46" t="s">
        <v>1288</v>
      </c>
      <c r="C1071" s="46">
        <v>50001</v>
      </c>
      <c r="D1071" s="46">
        <v>15</v>
      </c>
      <c r="E1071" s="46">
        <v>2</v>
      </c>
      <c r="F1071" s="46">
        <v>1</v>
      </c>
      <c r="I1071" s="46">
        <v>0</v>
      </c>
      <c r="J1071" s="46">
        <v>9999</v>
      </c>
      <c r="M1071" s="46">
        <v>0</v>
      </c>
      <c r="Q1071" s="96" t="s">
        <v>1615</v>
      </c>
      <c r="Y1071" s="96"/>
      <c r="AA1071" s="96"/>
      <c r="AQ1071" s="65" t="s">
        <v>1362</v>
      </c>
      <c r="AR1071" s="87" t="s">
        <v>1275</v>
      </c>
    </row>
    <row r="1072" spans="1:44">
      <c r="A1072" s="46">
        <v>50257</v>
      </c>
      <c r="B1072" s="46" t="s">
        <v>1289</v>
      </c>
      <c r="C1072" s="46">
        <v>50001</v>
      </c>
      <c r="D1072" s="46">
        <v>15</v>
      </c>
      <c r="E1072" s="46">
        <v>2</v>
      </c>
      <c r="F1072" s="46">
        <v>1</v>
      </c>
      <c r="I1072" s="46">
        <v>0</v>
      </c>
      <c r="J1072" s="46">
        <v>9999</v>
      </c>
      <c r="M1072" s="46">
        <v>0</v>
      </c>
      <c r="Q1072" s="96" t="s">
        <v>1616</v>
      </c>
      <c r="Y1072" s="96"/>
      <c r="AA1072" s="96"/>
      <c r="AQ1072" s="65" t="s">
        <v>1362</v>
      </c>
      <c r="AR1072" s="87" t="s">
        <v>1275</v>
      </c>
    </row>
    <row r="1073" spans="1:44">
      <c r="A1073" s="46">
        <v>50258</v>
      </c>
      <c r="B1073" s="46" t="s">
        <v>1290</v>
      </c>
      <c r="C1073" s="46">
        <v>50001</v>
      </c>
      <c r="D1073" s="46">
        <v>15</v>
      </c>
      <c r="E1073" s="46">
        <v>2</v>
      </c>
      <c r="F1073" s="46">
        <v>1</v>
      </c>
      <c r="I1073" s="46">
        <v>0</v>
      </c>
      <c r="J1073" s="46">
        <v>9999</v>
      </c>
      <c r="M1073" s="46">
        <v>0</v>
      </c>
      <c r="Q1073" s="96" t="s">
        <v>1617</v>
      </c>
      <c r="Y1073" s="96"/>
      <c r="AA1073" s="96"/>
      <c r="AQ1073" s="65" t="s">
        <v>1362</v>
      </c>
      <c r="AR1073" s="87" t="s">
        <v>1275</v>
      </c>
    </row>
    <row r="1074" spans="1:44">
      <c r="A1074" s="46">
        <v>50259</v>
      </c>
      <c r="B1074" s="46" t="s">
        <v>1291</v>
      </c>
      <c r="C1074" s="46">
        <v>50001</v>
      </c>
      <c r="D1074" s="46">
        <v>15</v>
      </c>
      <c r="E1074" s="46">
        <v>2</v>
      </c>
      <c r="F1074" s="46">
        <v>1</v>
      </c>
      <c r="I1074" s="46">
        <v>0</v>
      </c>
      <c r="J1074" s="46">
        <v>9999</v>
      </c>
      <c r="M1074" s="46">
        <v>0</v>
      </c>
      <c r="Q1074" s="96" t="s">
        <v>1618</v>
      </c>
      <c r="Y1074" s="96"/>
      <c r="AA1074" s="96"/>
      <c r="AQ1074" s="65" t="s">
        <v>1362</v>
      </c>
      <c r="AR1074" s="87" t="s">
        <v>1275</v>
      </c>
    </row>
    <row r="1075" spans="1:44">
      <c r="A1075" s="46">
        <v>50260</v>
      </c>
      <c r="B1075" s="46" t="s">
        <v>1292</v>
      </c>
      <c r="C1075" s="46">
        <v>50001</v>
      </c>
      <c r="D1075" s="46">
        <v>15</v>
      </c>
      <c r="E1075" s="46">
        <v>2</v>
      </c>
      <c r="F1075" s="46">
        <v>1</v>
      </c>
      <c r="I1075" s="46">
        <v>0</v>
      </c>
      <c r="J1075" s="46">
        <v>9999</v>
      </c>
      <c r="M1075" s="46">
        <v>0</v>
      </c>
      <c r="Q1075" s="96" t="s">
        <v>1619</v>
      </c>
      <c r="Y1075" s="96"/>
      <c r="AA1075" s="96"/>
      <c r="AQ1075" s="65" t="s">
        <v>1362</v>
      </c>
      <c r="AR1075" s="87" t="s">
        <v>1275</v>
      </c>
    </row>
    <row r="1076" spans="1:44">
      <c r="A1076" s="46">
        <v>50261</v>
      </c>
      <c r="B1076" s="46" t="s">
        <v>1293</v>
      </c>
      <c r="C1076" s="48">
        <v>50002</v>
      </c>
      <c r="D1076" s="46">
        <v>15</v>
      </c>
      <c r="E1076" s="46">
        <v>1</v>
      </c>
      <c r="F1076" s="46">
        <v>1</v>
      </c>
      <c r="I1076" s="46">
        <v>0</v>
      </c>
      <c r="J1076" s="46">
        <v>9999</v>
      </c>
      <c r="M1076" s="46">
        <v>0</v>
      </c>
      <c r="Q1076" s="96" t="s">
        <v>1620</v>
      </c>
      <c r="Y1076" s="96"/>
      <c r="AA1076" s="96"/>
      <c r="AQ1076" s="65" t="s">
        <v>1362</v>
      </c>
      <c r="AR1076" s="87" t="s">
        <v>1275</v>
      </c>
    </row>
    <row r="1077" spans="1:44">
      <c r="A1077" s="46">
        <v>50262</v>
      </c>
      <c r="B1077" s="46" t="s">
        <v>1294</v>
      </c>
      <c r="C1077" s="48">
        <v>50002</v>
      </c>
      <c r="D1077" s="46">
        <v>15</v>
      </c>
      <c r="E1077" s="46">
        <v>1</v>
      </c>
      <c r="F1077" s="46">
        <v>1</v>
      </c>
      <c r="I1077" s="46">
        <v>0</v>
      </c>
      <c r="J1077" s="46">
        <v>9999</v>
      </c>
      <c r="M1077" s="46">
        <v>0</v>
      </c>
      <c r="Q1077" s="96" t="s">
        <v>1621</v>
      </c>
      <c r="Y1077" s="96"/>
      <c r="AA1077" s="96"/>
      <c r="AQ1077" s="65" t="s">
        <v>1362</v>
      </c>
      <c r="AR1077" s="87" t="s">
        <v>1275</v>
      </c>
    </row>
    <row r="1078" spans="1:44">
      <c r="A1078" s="46">
        <v>50263</v>
      </c>
      <c r="B1078" s="46" t="s">
        <v>1295</v>
      </c>
      <c r="C1078" s="48">
        <v>50002</v>
      </c>
      <c r="D1078" s="46">
        <v>15</v>
      </c>
      <c r="E1078" s="46">
        <v>1</v>
      </c>
      <c r="F1078" s="46">
        <v>1</v>
      </c>
      <c r="I1078" s="46">
        <v>0</v>
      </c>
      <c r="J1078" s="46">
        <v>9999</v>
      </c>
      <c r="M1078" s="46">
        <v>0</v>
      </c>
      <c r="Q1078" s="96" t="s">
        <v>1622</v>
      </c>
      <c r="Y1078" s="96"/>
      <c r="AA1078" s="96"/>
      <c r="AQ1078" s="65" t="s">
        <v>1362</v>
      </c>
      <c r="AR1078" s="87" t="s">
        <v>1275</v>
      </c>
    </row>
    <row r="1079" spans="1:44">
      <c r="A1079" s="46">
        <v>50264</v>
      </c>
      <c r="B1079" s="46" t="s">
        <v>1296</v>
      </c>
      <c r="C1079" s="48">
        <v>50002</v>
      </c>
      <c r="D1079" s="46">
        <v>15</v>
      </c>
      <c r="E1079" s="46">
        <v>1</v>
      </c>
      <c r="F1079" s="46">
        <v>1</v>
      </c>
      <c r="I1079" s="46">
        <v>0</v>
      </c>
      <c r="J1079" s="46">
        <v>9999</v>
      </c>
      <c r="M1079" s="46">
        <v>0</v>
      </c>
      <c r="Q1079" s="96" t="s">
        <v>1623</v>
      </c>
      <c r="Y1079" s="96"/>
      <c r="AA1079" s="96"/>
      <c r="AQ1079" s="65" t="s">
        <v>1362</v>
      </c>
      <c r="AR1079" s="87" t="s">
        <v>1275</v>
      </c>
    </row>
    <row r="1080" spans="1:44">
      <c r="A1080" s="46">
        <v>50265</v>
      </c>
      <c r="B1080" s="46" t="s">
        <v>1297</v>
      </c>
      <c r="C1080" s="48">
        <v>50002</v>
      </c>
      <c r="D1080" s="46">
        <v>15</v>
      </c>
      <c r="E1080" s="46">
        <v>1</v>
      </c>
      <c r="F1080" s="46">
        <v>1</v>
      </c>
      <c r="I1080" s="46">
        <v>0</v>
      </c>
      <c r="J1080" s="46">
        <v>9999</v>
      </c>
      <c r="M1080" s="46">
        <v>0</v>
      </c>
      <c r="Q1080" s="96" t="s">
        <v>1624</v>
      </c>
      <c r="Y1080" s="96"/>
      <c r="AA1080" s="96"/>
      <c r="AQ1080" s="65" t="s">
        <v>1362</v>
      </c>
      <c r="AR1080" s="87" t="s">
        <v>1275</v>
      </c>
    </row>
    <row r="1081" spans="1:44">
      <c r="A1081" s="46">
        <v>50266</v>
      </c>
      <c r="B1081" s="46" t="s">
        <v>1298</v>
      </c>
      <c r="C1081" s="48">
        <v>50002</v>
      </c>
      <c r="D1081" s="46">
        <v>15</v>
      </c>
      <c r="E1081" s="46">
        <v>1</v>
      </c>
      <c r="F1081" s="46">
        <v>1</v>
      </c>
      <c r="I1081" s="46">
        <v>0</v>
      </c>
      <c r="J1081" s="46">
        <v>9999</v>
      </c>
      <c r="M1081" s="46">
        <v>0</v>
      </c>
      <c r="Q1081" s="96" t="s">
        <v>1625</v>
      </c>
      <c r="Y1081" s="96"/>
      <c r="AA1081" s="96"/>
      <c r="AQ1081" s="65" t="s">
        <v>1362</v>
      </c>
      <c r="AR1081" s="87" t="s">
        <v>1275</v>
      </c>
    </row>
    <row r="1082" spans="1:44">
      <c r="A1082" s="46">
        <v>50267</v>
      </c>
      <c r="B1082" s="46" t="s">
        <v>1299</v>
      </c>
      <c r="C1082" s="48">
        <v>50002</v>
      </c>
      <c r="D1082" s="46">
        <v>15</v>
      </c>
      <c r="E1082" s="46">
        <v>1</v>
      </c>
      <c r="F1082" s="46">
        <v>1</v>
      </c>
      <c r="I1082" s="46">
        <v>0</v>
      </c>
      <c r="J1082" s="46">
        <v>9999</v>
      </c>
      <c r="M1082" s="46">
        <v>0</v>
      </c>
      <c r="Q1082" s="96" t="s">
        <v>1626</v>
      </c>
      <c r="Y1082" s="96"/>
      <c r="AA1082" s="96"/>
      <c r="AQ1082" s="65" t="s">
        <v>1362</v>
      </c>
      <c r="AR1082" s="87" t="s">
        <v>1275</v>
      </c>
    </row>
    <row r="1083" spans="1:44">
      <c r="A1083" s="46">
        <v>50268</v>
      </c>
      <c r="B1083" s="46" t="s">
        <v>1300</v>
      </c>
      <c r="C1083" s="48">
        <v>50002</v>
      </c>
      <c r="D1083" s="46">
        <v>15</v>
      </c>
      <c r="E1083" s="46">
        <v>1</v>
      </c>
      <c r="F1083" s="46">
        <v>1</v>
      </c>
      <c r="I1083" s="46">
        <v>0</v>
      </c>
      <c r="J1083" s="46">
        <v>9999</v>
      </c>
      <c r="M1083" s="46">
        <v>0</v>
      </c>
      <c r="Q1083" s="96" t="s">
        <v>1627</v>
      </c>
      <c r="Y1083" s="96"/>
      <c r="AA1083" s="96"/>
      <c r="AQ1083" s="65" t="s">
        <v>1362</v>
      </c>
      <c r="AR1083" s="87" t="s">
        <v>1275</v>
      </c>
    </row>
    <row r="1084" spans="1:44">
      <c r="A1084" s="46">
        <v>50269</v>
      </c>
      <c r="B1084" s="46" t="s">
        <v>1301</v>
      </c>
      <c r="C1084" s="48">
        <v>50003</v>
      </c>
      <c r="D1084" s="46">
        <v>15</v>
      </c>
      <c r="E1084" s="46">
        <v>3</v>
      </c>
      <c r="F1084" s="46">
        <v>1</v>
      </c>
      <c r="I1084" s="46">
        <v>0</v>
      </c>
      <c r="J1084" s="46">
        <v>9999</v>
      </c>
      <c r="M1084" s="46">
        <v>0</v>
      </c>
      <c r="Q1084" s="96" t="s">
        <v>1628</v>
      </c>
      <c r="Y1084" s="96"/>
      <c r="AA1084" s="96"/>
      <c r="AQ1084" s="65" t="s">
        <v>1362</v>
      </c>
      <c r="AR1084" s="87" t="s">
        <v>1275</v>
      </c>
    </row>
    <row r="1085" spans="1:44">
      <c r="A1085" s="46">
        <v>50270</v>
      </c>
      <c r="B1085" s="46" t="s">
        <v>1302</v>
      </c>
      <c r="C1085" s="48">
        <v>50003</v>
      </c>
      <c r="D1085" s="46">
        <v>15</v>
      </c>
      <c r="E1085" s="46">
        <v>3</v>
      </c>
      <c r="F1085" s="46">
        <v>1</v>
      </c>
      <c r="I1085" s="46">
        <v>0</v>
      </c>
      <c r="J1085" s="46">
        <v>9999</v>
      </c>
      <c r="M1085" s="46">
        <v>0</v>
      </c>
      <c r="Q1085" s="96" t="s">
        <v>1629</v>
      </c>
      <c r="Y1085" s="96"/>
      <c r="AA1085" s="96"/>
      <c r="AQ1085" s="65" t="s">
        <v>1362</v>
      </c>
      <c r="AR1085" s="87" t="s">
        <v>1275</v>
      </c>
    </row>
    <row r="1086" spans="1:44">
      <c r="A1086" s="46">
        <v>50271</v>
      </c>
      <c r="B1086" s="46" t="s">
        <v>1303</v>
      </c>
      <c r="C1086" s="48">
        <v>50003</v>
      </c>
      <c r="D1086" s="46">
        <v>15</v>
      </c>
      <c r="E1086" s="46">
        <v>3</v>
      </c>
      <c r="F1086" s="46">
        <v>1</v>
      </c>
      <c r="I1086" s="46">
        <v>0</v>
      </c>
      <c r="J1086" s="46">
        <v>9999</v>
      </c>
      <c r="M1086" s="46">
        <v>0</v>
      </c>
      <c r="Q1086" s="96" t="s">
        <v>1630</v>
      </c>
      <c r="Y1086" s="96"/>
      <c r="AA1086" s="96"/>
      <c r="AQ1086" s="65" t="s">
        <v>1362</v>
      </c>
      <c r="AR1086" s="87" t="s">
        <v>1275</v>
      </c>
    </row>
    <row r="1087" spans="1:44">
      <c r="A1087" s="46">
        <v>50272</v>
      </c>
      <c r="B1087" s="46" t="s">
        <v>1304</v>
      </c>
      <c r="C1087" s="48">
        <v>50003</v>
      </c>
      <c r="D1087" s="46">
        <v>15</v>
      </c>
      <c r="E1087" s="46">
        <v>3</v>
      </c>
      <c r="F1087" s="46">
        <v>1</v>
      </c>
      <c r="I1087" s="46">
        <v>0</v>
      </c>
      <c r="J1087" s="46">
        <v>9999</v>
      </c>
      <c r="M1087" s="46">
        <v>0</v>
      </c>
      <c r="Q1087" s="96" t="s">
        <v>1631</v>
      </c>
      <c r="Y1087" s="96"/>
      <c r="AA1087" s="96"/>
      <c r="AQ1087" s="65" t="s">
        <v>1362</v>
      </c>
      <c r="AR1087" s="87" t="s">
        <v>1275</v>
      </c>
    </row>
    <row r="1088" spans="1:44">
      <c r="A1088" s="46">
        <v>50273</v>
      </c>
      <c r="B1088" s="46" t="s">
        <v>1305</v>
      </c>
      <c r="C1088" s="48">
        <v>50003</v>
      </c>
      <c r="D1088" s="46">
        <v>15</v>
      </c>
      <c r="E1088" s="46">
        <v>3</v>
      </c>
      <c r="F1088" s="46">
        <v>1</v>
      </c>
      <c r="I1088" s="46">
        <v>0</v>
      </c>
      <c r="J1088" s="46">
        <v>9999</v>
      </c>
      <c r="M1088" s="46">
        <v>0</v>
      </c>
      <c r="Q1088" s="96" t="s">
        <v>1632</v>
      </c>
      <c r="Y1088" s="96"/>
      <c r="AA1088" s="96"/>
      <c r="AQ1088" s="65" t="s">
        <v>1362</v>
      </c>
      <c r="AR1088" s="87" t="s">
        <v>1275</v>
      </c>
    </row>
    <row r="1089" spans="1:44">
      <c r="A1089" s="46">
        <v>50274</v>
      </c>
      <c r="B1089" s="46" t="s">
        <v>1306</v>
      </c>
      <c r="C1089" s="48">
        <v>50003</v>
      </c>
      <c r="D1089" s="46">
        <v>15</v>
      </c>
      <c r="E1089" s="46">
        <v>3</v>
      </c>
      <c r="F1089" s="46">
        <v>1</v>
      </c>
      <c r="I1089" s="46">
        <v>0</v>
      </c>
      <c r="J1089" s="46">
        <v>9999</v>
      </c>
      <c r="M1089" s="46">
        <v>0</v>
      </c>
      <c r="Q1089" s="96" t="s">
        <v>1633</v>
      </c>
      <c r="Y1089" s="96"/>
      <c r="AA1089" s="96"/>
      <c r="AQ1089" s="65" t="s">
        <v>1362</v>
      </c>
      <c r="AR1089" s="87" t="s">
        <v>1275</v>
      </c>
    </row>
    <row r="1090" spans="1:44">
      <c r="A1090" s="46">
        <v>50275</v>
      </c>
      <c r="B1090" s="46" t="s">
        <v>1307</v>
      </c>
      <c r="C1090" s="48">
        <v>50003</v>
      </c>
      <c r="D1090" s="46">
        <v>15</v>
      </c>
      <c r="E1090" s="46">
        <v>3</v>
      </c>
      <c r="F1090" s="46">
        <v>1</v>
      </c>
      <c r="I1090" s="46">
        <v>0</v>
      </c>
      <c r="J1090" s="46">
        <v>9999</v>
      </c>
      <c r="M1090" s="46">
        <v>0</v>
      </c>
      <c r="Q1090" s="96" t="s">
        <v>1634</v>
      </c>
      <c r="Y1090" s="96"/>
      <c r="AA1090" s="96"/>
      <c r="AQ1090" s="65" t="s">
        <v>1362</v>
      </c>
      <c r="AR1090" s="87" t="s">
        <v>1275</v>
      </c>
    </row>
    <row r="1091" spans="1:44">
      <c r="A1091" s="46">
        <v>50276</v>
      </c>
      <c r="B1091" s="46" t="s">
        <v>1308</v>
      </c>
      <c r="C1091" s="48">
        <v>50003</v>
      </c>
      <c r="D1091" s="46">
        <v>15</v>
      </c>
      <c r="E1091" s="46">
        <v>3</v>
      </c>
      <c r="F1091" s="46">
        <v>1</v>
      </c>
      <c r="I1091" s="46">
        <v>0</v>
      </c>
      <c r="J1091" s="46">
        <v>9999</v>
      </c>
      <c r="M1091" s="46">
        <v>0</v>
      </c>
      <c r="Q1091" s="96" t="s">
        <v>1635</v>
      </c>
      <c r="Y1091" s="96"/>
      <c r="AA1091" s="96"/>
      <c r="AQ1091" s="65" t="s">
        <v>1362</v>
      </c>
      <c r="AR1091" s="87" t="s">
        <v>1275</v>
      </c>
    </row>
    <row r="1092" spans="1:44">
      <c r="A1092" s="46">
        <v>50277</v>
      </c>
      <c r="B1092" s="46" t="s">
        <v>1309</v>
      </c>
      <c r="C1092" s="48">
        <v>50004</v>
      </c>
      <c r="D1092" s="46">
        <v>15</v>
      </c>
      <c r="E1092" s="46">
        <v>4</v>
      </c>
      <c r="F1092" s="46">
        <v>1</v>
      </c>
      <c r="I1092" s="46">
        <v>0</v>
      </c>
      <c r="J1092" s="46">
        <v>9999</v>
      </c>
      <c r="M1092" s="46">
        <v>0</v>
      </c>
      <c r="Q1092" s="96" t="s">
        <v>1636</v>
      </c>
      <c r="Y1092" s="96"/>
      <c r="AA1092" s="96"/>
      <c r="AQ1092" s="65" t="s">
        <v>1362</v>
      </c>
      <c r="AR1092" s="87" t="s">
        <v>1275</v>
      </c>
    </row>
    <row r="1093" spans="1:44">
      <c r="A1093" s="46">
        <v>50278</v>
      </c>
      <c r="B1093" s="46" t="s">
        <v>1310</v>
      </c>
      <c r="C1093" s="48">
        <v>50004</v>
      </c>
      <c r="D1093" s="46">
        <v>15</v>
      </c>
      <c r="E1093" s="46">
        <v>4</v>
      </c>
      <c r="F1093" s="46">
        <v>1</v>
      </c>
      <c r="I1093" s="46">
        <v>0</v>
      </c>
      <c r="J1093" s="46">
        <v>9999</v>
      </c>
      <c r="M1093" s="46">
        <v>0</v>
      </c>
      <c r="Q1093" s="96" t="s">
        <v>1637</v>
      </c>
      <c r="Y1093" s="96"/>
      <c r="AA1093" s="96"/>
      <c r="AQ1093" s="65" t="s">
        <v>1362</v>
      </c>
      <c r="AR1093" s="87" t="s">
        <v>1275</v>
      </c>
    </row>
    <row r="1094" spans="1:44">
      <c r="A1094" s="46">
        <v>50279</v>
      </c>
      <c r="B1094" s="46" t="s">
        <v>1311</v>
      </c>
      <c r="C1094" s="48">
        <v>50004</v>
      </c>
      <c r="D1094" s="46">
        <v>15</v>
      </c>
      <c r="E1094" s="46">
        <v>4</v>
      </c>
      <c r="F1094" s="46">
        <v>1</v>
      </c>
      <c r="I1094" s="46">
        <v>0</v>
      </c>
      <c r="J1094" s="46">
        <v>9999</v>
      </c>
      <c r="M1094" s="46">
        <v>0</v>
      </c>
      <c r="Q1094" s="96" t="s">
        <v>1638</v>
      </c>
      <c r="Y1094" s="96"/>
      <c r="AA1094" s="96"/>
      <c r="AQ1094" s="65" t="s">
        <v>1362</v>
      </c>
      <c r="AR1094" s="87" t="s">
        <v>1275</v>
      </c>
    </row>
    <row r="1095" spans="1:44">
      <c r="A1095" s="46">
        <v>50280</v>
      </c>
      <c r="B1095" s="46" t="s">
        <v>1312</v>
      </c>
      <c r="C1095" s="48">
        <v>50004</v>
      </c>
      <c r="D1095" s="46">
        <v>15</v>
      </c>
      <c r="E1095" s="46">
        <v>4</v>
      </c>
      <c r="F1095" s="46">
        <v>1</v>
      </c>
      <c r="I1095" s="46">
        <v>0</v>
      </c>
      <c r="J1095" s="46">
        <v>9999</v>
      </c>
      <c r="M1095" s="46">
        <v>0</v>
      </c>
      <c r="Q1095" s="96" t="s">
        <v>1639</v>
      </c>
      <c r="Y1095" s="96"/>
      <c r="AA1095" s="96"/>
      <c r="AQ1095" s="65" t="s">
        <v>1362</v>
      </c>
      <c r="AR1095" s="87" t="s">
        <v>1275</v>
      </c>
    </row>
    <row r="1096" spans="1:44">
      <c r="A1096" s="46">
        <v>50281</v>
      </c>
      <c r="B1096" s="46" t="s">
        <v>1313</v>
      </c>
      <c r="C1096" s="48">
        <v>50004</v>
      </c>
      <c r="D1096" s="46">
        <v>15</v>
      </c>
      <c r="E1096" s="46">
        <v>4</v>
      </c>
      <c r="F1096" s="46">
        <v>1</v>
      </c>
      <c r="I1096" s="46">
        <v>0</v>
      </c>
      <c r="J1096" s="46">
        <v>9999</v>
      </c>
      <c r="M1096" s="46">
        <v>0</v>
      </c>
      <c r="Q1096" s="96" t="s">
        <v>1640</v>
      </c>
      <c r="Y1096" s="96"/>
      <c r="AA1096" s="96"/>
      <c r="AQ1096" s="65" t="s">
        <v>1362</v>
      </c>
      <c r="AR1096" s="87" t="s">
        <v>1275</v>
      </c>
    </row>
    <row r="1097" spans="1:44">
      <c r="A1097" s="46">
        <v>50282</v>
      </c>
      <c r="B1097" s="46" t="s">
        <v>1314</v>
      </c>
      <c r="C1097" s="48">
        <v>50004</v>
      </c>
      <c r="D1097" s="46">
        <v>15</v>
      </c>
      <c r="E1097" s="46">
        <v>4</v>
      </c>
      <c r="F1097" s="46">
        <v>1</v>
      </c>
      <c r="I1097" s="46">
        <v>0</v>
      </c>
      <c r="J1097" s="46">
        <v>9999</v>
      </c>
      <c r="M1097" s="46">
        <v>0</v>
      </c>
      <c r="Q1097" s="96" t="s">
        <v>1641</v>
      </c>
      <c r="Y1097" s="96"/>
      <c r="AA1097" s="96"/>
      <c r="AQ1097" s="65" t="s">
        <v>1362</v>
      </c>
      <c r="AR1097" s="87" t="s">
        <v>1275</v>
      </c>
    </row>
    <row r="1098" spans="1:44">
      <c r="A1098" s="46">
        <v>50283</v>
      </c>
      <c r="B1098" s="46" t="s">
        <v>1315</v>
      </c>
      <c r="C1098" s="48">
        <v>50004</v>
      </c>
      <c r="D1098" s="46">
        <v>15</v>
      </c>
      <c r="E1098" s="46">
        <v>4</v>
      </c>
      <c r="F1098" s="46">
        <v>1</v>
      </c>
      <c r="I1098" s="46">
        <v>0</v>
      </c>
      <c r="J1098" s="46">
        <v>9999</v>
      </c>
      <c r="M1098" s="46">
        <v>0</v>
      </c>
      <c r="Q1098" s="96" t="s">
        <v>1642</v>
      </c>
      <c r="Y1098" s="96"/>
      <c r="AA1098" s="96"/>
      <c r="AQ1098" s="65" t="s">
        <v>1362</v>
      </c>
      <c r="AR1098" s="87" t="s">
        <v>1275</v>
      </c>
    </row>
    <row r="1099" spans="1:44">
      <c r="A1099" s="46">
        <v>50284</v>
      </c>
      <c r="B1099" s="46" t="s">
        <v>1316</v>
      </c>
      <c r="C1099" s="48">
        <v>50004</v>
      </c>
      <c r="D1099" s="46">
        <v>15</v>
      </c>
      <c r="E1099" s="46">
        <v>4</v>
      </c>
      <c r="F1099" s="46">
        <v>1</v>
      </c>
      <c r="I1099" s="46">
        <v>0</v>
      </c>
      <c r="J1099" s="46">
        <v>9999</v>
      </c>
      <c r="M1099" s="46">
        <v>0</v>
      </c>
      <c r="Q1099" s="96" t="s">
        <v>1643</v>
      </c>
      <c r="Y1099" s="96"/>
      <c r="AA1099" s="96"/>
      <c r="AQ1099" s="65" t="s">
        <v>1362</v>
      </c>
      <c r="AR1099" s="87" t="s">
        <v>1275</v>
      </c>
    </row>
    <row r="1100" spans="1:44">
      <c r="A1100" s="46">
        <v>50285</v>
      </c>
      <c r="B1100" s="46" t="s">
        <v>1317</v>
      </c>
      <c r="C1100" s="48">
        <v>50005</v>
      </c>
      <c r="D1100" s="46">
        <v>15</v>
      </c>
      <c r="E1100" s="46">
        <v>5</v>
      </c>
      <c r="F1100" s="46">
        <v>1</v>
      </c>
      <c r="I1100" s="46">
        <v>0</v>
      </c>
      <c r="J1100" s="46">
        <v>9999</v>
      </c>
      <c r="M1100" s="46">
        <v>0</v>
      </c>
      <c r="Q1100" s="96" t="s">
        <v>1644</v>
      </c>
      <c r="Y1100" s="96"/>
      <c r="AA1100" s="96"/>
      <c r="AQ1100" s="65" t="s">
        <v>1362</v>
      </c>
      <c r="AR1100" s="87" t="s">
        <v>1275</v>
      </c>
    </row>
    <row r="1101" spans="1:44">
      <c r="A1101" s="46">
        <v>50286</v>
      </c>
      <c r="B1101" s="46" t="s">
        <v>1318</v>
      </c>
      <c r="C1101" s="48">
        <v>50005</v>
      </c>
      <c r="D1101" s="46">
        <v>15</v>
      </c>
      <c r="E1101" s="46">
        <v>5</v>
      </c>
      <c r="F1101" s="46">
        <v>1</v>
      </c>
      <c r="I1101" s="46">
        <v>0</v>
      </c>
      <c r="J1101" s="46">
        <v>9999</v>
      </c>
      <c r="M1101" s="46">
        <v>0</v>
      </c>
      <c r="Q1101" s="96" t="s">
        <v>1645</v>
      </c>
      <c r="Y1101" s="96"/>
      <c r="AA1101" s="96"/>
      <c r="AQ1101" s="65" t="s">
        <v>1362</v>
      </c>
      <c r="AR1101" s="87" t="s">
        <v>1275</v>
      </c>
    </row>
    <row r="1102" spans="1:44">
      <c r="A1102" s="46">
        <v>50287</v>
      </c>
      <c r="B1102" s="46" t="s">
        <v>1319</v>
      </c>
      <c r="C1102" s="48">
        <v>50005</v>
      </c>
      <c r="D1102" s="46">
        <v>15</v>
      </c>
      <c r="E1102" s="46">
        <v>5</v>
      </c>
      <c r="F1102" s="46">
        <v>1</v>
      </c>
      <c r="I1102" s="46">
        <v>0</v>
      </c>
      <c r="J1102" s="46">
        <v>9999</v>
      </c>
      <c r="M1102" s="46">
        <v>0</v>
      </c>
      <c r="Q1102" s="96" t="s">
        <v>1646</v>
      </c>
      <c r="Y1102" s="96"/>
      <c r="AA1102" s="96"/>
      <c r="AQ1102" s="65" t="s">
        <v>1362</v>
      </c>
      <c r="AR1102" s="87" t="s">
        <v>1275</v>
      </c>
    </row>
    <row r="1103" spans="1:44">
      <c r="A1103" s="46">
        <v>50288</v>
      </c>
      <c r="B1103" s="46" t="s">
        <v>1320</v>
      </c>
      <c r="C1103" s="48">
        <v>50005</v>
      </c>
      <c r="D1103" s="46">
        <v>15</v>
      </c>
      <c r="E1103" s="46">
        <v>5</v>
      </c>
      <c r="F1103" s="46">
        <v>1</v>
      </c>
      <c r="I1103" s="46">
        <v>0</v>
      </c>
      <c r="J1103" s="46">
        <v>9999</v>
      </c>
      <c r="M1103" s="46">
        <v>0</v>
      </c>
      <c r="Q1103" s="96" t="s">
        <v>1647</v>
      </c>
      <c r="Y1103" s="96"/>
      <c r="AA1103" s="96"/>
      <c r="AQ1103" s="65" t="s">
        <v>1362</v>
      </c>
      <c r="AR1103" s="87" t="s">
        <v>1275</v>
      </c>
    </row>
    <row r="1104" spans="1:44">
      <c r="A1104" s="46">
        <v>50289</v>
      </c>
      <c r="B1104" s="46" t="s">
        <v>1321</v>
      </c>
      <c r="C1104" s="48">
        <v>50005</v>
      </c>
      <c r="D1104" s="46">
        <v>15</v>
      </c>
      <c r="E1104" s="46">
        <v>5</v>
      </c>
      <c r="F1104" s="46">
        <v>1</v>
      </c>
      <c r="I1104" s="46">
        <v>0</v>
      </c>
      <c r="J1104" s="46">
        <v>9999</v>
      </c>
      <c r="M1104" s="46">
        <v>0</v>
      </c>
      <c r="Q1104" s="96" t="s">
        <v>1648</v>
      </c>
      <c r="Y1104" s="96"/>
      <c r="AA1104" s="96"/>
      <c r="AQ1104" s="65" t="s">
        <v>1362</v>
      </c>
      <c r="AR1104" s="87" t="s">
        <v>1275</v>
      </c>
    </row>
    <row r="1105" spans="1:44">
      <c r="A1105" s="46">
        <v>50290</v>
      </c>
      <c r="B1105" s="46" t="s">
        <v>1322</v>
      </c>
      <c r="C1105" s="48">
        <v>50005</v>
      </c>
      <c r="D1105" s="46">
        <v>15</v>
      </c>
      <c r="E1105" s="46">
        <v>5</v>
      </c>
      <c r="F1105" s="46">
        <v>1</v>
      </c>
      <c r="I1105" s="46">
        <v>0</v>
      </c>
      <c r="J1105" s="46">
        <v>9999</v>
      </c>
      <c r="M1105" s="46">
        <v>0</v>
      </c>
      <c r="Q1105" s="96" t="s">
        <v>1649</v>
      </c>
      <c r="Y1105" s="96"/>
      <c r="AA1105" s="96"/>
      <c r="AQ1105" s="65" t="s">
        <v>1362</v>
      </c>
      <c r="AR1105" s="87" t="s">
        <v>1275</v>
      </c>
    </row>
    <row r="1106" spans="1:44">
      <c r="A1106" s="46">
        <v>50291</v>
      </c>
      <c r="B1106" s="46" t="s">
        <v>1323</v>
      </c>
      <c r="C1106" s="48">
        <v>50005</v>
      </c>
      <c r="D1106" s="46">
        <v>15</v>
      </c>
      <c r="E1106" s="46">
        <v>5</v>
      </c>
      <c r="F1106" s="46">
        <v>1</v>
      </c>
      <c r="I1106" s="46">
        <v>0</v>
      </c>
      <c r="J1106" s="46">
        <v>9999</v>
      </c>
      <c r="M1106" s="46">
        <v>0</v>
      </c>
      <c r="Q1106" s="96" t="s">
        <v>1650</v>
      </c>
      <c r="Y1106" s="96"/>
      <c r="AA1106" s="96"/>
      <c r="AQ1106" s="65" t="s">
        <v>1362</v>
      </c>
      <c r="AR1106" s="87" t="s">
        <v>1275</v>
      </c>
    </row>
    <row r="1107" spans="1:44">
      <c r="A1107" s="46">
        <v>50292</v>
      </c>
      <c r="B1107" s="46" t="s">
        <v>1324</v>
      </c>
      <c r="C1107" s="48">
        <v>50005</v>
      </c>
      <c r="D1107" s="46">
        <v>15</v>
      </c>
      <c r="E1107" s="46">
        <v>5</v>
      </c>
      <c r="F1107" s="46">
        <v>1</v>
      </c>
      <c r="I1107" s="46">
        <v>0</v>
      </c>
      <c r="J1107" s="46">
        <v>9999</v>
      </c>
      <c r="M1107" s="46">
        <v>0</v>
      </c>
      <c r="Q1107" s="96" t="s">
        <v>1651</v>
      </c>
      <c r="Y1107" s="96"/>
      <c r="AA1107" s="96"/>
      <c r="AQ1107" s="65" t="s">
        <v>1362</v>
      </c>
      <c r="AR1107" s="87" t="s">
        <v>1275</v>
      </c>
    </row>
    <row r="1108" spans="1:44">
      <c r="A1108" s="46">
        <v>50293</v>
      </c>
      <c r="B1108" s="46" t="s">
        <v>1325</v>
      </c>
      <c r="C1108" s="48">
        <v>50006</v>
      </c>
      <c r="D1108" s="46">
        <v>15</v>
      </c>
      <c r="E1108" s="46">
        <v>6</v>
      </c>
      <c r="F1108" s="46">
        <v>1</v>
      </c>
      <c r="I1108" s="46">
        <v>0</v>
      </c>
      <c r="J1108" s="46">
        <v>9999</v>
      </c>
      <c r="M1108" s="46">
        <v>0</v>
      </c>
      <c r="Q1108" s="96" t="s">
        <v>1652</v>
      </c>
      <c r="Y1108" s="96"/>
      <c r="AA1108" s="96"/>
      <c r="AQ1108" s="65" t="s">
        <v>1362</v>
      </c>
      <c r="AR1108" s="87" t="s">
        <v>1275</v>
      </c>
    </row>
    <row r="1109" spans="1:44">
      <c r="A1109" s="46">
        <v>50294</v>
      </c>
      <c r="B1109" s="46" t="s">
        <v>1326</v>
      </c>
      <c r="C1109" s="48">
        <v>50006</v>
      </c>
      <c r="D1109" s="46">
        <v>15</v>
      </c>
      <c r="E1109" s="46">
        <v>6</v>
      </c>
      <c r="F1109" s="46">
        <v>1</v>
      </c>
      <c r="I1109" s="46">
        <v>0</v>
      </c>
      <c r="J1109" s="46">
        <v>9999</v>
      </c>
      <c r="M1109" s="46">
        <v>0</v>
      </c>
      <c r="Q1109" s="96" t="s">
        <v>1653</v>
      </c>
      <c r="Y1109" s="96"/>
      <c r="AA1109" s="96"/>
      <c r="AQ1109" s="65" t="s">
        <v>1362</v>
      </c>
      <c r="AR1109" s="87" t="s">
        <v>1275</v>
      </c>
    </row>
    <row r="1110" spans="1:44">
      <c r="A1110" s="46">
        <v>50295</v>
      </c>
      <c r="B1110" s="46" t="s">
        <v>1327</v>
      </c>
      <c r="C1110" s="48">
        <v>50006</v>
      </c>
      <c r="D1110" s="46">
        <v>15</v>
      </c>
      <c r="E1110" s="46">
        <v>6</v>
      </c>
      <c r="F1110" s="46">
        <v>1</v>
      </c>
      <c r="I1110" s="46">
        <v>0</v>
      </c>
      <c r="J1110" s="46">
        <v>9999</v>
      </c>
      <c r="M1110" s="46">
        <v>0</v>
      </c>
      <c r="Q1110" s="96" t="s">
        <v>1654</v>
      </c>
      <c r="Y1110" s="96"/>
      <c r="AA1110" s="96"/>
      <c r="AQ1110" s="65" t="s">
        <v>1362</v>
      </c>
      <c r="AR1110" s="87" t="s">
        <v>1275</v>
      </c>
    </row>
    <row r="1111" spans="1:44">
      <c r="A1111" s="46">
        <v>50296</v>
      </c>
      <c r="B1111" s="46" t="s">
        <v>1328</v>
      </c>
      <c r="C1111" s="48">
        <v>50006</v>
      </c>
      <c r="D1111" s="46">
        <v>15</v>
      </c>
      <c r="E1111" s="46">
        <v>6</v>
      </c>
      <c r="F1111" s="46">
        <v>1</v>
      </c>
      <c r="I1111" s="46">
        <v>0</v>
      </c>
      <c r="J1111" s="46">
        <v>9999</v>
      </c>
      <c r="M1111" s="46">
        <v>0</v>
      </c>
      <c r="Q1111" s="96" t="s">
        <v>1655</v>
      </c>
      <c r="Y1111" s="96"/>
      <c r="AA1111" s="96"/>
      <c r="AQ1111" s="65" t="s">
        <v>1362</v>
      </c>
      <c r="AR1111" s="87" t="s">
        <v>1275</v>
      </c>
    </row>
    <row r="1112" spans="1:44">
      <c r="A1112" s="46">
        <v>50297</v>
      </c>
      <c r="B1112" s="46" t="s">
        <v>1329</v>
      </c>
      <c r="C1112" s="48">
        <v>50006</v>
      </c>
      <c r="D1112" s="46">
        <v>15</v>
      </c>
      <c r="E1112" s="46">
        <v>6</v>
      </c>
      <c r="F1112" s="46">
        <v>1</v>
      </c>
      <c r="I1112" s="46">
        <v>0</v>
      </c>
      <c r="J1112" s="46">
        <v>9999</v>
      </c>
      <c r="M1112" s="46">
        <v>0</v>
      </c>
      <c r="Q1112" s="96" t="s">
        <v>1656</v>
      </c>
      <c r="Y1112" s="96"/>
      <c r="AA1112" s="96"/>
      <c r="AQ1112" s="65" t="s">
        <v>1362</v>
      </c>
      <c r="AR1112" s="87" t="s">
        <v>1275</v>
      </c>
    </row>
    <row r="1113" spans="1:44">
      <c r="A1113" s="46">
        <v>50298</v>
      </c>
      <c r="B1113" s="46" t="s">
        <v>1330</v>
      </c>
      <c r="C1113" s="48">
        <v>50006</v>
      </c>
      <c r="D1113" s="46">
        <v>15</v>
      </c>
      <c r="E1113" s="46">
        <v>6</v>
      </c>
      <c r="F1113" s="46">
        <v>1</v>
      </c>
      <c r="I1113" s="46">
        <v>0</v>
      </c>
      <c r="J1113" s="46">
        <v>9999</v>
      </c>
      <c r="M1113" s="46">
        <v>0</v>
      </c>
      <c r="Q1113" s="96" t="s">
        <v>1657</v>
      </c>
      <c r="Y1113" s="96"/>
      <c r="AA1113" s="96"/>
      <c r="AQ1113" s="65" t="s">
        <v>1362</v>
      </c>
      <c r="AR1113" s="87" t="s">
        <v>1275</v>
      </c>
    </row>
    <row r="1114" spans="1:44">
      <c r="A1114" s="46">
        <v>50299</v>
      </c>
      <c r="B1114" s="46" t="s">
        <v>1331</v>
      </c>
      <c r="C1114" s="48">
        <v>50006</v>
      </c>
      <c r="D1114" s="46">
        <v>15</v>
      </c>
      <c r="E1114" s="46">
        <v>6</v>
      </c>
      <c r="F1114" s="46">
        <v>1</v>
      </c>
      <c r="I1114" s="46">
        <v>0</v>
      </c>
      <c r="J1114" s="46">
        <v>9999</v>
      </c>
      <c r="M1114" s="46">
        <v>0</v>
      </c>
      <c r="Q1114" s="96" t="s">
        <v>1658</v>
      </c>
      <c r="Y1114" s="96"/>
      <c r="AA1114" s="96"/>
      <c r="AQ1114" s="65" t="s">
        <v>1362</v>
      </c>
      <c r="AR1114" s="87" t="s">
        <v>1275</v>
      </c>
    </row>
    <row r="1115" spans="1:44">
      <c r="A1115" s="46">
        <v>50300</v>
      </c>
      <c r="B1115" s="46" t="s">
        <v>1332</v>
      </c>
      <c r="C1115" s="48">
        <v>50006</v>
      </c>
      <c r="D1115" s="46">
        <v>15</v>
      </c>
      <c r="E1115" s="46">
        <v>6</v>
      </c>
      <c r="F1115" s="46">
        <v>1</v>
      </c>
      <c r="I1115" s="46">
        <v>0</v>
      </c>
      <c r="J1115" s="46">
        <v>9999</v>
      </c>
      <c r="M1115" s="46">
        <v>0</v>
      </c>
      <c r="Q1115" s="96" t="s">
        <v>1659</v>
      </c>
      <c r="Y1115" s="96"/>
      <c r="AA1115" s="96"/>
      <c r="AQ1115" s="65" t="s">
        <v>1362</v>
      </c>
      <c r="AR1115" s="87" t="s">
        <v>1275</v>
      </c>
    </row>
    <row r="1116" spans="1:44">
      <c r="A1116" s="46">
        <v>50301</v>
      </c>
      <c r="B1116" s="46" t="s">
        <v>1333</v>
      </c>
      <c r="C1116" s="48">
        <v>50007</v>
      </c>
      <c r="D1116" s="46">
        <v>15</v>
      </c>
      <c r="E1116" s="46">
        <v>7</v>
      </c>
      <c r="F1116" s="46">
        <v>1</v>
      </c>
      <c r="I1116" s="46">
        <v>0</v>
      </c>
      <c r="J1116" s="46">
        <v>9999</v>
      </c>
      <c r="M1116" s="46">
        <v>0</v>
      </c>
      <c r="Q1116" s="96" t="s">
        <v>1660</v>
      </c>
      <c r="Y1116" s="96"/>
      <c r="AA1116" s="96"/>
      <c r="AQ1116" s="65" t="s">
        <v>1362</v>
      </c>
      <c r="AR1116" s="87" t="s">
        <v>1275</v>
      </c>
    </row>
    <row r="1117" spans="1:44">
      <c r="A1117" s="46">
        <v>50302</v>
      </c>
      <c r="B1117" s="46" t="s">
        <v>1334</v>
      </c>
      <c r="C1117" s="48">
        <v>50007</v>
      </c>
      <c r="D1117" s="46">
        <v>15</v>
      </c>
      <c r="E1117" s="46">
        <v>7</v>
      </c>
      <c r="F1117" s="46">
        <v>1</v>
      </c>
      <c r="I1117" s="46">
        <v>0</v>
      </c>
      <c r="J1117" s="46">
        <v>9999</v>
      </c>
      <c r="M1117" s="46">
        <v>0</v>
      </c>
      <c r="Q1117" s="96" t="s">
        <v>1661</v>
      </c>
      <c r="Y1117" s="96"/>
      <c r="AA1117" s="96"/>
      <c r="AQ1117" s="65" t="s">
        <v>1362</v>
      </c>
      <c r="AR1117" s="87" t="s">
        <v>1275</v>
      </c>
    </row>
    <row r="1118" spans="1:44">
      <c r="A1118" s="46">
        <v>50303</v>
      </c>
      <c r="B1118" s="46" t="s">
        <v>1335</v>
      </c>
      <c r="C1118" s="48">
        <v>50007</v>
      </c>
      <c r="D1118" s="46">
        <v>15</v>
      </c>
      <c r="E1118" s="46">
        <v>7</v>
      </c>
      <c r="F1118" s="46">
        <v>1</v>
      </c>
      <c r="I1118" s="46">
        <v>0</v>
      </c>
      <c r="J1118" s="46">
        <v>9999</v>
      </c>
      <c r="M1118" s="46">
        <v>0</v>
      </c>
      <c r="Q1118" s="96" t="s">
        <v>1662</v>
      </c>
      <c r="Y1118" s="96"/>
      <c r="AA1118" s="96"/>
      <c r="AQ1118" s="65" t="s">
        <v>1362</v>
      </c>
      <c r="AR1118" s="87" t="s">
        <v>1275</v>
      </c>
    </row>
    <row r="1119" spans="1:44">
      <c r="A1119" s="46">
        <v>50304</v>
      </c>
      <c r="B1119" s="46" t="s">
        <v>1336</v>
      </c>
      <c r="C1119" s="48">
        <v>50007</v>
      </c>
      <c r="D1119" s="46">
        <v>15</v>
      </c>
      <c r="E1119" s="46">
        <v>7</v>
      </c>
      <c r="F1119" s="46">
        <v>1</v>
      </c>
      <c r="I1119" s="46">
        <v>0</v>
      </c>
      <c r="J1119" s="46">
        <v>9999</v>
      </c>
      <c r="M1119" s="46">
        <v>0</v>
      </c>
      <c r="Q1119" s="96" t="s">
        <v>1663</v>
      </c>
      <c r="Y1119" s="96"/>
      <c r="AA1119" s="96"/>
      <c r="AQ1119" s="65" t="s">
        <v>1362</v>
      </c>
      <c r="AR1119" s="87" t="s">
        <v>1275</v>
      </c>
    </row>
    <row r="1120" spans="1:44">
      <c r="A1120" s="46">
        <v>50305</v>
      </c>
      <c r="B1120" s="46" t="s">
        <v>1337</v>
      </c>
      <c r="C1120" s="48">
        <v>50007</v>
      </c>
      <c r="D1120" s="46">
        <v>15</v>
      </c>
      <c r="E1120" s="46">
        <v>7</v>
      </c>
      <c r="F1120" s="46">
        <v>1</v>
      </c>
      <c r="I1120" s="46">
        <v>0</v>
      </c>
      <c r="J1120" s="46">
        <v>9999</v>
      </c>
      <c r="M1120" s="46">
        <v>0</v>
      </c>
      <c r="Q1120" s="96" t="s">
        <v>1664</v>
      </c>
      <c r="Y1120" s="96"/>
      <c r="AA1120" s="96"/>
      <c r="AQ1120" s="65" t="s">
        <v>1362</v>
      </c>
      <c r="AR1120" s="87" t="s">
        <v>1275</v>
      </c>
    </row>
    <row r="1121" spans="1:44">
      <c r="A1121" s="46">
        <v>50306</v>
      </c>
      <c r="B1121" s="46" t="s">
        <v>1338</v>
      </c>
      <c r="C1121" s="48">
        <v>50007</v>
      </c>
      <c r="D1121" s="46">
        <v>15</v>
      </c>
      <c r="E1121" s="46">
        <v>7</v>
      </c>
      <c r="F1121" s="46">
        <v>1</v>
      </c>
      <c r="I1121" s="46">
        <v>0</v>
      </c>
      <c r="J1121" s="46">
        <v>9999</v>
      </c>
      <c r="M1121" s="46">
        <v>0</v>
      </c>
      <c r="Q1121" s="96" t="s">
        <v>1665</v>
      </c>
      <c r="Y1121" s="96"/>
      <c r="AA1121" s="96"/>
      <c r="AQ1121" s="65" t="s">
        <v>1362</v>
      </c>
      <c r="AR1121" s="87" t="s">
        <v>1275</v>
      </c>
    </row>
    <row r="1122" spans="1:44">
      <c r="A1122" s="46">
        <v>50307</v>
      </c>
      <c r="B1122" s="46" t="s">
        <v>1339</v>
      </c>
      <c r="C1122" s="48">
        <v>50007</v>
      </c>
      <c r="D1122" s="46">
        <v>15</v>
      </c>
      <c r="E1122" s="46">
        <v>7</v>
      </c>
      <c r="F1122" s="46">
        <v>1</v>
      </c>
      <c r="I1122" s="46">
        <v>0</v>
      </c>
      <c r="J1122" s="46">
        <v>9999</v>
      </c>
      <c r="M1122" s="46">
        <v>0</v>
      </c>
      <c r="Q1122" s="96" t="s">
        <v>1666</v>
      </c>
      <c r="Y1122" s="96"/>
      <c r="AA1122" s="96"/>
      <c r="AQ1122" s="65" t="s">
        <v>1362</v>
      </c>
      <c r="AR1122" s="87" t="s">
        <v>1275</v>
      </c>
    </row>
    <row r="1123" spans="1:44">
      <c r="A1123" s="46">
        <v>50308</v>
      </c>
      <c r="B1123" s="46" t="s">
        <v>1340</v>
      </c>
      <c r="C1123" s="48">
        <v>50007</v>
      </c>
      <c r="D1123" s="46">
        <v>15</v>
      </c>
      <c r="E1123" s="46">
        <v>7</v>
      </c>
      <c r="F1123" s="46">
        <v>1</v>
      </c>
      <c r="I1123" s="46">
        <v>0</v>
      </c>
      <c r="J1123" s="46">
        <v>9999</v>
      </c>
      <c r="M1123" s="46">
        <v>0</v>
      </c>
      <c r="Q1123" s="96" t="s">
        <v>1667</v>
      </c>
      <c r="Y1123" s="96"/>
      <c r="AA1123" s="96"/>
      <c r="AQ1123" s="65" t="s">
        <v>1362</v>
      </c>
      <c r="AR1123" s="87" t="s">
        <v>1275</v>
      </c>
    </row>
    <row r="1124" spans="1:44">
      <c r="A1124" s="46">
        <v>50309</v>
      </c>
      <c r="B1124" s="46" t="s">
        <v>1341</v>
      </c>
      <c r="C1124" s="48">
        <v>50008</v>
      </c>
      <c r="D1124" s="46">
        <v>15</v>
      </c>
      <c r="E1124" s="46">
        <v>8</v>
      </c>
      <c r="F1124" s="46">
        <v>1</v>
      </c>
      <c r="I1124" s="46">
        <v>0</v>
      </c>
      <c r="J1124" s="46">
        <v>9999</v>
      </c>
      <c r="M1124" s="46">
        <v>0</v>
      </c>
      <c r="Q1124" s="96" t="s">
        <v>1668</v>
      </c>
      <c r="Y1124" s="96"/>
      <c r="AA1124" s="96"/>
      <c r="AQ1124" s="65" t="s">
        <v>1362</v>
      </c>
      <c r="AR1124" s="87" t="s">
        <v>1275</v>
      </c>
    </row>
    <row r="1125" spans="1:44">
      <c r="A1125" s="46">
        <v>50310</v>
      </c>
      <c r="B1125" s="46" t="s">
        <v>1342</v>
      </c>
      <c r="C1125" s="48">
        <v>50008</v>
      </c>
      <c r="D1125" s="46">
        <v>15</v>
      </c>
      <c r="E1125" s="46">
        <v>8</v>
      </c>
      <c r="F1125" s="46">
        <v>1</v>
      </c>
      <c r="I1125" s="46">
        <v>0</v>
      </c>
      <c r="J1125" s="46">
        <v>9999</v>
      </c>
      <c r="M1125" s="46">
        <v>0</v>
      </c>
      <c r="Q1125" s="96" t="s">
        <v>1669</v>
      </c>
      <c r="Y1125" s="96"/>
      <c r="AA1125" s="96"/>
      <c r="AQ1125" s="65" t="s">
        <v>1362</v>
      </c>
      <c r="AR1125" s="87" t="s">
        <v>1275</v>
      </c>
    </row>
    <row r="1126" spans="1:44">
      <c r="A1126" s="46">
        <v>50311</v>
      </c>
      <c r="B1126" s="46" t="s">
        <v>1343</v>
      </c>
      <c r="C1126" s="48">
        <v>50008</v>
      </c>
      <c r="D1126" s="46">
        <v>15</v>
      </c>
      <c r="E1126" s="46">
        <v>8</v>
      </c>
      <c r="F1126" s="46">
        <v>1</v>
      </c>
      <c r="I1126" s="46">
        <v>0</v>
      </c>
      <c r="J1126" s="46">
        <v>9999</v>
      </c>
      <c r="M1126" s="46">
        <v>0</v>
      </c>
      <c r="Q1126" s="96" t="s">
        <v>1670</v>
      </c>
      <c r="Y1126" s="96"/>
      <c r="AA1126" s="96"/>
      <c r="AQ1126" s="65" t="s">
        <v>1362</v>
      </c>
      <c r="AR1126" s="87" t="s">
        <v>1275</v>
      </c>
    </row>
    <row r="1127" spans="1:44">
      <c r="A1127" s="46">
        <v>50312</v>
      </c>
      <c r="B1127" s="46" t="s">
        <v>1344</v>
      </c>
      <c r="C1127" s="48">
        <v>50008</v>
      </c>
      <c r="D1127" s="46">
        <v>15</v>
      </c>
      <c r="E1127" s="46">
        <v>8</v>
      </c>
      <c r="F1127" s="46">
        <v>1</v>
      </c>
      <c r="I1127" s="46">
        <v>0</v>
      </c>
      <c r="J1127" s="46">
        <v>9999</v>
      </c>
      <c r="M1127" s="46">
        <v>0</v>
      </c>
      <c r="Q1127" s="96" t="s">
        <v>1671</v>
      </c>
      <c r="Y1127" s="96"/>
      <c r="AA1127" s="96"/>
      <c r="AQ1127" s="65" t="s">
        <v>1362</v>
      </c>
      <c r="AR1127" s="87" t="s">
        <v>1275</v>
      </c>
    </row>
    <row r="1128" spans="1:44">
      <c r="A1128" s="46">
        <v>50313</v>
      </c>
      <c r="B1128" s="46" t="s">
        <v>1345</v>
      </c>
      <c r="C1128" s="48">
        <v>50008</v>
      </c>
      <c r="D1128" s="46">
        <v>15</v>
      </c>
      <c r="E1128" s="46">
        <v>8</v>
      </c>
      <c r="F1128" s="46">
        <v>1</v>
      </c>
      <c r="I1128" s="46">
        <v>0</v>
      </c>
      <c r="J1128" s="46">
        <v>9999</v>
      </c>
      <c r="M1128" s="46">
        <v>0</v>
      </c>
      <c r="Q1128" s="96" t="s">
        <v>1672</v>
      </c>
      <c r="Y1128" s="96"/>
      <c r="AA1128" s="96"/>
      <c r="AQ1128" s="65" t="s">
        <v>1362</v>
      </c>
      <c r="AR1128" s="87" t="s">
        <v>1275</v>
      </c>
    </row>
    <row r="1129" spans="1:44">
      <c r="A1129" s="46">
        <v>50314</v>
      </c>
      <c r="B1129" s="46" t="s">
        <v>1346</v>
      </c>
      <c r="C1129" s="48">
        <v>50008</v>
      </c>
      <c r="D1129" s="46">
        <v>15</v>
      </c>
      <c r="E1129" s="46">
        <v>8</v>
      </c>
      <c r="F1129" s="46">
        <v>1</v>
      </c>
      <c r="I1129" s="46">
        <v>0</v>
      </c>
      <c r="J1129" s="46">
        <v>9999</v>
      </c>
      <c r="M1129" s="46">
        <v>0</v>
      </c>
      <c r="Q1129" s="96" t="s">
        <v>1673</v>
      </c>
      <c r="Y1129" s="96"/>
      <c r="AA1129" s="96"/>
      <c r="AQ1129" s="65" t="s">
        <v>1362</v>
      </c>
      <c r="AR1129" s="87" t="s">
        <v>1275</v>
      </c>
    </row>
    <row r="1130" spans="1:44">
      <c r="A1130" s="46">
        <v>50315</v>
      </c>
      <c r="B1130" s="46" t="s">
        <v>1347</v>
      </c>
      <c r="C1130" s="48">
        <v>50008</v>
      </c>
      <c r="D1130" s="46">
        <v>15</v>
      </c>
      <c r="E1130" s="46">
        <v>8</v>
      </c>
      <c r="F1130" s="46">
        <v>1</v>
      </c>
      <c r="I1130" s="46">
        <v>0</v>
      </c>
      <c r="J1130" s="46">
        <v>9999</v>
      </c>
      <c r="M1130" s="46">
        <v>0</v>
      </c>
      <c r="Q1130" s="96" t="s">
        <v>1674</v>
      </c>
      <c r="Y1130" s="96"/>
      <c r="AA1130" s="96"/>
      <c r="AQ1130" s="65" t="s">
        <v>1362</v>
      </c>
      <c r="AR1130" s="87" t="s">
        <v>1275</v>
      </c>
    </row>
    <row r="1131" spans="1:44">
      <c r="A1131" s="46">
        <v>50316</v>
      </c>
      <c r="B1131" s="46" t="s">
        <v>1348</v>
      </c>
      <c r="C1131" s="48">
        <v>50008</v>
      </c>
      <c r="D1131" s="46">
        <v>15</v>
      </c>
      <c r="E1131" s="46">
        <v>8</v>
      </c>
      <c r="F1131" s="46">
        <v>1</v>
      </c>
      <c r="I1131" s="46">
        <v>0</v>
      </c>
      <c r="J1131" s="46">
        <v>9999</v>
      </c>
      <c r="M1131" s="46">
        <v>0</v>
      </c>
      <c r="Q1131" s="96" t="s">
        <v>1675</v>
      </c>
      <c r="Y1131" s="96"/>
      <c r="AA1131" s="96"/>
      <c r="AQ1131" s="65" t="s">
        <v>1362</v>
      </c>
      <c r="AR1131" s="87" t="s">
        <v>1275</v>
      </c>
    </row>
    <row r="1132" spans="1:44">
      <c r="A1132" s="46">
        <v>50317</v>
      </c>
      <c r="B1132" s="46" t="s">
        <v>1349</v>
      </c>
      <c r="C1132" s="48">
        <v>50009</v>
      </c>
      <c r="D1132" s="46">
        <v>15</v>
      </c>
      <c r="E1132" s="46">
        <v>9</v>
      </c>
      <c r="F1132" s="46">
        <v>1</v>
      </c>
      <c r="I1132" s="46">
        <v>0</v>
      </c>
      <c r="J1132" s="46">
        <v>9999</v>
      </c>
      <c r="M1132" s="46">
        <v>0</v>
      </c>
      <c r="Q1132" s="96" t="s">
        <v>1676</v>
      </c>
      <c r="Y1132" s="96"/>
      <c r="AA1132" s="96"/>
      <c r="AQ1132" s="65" t="s">
        <v>1362</v>
      </c>
      <c r="AR1132" s="87" t="s">
        <v>1275</v>
      </c>
    </row>
    <row r="1133" spans="1:44">
      <c r="A1133" s="46">
        <v>50318</v>
      </c>
      <c r="B1133" s="46" t="s">
        <v>1350</v>
      </c>
      <c r="C1133" s="48">
        <v>50009</v>
      </c>
      <c r="D1133" s="46">
        <v>15</v>
      </c>
      <c r="E1133" s="46">
        <v>9</v>
      </c>
      <c r="F1133" s="46">
        <v>1</v>
      </c>
      <c r="I1133" s="46">
        <v>0</v>
      </c>
      <c r="J1133" s="46">
        <v>9999</v>
      </c>
      <c r="M1133" s="46">
        <v>0</v>
      </c>
      <c r="Q1133" s="96" t="s">
        <v>1677</v>
      </c>
      <c r="Y1133" s="96"/>
      <c r="AA1133" s="96"/>
      <c r="AQ1133" s="65" t="s">
        <v>1362</v>
      </c>
      <c r="AR1133" s="87" t="s">
        <v>1275</v>
      </c>
    </row>
    <row r="1134" spans="1:44">
      <c r="A1134" s="46">
        <v>50319</v>
      </c>
      <c r="B1134" s="46" t="s">
        <v>1351</v>
      </c>
      <c r="C1134" s="48">
        <v>50009</v>
      </c>
      <c r="D1134" s="46">
        <v>15</v>
      </c>
      <c r="E1134" s="46">
        <v>9</v>
      </c>
      <c r="F1134" s="46">
        <v>1</v>
      </c>
      <c r="I1134" s="46">
        <v>0</v>
      </c>
      <c r="J1134" s="46">
        <v>9999</v>
      </c>
      <c r="M1134" s="46">
        <v>0</v>
      </c>
      <c r="Q1134" s="96" t="s">
        <v>1678</v>
      </c>
      <c r="Y1134" s="96"/>
      <c r="AA1134" s="96"/>
      <c r="AQ1134" s="65" t="s">
        <v>1362</v>
      </c>
      <c r="AR1134" s="87" t="s">
        <v>1275</v>
      </c>
    </row>
    <row r="1135" spans="1:44">
      <c r="A1135" s="46">
        <v>50320</v>
      </c>
      <c r="B1135" s="46" t="s">
        <v>1352</v>
      </c>
      <c r="C1135" s="48">
        <v>50009</v>
      </c>
      <c r="D1135" s="46">
        <v>15</v>
      </c>
      <c r="E1135" s="46">
        <v>9</v>
      </c>
      <c r="F1135" s="46">
        <v>1</v>
      </c>
      <c r="I1135" s="46">
        <v>0</v>
      </c>
      <c r="J1135" s="46">
        <v>9999</v>
      </c>
      <c r="M1135" s="46">
        <v>0</v>
      </c>
      <c r="Q1135" s="96" t="s">
        <v>1679</v>
      </c>
      <c r="Y1135" s="96"/>
      <c r="AA1135" s="96"/>
      <c r="AQ1135" s="65" t="s">
        <v>1362</v>
      </c>
      <c r="AR1135" s="87" t="s">
        <v>1275</v>
      </c>
    </row>
    <row r="1136" spans="1:44">
      <c r="A1136" s="46">
        <v>50321</v>
      </c>
      <c r="B1136" s="46" t="s">
        <v>1353</v>
      </c>
      <c r="C1136" s="48">
        <v>50009</v>
      </c>
      <c r="D1136" s="46">
        <v>15</v>
      </c>
      <c r="E1136" s="46">
        <v>9</v>
      </c>
      <c r="F1136" s="46">
        <v>1</v>
      </c>
      <c r="I1136" s="46">
        <v>0</v>
      </c>
      <c r="J1136" s="46">
        <v>9999</v>
      </c>
      <c r="M1136" s="46">
        <v>0</v>
      </c>
      <c r="Q1136" s="96" t="s">
        <v>1680</v>
      </c>
      <c r="Y1136" s="96"/>
      <c r="AA1136" s="96"/>
      <c r="AQ1136" s="65" t="s">
        <v>1362</v>
      </c>
      <c r="AR1136" s="87" t="s">
        <v>1275</v>
      </c>
    </row>
    <row r="1137" spans="1:44">
      <c r="A1137" s="46">
        <v>50322</v>
      </c>
      <c r="B1137" s="46" t="s">
        <v>1354</v>
      </c>
      <c r="C1137" s="48">
        <v>50009</v>
      </c>
      <c r="D1137" s="46">
        <v>15</v>
      </c>
      <c r="E1137" s="46">
        <v>9</v>
      </c>
      <c r="F1137" s="46">
        <v>1</v>
      </c>
      <c r="I1137" s="46">
        <v>0</v>
      </c>
      <c r="J1137" s="46">
        <v>9999</v>
      </c>
      <c r="M1137" s="46">
        <v>0</v>
      </c>
      <c r="Q1137" s="96" t="s">
        <v>1681</v>
      </c>
      <c r="Y1137" s="96"/>
      <c r="AA1137" s="96"/>
      <c r="AQ1137" s="65" t="s">
        <v>1362</v>
      </c>
      <c r="AR1137" s="87" t="s">
        <v>1275</v>
      </c>
    </row>
    <row r="1138" spans="1:44">
      <c r="A1138" s="46">
        <v>50323</v>
      </c>
      <c r="B1138" s="46" t="s">
        <v>1355</v>
      </c>
      <c r="C1138" s="48">
        <v>50009</v>
      </c>
      <c r="D1138" s="46">
        <v>15</v>
      </c>
      <c r="E1138" s="46">
        <v>9</v>
      </c>
      <c r="F1138" s="46">
        <v>1</v>
      </c>
      <c r="I1138" s="46">
        <v>0</v>
      </c>
      <c r="J1138" s="46">
        <v>9999</v>
      </c>
      <c r="M1138" s="46">
        <v>0</v>
      </c>
      <c r="Q1138" s="96" t="s">
        <v>1682</v>
      </c>
      <c r="Y1138" s="96"/>
      <c r="AA1138" s="96"/>
      <c r="AQ1138" s="65" t="s">
        <v>1362</v>
      </c>
      <c r="AR1138" s="87" t="s">
        <v>1275</v>
      </c>
    </row>
    <row r="1139" spans="1:44">
      <c r="A1139" s="46">
        <v>50324</v>
      </c>
      <c r="B1139" s="46" t="s">
        <v>1356</v>
      </c>
      <c r="C1139" s="48">
        <v>50009</v>
      </c>
      <c r="D1139" s="46">
        <v>15</v>
      </c>
      <c r="E1139" s="46">
        <v>9</v>
      </c>
      <c r="F1139" s="46">
        <v>1</v>
      </c>
      <c r="I1139" s="46">
        <v>0</v>
      </c>
      <c r="J1139" s="46">
        <v>9999</v>
      </c>
      <c r="M1139" s="46">
        <v>0</v>
      </c>
      <c r="Q1139" s="96" t="s">
        <v>1683</v>
      </c>
      <c r="Y1139" s="96"/>
      <c r="AA1139" s="96"/>
      <c r="AQ1139" s="65" t="s">
        <v>1362</v>
      </c>
      <c r="AR1139" s="87" t="s">
        <v>1275</v>
      </c>
    </row>
    <row r="1140" spans="1:44">
      <c r="A1140" s="46">
        <v>50325</v>
      </c>
      <c r="B1140" s="46" t="s">
        <v>1276</v>
      </c>
      <c r="C1140" s="46">
        <v>50001</v>
      </c>
      <c r="D1140" s="46">
        <v>15</v>
      </c>
      <c r="E1140" s="46">
        <v>2</v>
      </c>
      <c r="F1140" s="46">
        <v>1</v>
      </c>
      <c r="I1140" s="46">
        <v>0</v>
      </c>
      <c r="J1140" s="46">
        <v>9999</v>
      </c>
      <c r="M1140" s="46">
        <v>0</v>
      </c>
      <c r="Q1140" s="96" t="s">
        <v>1684</v>
      </c>
      <c r="Y1140" s="96"/>
      <c r="AA1140" s="96"/>
      <c r="AQ1140" s="65" t="s">
        <v>1362</v>
      </c>
      <c r="AR1140" s="87" t="s">
        <v>1275</v>
      </c>
    </row>
    <row r="1141" spans="1:44">
      <c r="A1141" s="46">
        <v>50326</v>
      </c>
      <c r="B1141" s="46" t="s">
        <v>1277</v>
      </c>
      <c r="C1141" s="46">
        <v>50002</v>
      </c>
      <c r="D1141" s="46">
        <v>15</v>
      </c>
      <c r="E1141" s="46">
        <v>1</v>
      </c>
      <c r="F1141" s="46">
        <v>1</v>
      </c>
      <c r="I1141" s="46">
        <v>0</v>
      </c>
      <c r="J1141" s="46">
        <v>9999</v>
      </c>
      <c r="M1141" s="46">
        <v>0</v>
      </c>
      <c r="Q1141" s="96" t="s">
        <v>1685</v>
      </c>
      <c r="Y1141" s="96"/>
      <c r="AA1141" s="96"/>
      <c r="AQ1141" s="65" t="s">
        <v>1362</v>
      </c>
      <c r="AR1141" s="87" t="s">
        <v>1275</v>
      </c>
    </row>
    <row r="1142" spans="1:44">
      <c r="A1142" s="46">
        <v>50327</v>
      </c>
      <c r="B1142" s="46" t="s">
        <v>1278</v>
      </c>
      <c r="C1142" s="46">
        <v>50003</v>
      </c>
      <c r="D1142" s="46">
        <v>15</v>
      </c>
      <c r="E1142" s="46">
        <v>3</v>
      </c>
      <c r="F1142" s="46">
        <v>1</v>
      </c>
      <c r="I1142" s="46">
        <v>0</v>
      </c>
      <c r="J1142" s="46">
        <v>9999</v>
      </c>
      <c r="M1142" s="46">
        <v>0</v>
      </c>
      <c r="Q1142" s="96" t="s">
        <v>1686</v>
      </c>
      <c r="Y1142" s="96"/>
      <c r="AA1142" s="96"/>
      <c r="AQ1142" s="65" t="s">
        <v>1362</v>
      </c>
      <c r="AR1142" s="87" t="s">
        <v>1275</v>
      </c>
    </row>
    <row r="1143" spans="1:44">
      <c r="A1143" s="46">
        <v>50328</v>
      </c>
      <c r="B1143" s="46" t="s">
        <v>1279</v>
      </c>
      <c r="C1143" s="46">
        <v>50004</v>
      </c>
      <c r="D1143" s="46">
        <v>15</v>
      </c>
      <c r="E1143" s="46">
        <v>4</v>
      </c>
      <c r="F1143" s="46">
        <v>1</v>
      </c>
      <c r="I1143" s="46">
        <v>0</v>
      </c>
      <c r="J1143" s="46">
        <v>9999</v>
      </c>
      <c r="M1143" s="46">
        <v>0</v>
      </c>
      <c r="Q1143" s="96" t="s">
        <v>1687</v>
      </c>
      <c r="Y1143" s="96"/>
      <c r="AA1143" s="96"/>
      <c r="AQ1143" s="65" t="s">
        <v>1362</v>
      </c>
      <c r="AR1143" s="87" t="s">
        <v>1275</v>
      </c>
    </row>
    <row r="1144" spans="1:44">
      <c r="A1144" s="46">
        <v>50329</v>
      </c>
      <c r="B1144" s="46" t="s">
        <v>1280</v>
      </c>
      <c r="C1144" s="46">
        <v>50005</v>
      </c>
      <c r="D1144" s="46">
        <v>15</v>
      </c>
      <c r="E1144" s="46">
        <v>5</v>
      </c>
      <c r="F1144" s="46">
        <v>1</v>
      </c>
      <c r="I1144" s="46">
        <v>0</v>
      </c>
      <c r="J1144" s="46">
        <v>9999</v>
      </c>
      <c r="M1144" s="46">
        <v>0</v>
      </c>
      <c r="Q1144" s="96" t="s">
        <v>1688</v>
      </c>
      <c r="Y1144" s="96"/>
      <c r="AA1144" s="96"/>
      <c r="AQ1144" s="65" t="s">
        <v>1362</v>
      </c>
      <c r="AR1144" s="87" t="s">
        <v>1275</v>
      </c>
    </row>
    <row r="1145" spans="1:44">
      <c r="A1145" s="46">
        <v>50330</v>
      </c>
      <c r="B1145" s="46" t="s">
        <v>1281</v>
      </c>
      <c r="C1145" s="46">
        <v>50006</v>
      </c>
      <c r="D1145" s="46">
        <v>15</v>
      </c>
      <c r="E1145" s="46">
        <v>6</v>
      </c>
      <c r="F1145" s="46">
        <v>1</v>
      </c>
      <c r="I1145" s="46">
        <v>0</v>
      </c>
      <c r="J1145" s="46">
        <v>9999</v>
      </c>
      <c r="M1145" s="46">
        <v>0</v>
      </c>
      <c r="Q1145" s="96" t="s">
        <v>1689</v>
      </c>
      <c r="Y1145" s="96"/>
      <c r="AA1145" s="96"/>
      <c r="AQ1145" s="65" t="s">
        <v>1362</v>
      </c>
      <c r="AR1145" s="87" t="s">
        <v>1275</v>
      </c>
    </row>
    <row r="1146" spans="1:44">
      <c r="A1146" s="46">
        <v>50331</v>
      </c>
      <c r="B1146" s="46" t="s">
        <v>1282</v>
      </c>
      <c r="C1146" s="46">
        <v>50007</v>
      </c>
      <c r="D1146" s="46">
        <v>15</v>
      </c>
      <c r="E1146" s="46">
        <v>7</v>
      </c>
      <c r="F1146" s="46">
        <v>1</v>
      </c>
      <c r="I1146" s="46">
        <v>0</v>
      </c>
      <c r="J1146" s="46">
        <v>9999</v>
      </c>
      <c r="M1146" s="46">
        <v>0</v>
      </c>
      <c r="Q1146" s="96" t="s">
        <v>1690</v>
      </c>
      <c r="Y1146" s="96"/>
      <c r="AA1146" s="96"/>
      <c r="AQ1146" s="65" t="s">
        <v>1362</v>
      </c>
      <c r="AR1146" s="87" t="s">
        <v>1275</v>
      </c>
    </row>
    <row r="1147" spans="1:44">
      <c r="A1147" s="46">
        <v>50332</v>
      </c>
      <c r="B1147" s="46" t="s">
        <v>1283</v>
      </c>
      <c r="C1147" s="46">
        <v>50008</v>
      </c>
      <c r="D1147" s="46">
        <v>15</v>
      </c>
      <c r="E1147" s="46">
        <v>8</v>
      </c>
      <c r="F1147" s="46">
        <v>1</v>
      </c>
      <c r="I1147" s="46">
        <v>0</v>
      </c>
      <c r="J1147" s="46">
        <v>9999</v>
      </c>
      <c r="M1147" s="46">
        <v>0</v>
      </c>
      <c r="Q1147" s="96" t="s">
        <v>1691</v>
      </c>
      <c r="Y1147" s="96"/>
      <c r="AA1147" s="96"/>
      <c r="AQ1147" s="65" t="s">
        <v>1362</v>
      </c>
      <c r="AR1147" s="87" t="s">
        <v>1275</v>
      </c>
    </row>
    <row r="1148" spans="1:44">
      <c r="A1148" s="46">
        <v>50333</v>
      </c>
      <c r="B1148" s="46" t="s">
        <v>1284</v>
      </c>
      <c r="C1148" s="46">
        <v>50009</v>
      </c>
      <c r="D1148" s="46">
        <v>15</v>
      </c>
      <c r="E1148" s="46">
        <v>9</v>
      </c>
      <c r="F1148" s="46">
        <v>1</v>
      </c>
      <c r="I1148" s="46">
        <v>0</v>
      </c>
      <c r="J1148" s="46">
        <v>9999</v>
      </c>
      <c r="M1148" s="46">
        <v>0</v>
      </c>
      <c r="Q1148" s="96" t="s">
        <v>1692</v>
      </c>
      <c r="Y1148" s="96"/>
      <c r="AA1148" s="96"/>
      <c r="AQ1148" s="65" t="s">
        <v>1362</v>
      </c>
      <c r="AR1148" s="87" t="s">
        <v>1275</v>
      </c>
    </row>
    <row r="1149" spans="1:44">
      <c r="A1149" s="46">
        <v>50334</v>
      </c>
      <c r="B1149" s="46" t="s">
        <v>1285</v>
      </c>
      <c r="C1149" s="46">
        <v>50001</v>
      </c>
      <c r="D1149" s="46">
        <v>15</v>
      </c>
      <c r="E1149" s="46">
        <v>2</v>
      </c>
      <c r="F1149" s="46">
        <v>1</v>
      </c>
      <c r="I1149" s="46">
        <v>0</v>
      </c>
      <c r="J1149" s="46">
        <v>9999</v>
      </c>
      <c r="M1149" s="46">
        <v>0</v>
      </c>
      <c r="Q1149" s="96" t="s">
        <v>1693</v>
      </c>
      <c r="Y1149" s="96"/>
      <c r="AA1149" s="96"/>
      <c r="AQ1149" s="65" t="s">
        <v>1362</v>
      </c>
      <c r="AR1149" s="87" t="s">
        <v>1275</v>
      </c>
    </row>
    <row r="1150" spans="1:44">
      <c r="A1150" s="46">
        <v>50335</v>
      </c>
      <c r="B1150" s="46" t="s">
        <v>1286</v>
      </c>
      <c r="C1150" s="46">
        <v>50001</v>
      </c>
      <c r="D1150" s="46">
        <v>15</v>
      </c>
      <c r="E1150" s="46">
        <v>2</v>
      </c>
      <c r="F1150" s="46">
        <v>1</v>
      </c>
      <c r="I1150" s="46">
        <v>0</v>
      </c>
      <c r="J1150" s="46">
        <v>9999</v>
      </c>
      <c r="M1150" s="46">
        <v>0</v>
      </c>
      <c r="Q1150" s="96" t="s">
        <v>1694</v>
      </c>
      <c r="Y1150" s="96"/>
      <c r="AA1150" s="96"/>
      <c r="AQ1150" s="65" t="s">
        <v>1362</v>
      </c>
      <c r="AR1150" s="87" t="s">
        <v>1275</v>
      </c>
    </row>
    <row r="1151" spans="1:44">
      <c r="A1151" s="46">
        <v>50336</v>
      </c>
      <c r="B1151" s="46" t="s">
        <v>1287</v>
      </c>
      <c r="C1151" s="46">
        <v>50001</v>
      </c>
      <c r="D1151" s="46">
        <v>15</v>
      </c>
      <c r="E1151" s="46">
        <v>2</v>
      </c>
      <c r="F1151" s="46">
        <v>1</v>
      </c>
      <c r="I1151" s="46">
        <v>0</v>
      </c>
      <c r="J1151" s="46">
        <v>9999</v>
      </c>
      <c r="M1151" s="46">
        <v>0</v>
      </c>
      <c r="Q1151" s="96" t="s">
        <v>1695</v>
      </c>
      <c r="Y1151" s="96"/>
      <c r="AA1151" s="96"/>
      <c r="AQ1151" s="65" t="s">
        <v>1362</v>
      </c>
      <c r="AR1151" s="87" t="s">
        <v>1275</v>
      </c>
    </row>
    <row r="1152" spans="1:44">
      <c r="A1152" s="46">
        <v>50337</v>
      </c>
      <c r="B1152" s="46" t="s">
        <v>1288</v>
      </c>
      <c r="C1152" s="46">
        <v>50001</v>
      </c>
      <c r="D1152" s="46">
        <v>15</v>
      </c>
      <c r="E1152" s="46">
        <v>2</v>
      </c>
      <c r="F1152" s="46">
        <v>1</v>
      </c>
      <c r="I1152" s="46">
        <v>0</v>
      </c>
      <c r="J1152" s="46">
        <v>9999</v>
      </c>
      <c r="M1152" s="46">
        <v>0</v>
      </c>
      <c r="Q1152" s="96" t="s">
        <v>1696</v>
      </c>
      <c r="Y1152" s="96"/>
      <c r="AA1152" s="96"/>
      <c r="AQ1152" s="65" t="s">
        <v>1362</v>
      </c>
      <c r="AR1152" s="87" t="s">
        <v>1275</v>
      </c>
    </row>
    <row r="1153" spans="1:44">
      <c r="A1153" s="46">
        <v>50338</v>
      </c>
      <c r="B1153" s="46" t="s">
        <v>1289</v>
      </c>
      <c r="C1153" s="46">
        <v>50001</v>
      </c>
      <c r="D1153" s="46">
        <v>15</v>
      </c>
      <c r="E1153" s="46">
        <v>2</v>
      </c>
      <c r="F1153" s="46">
        <v>1</v>
      </c>
      <c r="I1153" s="46">
        <v>0</v>
      </c>
      <c r="J1153" s="46">
        <v>9999</v>
      </c>
      <c r="M1153" s="46">
        <v>0</v>
      </c>
      <c r="Q1153" s="96" t="s">
        <v>1697</v>
      </c>
      <c r="Y1153" s="96"/>
      <c r="AA1153" s="96"/>
      <c r="AQ1153" s="65" t="s">
        <v>1362</v>
      </c>
      <c r="AR1153" s="87" t="s">
        <v>1275</v>
      </c>
    </row>
    <row r="1154" spans="1:44">
      <c r="A1154" s="46">
        <v>50339</v>
      </c>
      <c r="B1154" s="46" t="s">
        <v>1290</v>
      </c>
      <c r="C1154" s="46">
        <v>50001</v>
      </c>
      <c r="D1154" s="46">
        <v>15</v>
      </c>
      <c r="E1154" s="46">
        <v>2</v>
      </c>
      <c r="F1154" s="46">
        <v>1</v>
      </c>
      <c r="I1154" s="46">
        <v>0</v>
      </c>
      <c r="J1154" s="46">
        <v>9999</v>
      </c>
      <c r="M1154" s="46">
        <v>0</v>
      </c>
      <c r="Q1154" s="96" t="s">
        <v>1698</v>
      </c>
      <c r="Y1154" s="96"/>
      <c r="AA1154" s="96"/>
      <c r="AQ1154" s="65" t="s">
        <v>1362</v>
      </c>
      <c r="AR1154" s="87" t="s">
        <v>1275</v>
      </c>
    </row>
    <row r="1155" spans="1:44">
      <c r="A1155" s="46">
        <v>50340</v>
      </c>
      <c r="B1155" s="46" t="s">
        <v>1291</v>
      </c>
      <c r="C1155" s="46">
        <v>50001</v>
      </c>
      <c r="D1155" s="46">
        <v>15</v>
      </c>
      <c r="E1155" s="46">
        <v>2</v>
      </c>
      <c r="F1155" s="46">
        <v>1</v>
      </c>
      <c r="I1155" s="46">
        <v>0</v>
      </c>
      <c r="J1155" s="46">
        <v>9999</v>
      </c>
      <c r="M1155" s="46">
        <v>0</v>
      </c>
      <c r="Q1155" s="96" t="s">
        <v>1699</v>
      </c>
      <c r="Y1155" s="96"/>
      <c r="AA1155" s="96"/>
      <c r="AQ1155" s="65" t="s">
        <v>1362</v>
      </c>
      <c r="AR1155" s="87" t="s">
        <v>1275</v>
      </c>
    </row>
    <row r="1156" spans="1:44">
      <c r="A1156" s="46">
        <v>50341</v>
      </c>
      <c r="B1156" s="46" t="s">
        <v>1292</v>
      </c>
      <c r="C1156" s="46">
        <v>50001</v>
      </c>
      <c r="D1156" s="46">
        <v>15</v>
      </c>
      <c r="E1156" s="46">
        <v>2</v>
      </c>
      <c r="F1156" s="46">
        <v>1</v>
      </c>
      <c r="I1156" s="46">
        <v>0</v>
      </c>
      <c r="J1156" s="46">
        <v>9999</v>
      </c>
      <c r="M1156" s="46">
        <v>0</v>
      </c>
      <c r="Q1156" s="96" t="s">
        <v>1700</v>
      </c>
      <c r="Y1156" s="96"/>
      <c r="AA1156" s="96"/>
      <c r="AQ1156" s="65" t="s">
        <v>1362</v>
      </c>
      <c r="AR1156" s="87" t="s">
        <v>1275</v>
      </c>
    </row>
    <row r="1157" spans="1:44">
      <c r="A1157" s="46">
        <v>50342</v>
      </c>
      <c r="B1157" s="46" t="s">
        <v>1293</v>
      </c>
      <c r="C1157" s="48">
        <v>50002</v>
      </c>
      <c r="D1157" s="46">
        <v>15</v>
      </c>
      <c r="E1157" s="46">
        <v>1</v>
      </c>
      <c r="F1157" s="46">
        <v>1</v>
      </c>
      <c r="I1157" s="46">
        <v>0</v>
      </c>
      <c r="J1157" s="46">
        <v>9999</v>
      </c>
      <c r="M1157" s="46">
        <v>0</v>
      </c>
      <c r="Q1157" s="96" t="s">
        <v>1701</v>
      </c>
      <c r="Y1157" s="96"/>
      <c r="AA1157" s="96"/>
      <c r="AQ1157" s="65" t="s">
        <v>1362</v>
      </c>
      <c r="AR1157" s="87" t="s">
        <v>1275</v>
      </c>
    </row>
    <row r="1158" spans="1:44">
      <c r="A1158" s="46">
        <v>50343</v>
      </c>
      <c r="B1158" s="46" t="s">
        <v>1294</v>
      </c>
      <c r="C1158" s="48">
        <v>50002</v>
      </c>
      <c r="D1158" s="46">
        <v>15</v>
      </c>
      <c r="E1158" s="46">
        <v>1</v>
      </c>
      <c r="F1158" s="46">
        <v>1</v>
      </c>
      <c r="I1158" s="46">
        <v>0</v>
      </c>
      <c r="J1158" s="46">
        <v>9999</v>
      </c>
      <c r="M1158" s="46">
        <v>0</v>
      </c>
      <c r="Q1158" s="96" t="s">
        <v>1702</v>
      </c>
      <c r="Y1158" s="96"/>
      <c r="AA1158" s="96"/>
      <c r="AQ1158" s="65" t="s">
        <v>1362</v>
      </c>
      <c r="AR1158" s="87" t="s">
        <v>1275</v>
      </c>
    </row>
    <row r="1159" spans="1:44">
      <c r="A1159" s="46">
        <v>50344</v>
      </c>
      <c r="B1159" s="46" t="s">
        <v>1295</v>
      </c>
      <c r="C1159" s="48">
        <v>50002</v>
      </c>
      <c r="D1159" s="46">
        <v>15</v>
      </c>
      <c r="E1159" s="46">
        <v>1</v>
      </c>
      <c r="F1159" s="46">
        <v>1</v>
      </c>
      <c r="I1159" s="46">
        <v>0</v>
      </c>
      <c r="J1159" s="46">
        <v>9999</v>
      </c>
      <c r="M1159" s="46">
        <v>0</v>
      </c>
      <c r="Q1159" s="96" t="s">
        <v>1703</v>
      </c>
      <c r="Y1159" s="96"/>
      <c r="AA1159" s="96"/>
      <c r="AQ1159" s="65" t="s">
        <v>1362</v>
      </c>
      <c r="AR1159" s="87" t="s">
        <v>1275</v>
      </c>
    </row>
    <row r="1160" spans="1:44">
      <c r="A1160" s="46">
        <v>50345</v>
      </c>
      <c r="B1160" s="46" t="s">
        <v>1296</v>
      </c>
      <c r="C1160" s="48">
        <v>50002</v>
      </c>
      <c r="D1160" s="46">
        <v>15</v>
      </c>
      <c r="E1160" s="46">
        <v>1</v>
      </c>
      <c r="F1160" s="46">
        <v>1</v>
      </c>
      <c r="I1160" s="46">
        <v>0</v>
      </c>
      <c r="J1160" s="46">
        <v>9999</v>
      </c>
      <c r="M1160" s="46">
        <v>0</v>
      </c>
      <c r="Q1160" s="96" t="s">
        <v>1704</v>
      </c>
      <c r="Y1160" s="96"/>
      <c r="AA1160" s="96"/>
      <c r="AQ1160" s="65" t="s">
        <v>1362</v>
      </c>
      <c r="AR1160" s="87" t="s">
        <v>1275</v>
      </c>
    </row>
    <row r="1161" spans="1:44">
      <c r="A1161" s="46">
        <v>50346</v>
      </c>
      <c r="B1161" s="46" t="s">
        <v>1297</v>
      </c>
      <c r="C1161" s="48">
        <v>50002</v>
      </c>
      <c r="D1161" s="46">
        <v>15</v>
      </c>
      <c r="E1161" s="46">
        <v>1</v>
      </c>
      <c r="F1161" s="46">
        <v>1</v>
      </c>
      <c r="I1161" s="46">
        <v>0</v>
      </c>
      <c r="J1161" s="46">
        <v>9999</v>
      </c>
      <c r="M1161" s="46">
        <v>0</v>
      </c>
      <c r="Q1161" s="96" t="s">
        <v>1705</v>
      </c>
      <c r="Y1161" s="96"/>
      <c r="AA1161" s="96"/>
      <c r="AQ1161" s="65" t="s">
        <v>1362</v>
      </c>
      <c r="AR1161" s="87" t="s">
        <v>1275</v>
      </c>
    </row>
    <row r="1162" spans="1:44">
      <c r="A1162" s="46">
        <v>50347</v>
      </c>
      <c r="B1162" s="46" t="s">
        <v>1298</v>
      </c>
      <c r="C1162" s="48">
        <v>50002</v>
      </c>
      <c r="D1162" s="46">
        <v>15</v>
      </c>
      <c r="E1162" s="46">
        <v>1</v>
      </c>
      <c r="F1162" s="46">
        <v>1</v>
      </c>
      <c r="I1162" s="46">
        <v>0</v>
      </c>
      <c r="J1162" s="46">
        <v>9999</v>
      </c>
      <c r="M1162" s="46">
        <v>0</v>
      </c>
      <c r="Q1162" s="96" t="s">
        <v>1706</v>
      </c>
      <c r="Y1162" s="96"/>
      <c r="AA1162" s="96"/>
      <c r="AQ1162" s="65" t="s">
        <v>1362</v>
      </c>
      <c r="AR1162" s="87" t="s">
        <v>1275</v>
      </c>
    </row>
    <row r="1163" spans="1:44">
      <c r="A1163" s="46">
        <v>50348</v>
      </c>
      <c r="B1163" s="46" t="s">
        <v>1299</v>
      </c>
      <c r="C1163" s="48">
        <v>50002</v>
      </c>
      <c r="D1163" s="46">
        <v>15</v>
      </c>
      <c r="E1163" s="46">
        <v>1</v>
      </c>
      <c r="F1163" s="46">
        <v>1</v>
      </c>
      <c r="I1163" s="46">
        <v>0</v>
      </c>
      <c r="J1163" s="46">
        <v>9999</v>
      </c>
      <c r="M1163" s="46">
        <v>0</v>
      </c>
      <c r="Q1163" s="96" t="s">
        <v>1707</v>
      </c>
      <c r="Y1163" s="96"/>
      <c r="AA1163" s="96"/>
      <c r="AQ1163" s="65" t="s">
        <v>1362</v>
      </c>
      <c r="AR1163" s="87" t="s">
        <v>1275</v>
      </c>
    </row>
    <row r="1164" spans="1:44">
      <c r="A1164" s="46">
        <v>50349</v>
      </c>
      <c r="B1164" s="46" t="s">
        <v>1300</v>
      </c>
      <c r="C1164" s="48">
        <v>50002</v>
      </c>
      <c r="D1164" s="46">
        <v>15</v>
      </c>
      <c r="E1164" s="46">
        <v>1</v>
      </c>
      <c r="F1164" s="46">
        <v>1</v>
      </c>
      <c r="I1164" s="46">
        <v>0</v>
      </c>
      <c r="J1164" s="46">
        <v>9999</v>
      </c>
      <c r="M1164" s="46">
        <v>0</v>
      </c>
      <c r="Q1164" s="96" t="s">
        <v>1708</v>
      </c>
      <c r="Y1164" s="96"/>
      <c r="AA1164" s="96"/>
      <c r="AQ1164" s="65" t="s">
        <v>1362</v>
      </c>
      <c r="AR1164" s="87" t="s">
        <v>1275</v>
      </c>
    </row>
    <row r="1165" spans="1:44">
      <c r="A1165" s="46">
        <v>50350</v>
      </c>
      <c r="B1165" s="46" t="s">
        <v>1301</v>
      </c>
      <c r="C1165" s="48">
        <v>50003</v>
      </c>
      <c r="D1165" s="46">
        <v>15</v>
      </c>
      <c r="E1165" s="46">
        <v>3</v>
      </c>
      <c r="F1165" s="46">
        <v>1</v>
      </c>
      <c r="I1165" s="46">
        <v>0</v>
      </c>
      <c r="J1165" s="46">
        <v>9999</v>
      </c>
      <c r="M1165" s="46">
        <v>0</v>
      </c>
      <c r="Q1165" s="96" t="s">
        <v>1709</v>
      </c>
      <c r="Y1165" s="96"/>
      <c r="AA1165" s="96"/>
      <c r="AQ1165" s="65" t="s">
        <v>1362</v>
      </c>
      <c r="AR1165" s="87" t="s">
        <v>1275</v>
      </c>
    </row>
    <row r="1166" spans="1:44">
      <c r="A1166" s="46">
        <v>50351</v>
      </c>
      <c r="B1166" s="46" t="s">
        <v>1302</v>
      </c>
      <c r="C1166" s="48">
        <v>50003</v>
      </c>
      <c r="D1166" s="46">
        <v>15</v>
      </c>
      <c r="E1166" s="46">
        <v>3</v>
      </c>
      <c r="F1166" s="46">
        <v>1</v>
      </c>
      <c r="I1166" s="46">
        <v>0</v>
      </c>
      <c r="J1166" s="46">
        <v>9999</v>
      </c>
      <c r="M1166" s="46">
        <v>0</v>
      </c>
      <c r="Q1166" s="96" t="s">
        <v>1710</v>
      </c>
      <c r="Y1166" s="96"/>
      <c r="AA1166" s="96"/>
      <c r="AQ1166" s="65" t="s">
        <v>1362</v>
      </c>
      <c r="AR1166" s="87" t="s">
        <v>1275</v>
      </c>
    </row>
    <row r="1167" spans="1:44">
      <c r="A1167" s="46">
        <v>50352</v>
      </c>
      <c r="B1167" s="46" t="s">
        <v>1303</v>
      </c>
      <c r="C1167" s="48">
        <v>50003</v>
      </c>
      <c r="D1167" s="46">
        <v>15</v>
      </c>
      <c r="E1167" s="46">
        <v>3</v>
      </c>
      <c r="F1167" s="46">
        <v>1</v>
      </c>
      <c r="I1167" s="46">
        <v>0</v>
      </c>
      <c r="J1167" s="46">
        <v>9999</v>
      </c>
      <c r="M1167" s="46">
        <v>0</v>
      </c>
      <c r="Q1167" s="96" t="s">
        <v>1711</v>
      </c>
      <c r="Y1167" s="96"/>
      <c r="AA1167" s="96"/>
      <c r="AQ1167" s="65" t="s">
        <v>1362</v>
      </c>
      <c r="AR1167" s="87" t="s">
        <v>1275</v>
      </c>
    </row>
    <row r="1168" spans="1:44">
      <c r="A1168" s="46">
        <v>50353</v>
      </c>
      <c r="B1168" s="46" t="s">
        <v>1304</v>
      </c>
      <c r="C1168" s="48">
        <v>50003</v>
      </c>
      <c r="D1168" s="46">
        <v>15</v>
      </c>
      <c r="E1168" s="46">
        <v>3</v>
      </c>
      <c r="F1168" s="46">
        <v>1</v>
      </c>
      <c r="I1168" s="46">
        <v>0</v>
      </c>
      <c r="J1168" s="46">
        <v>9999</v>
      </c>
      <c r="M1168" s="46">
        <v>0</v>
      </c>
      <c r="Q1168" s="96" t="s">
        <v>1712</v>
      </c>
      <c r="Y1168" s="96"/>
      <c r="AA1168" s="96"/>
      <c r="AQ1168" s="65" t="s">
        <v>1362</v>
      </c>
      <c r="AR1168" s="87" t="s">
        <v>1275</v>
      </c>
    </row>
    <row r="1169" spans="1:44">
      <c r="A1169" s="46">
        <v>50354</v>
      </c>
      <c r="B1169" s="46" t="s">
        <v>1305</v>
      </c>
      <c r="C1169" s="48">
        <v>50003</v>
      </c>
      <c r="D1169" s="46">
        <v>15</v>
      </c>
      <c r="E1169" s="46">
        <v>3</v>
      </c>
      <c r="F1169" s="46">
        <v>1</v>
      </c>
      <c r="I1169" s="46">
        <v>0</v>
      </c>
      <c r="J1169" s="46">
        <v>9999</v>
      </c>
      <c r="M1169" s="46">
        <v>0</v>
      </c>
      <c r="Q1169" s="96" t="s">
        <v>1713</v>
      </c>
      <c r="Y1169" s="96"/>
      <c r="AA1169" s="96"/>
      <c r="AQ1169" s="65" t="s">
        <v>1362</v>
      </c>
      <c r="AR1169" s="87" t="s">
        <v>1275</v>
      </c>
    </row>
    <row r="1170" spans="1:44">
      <c r="A1170" s="46">
        <v>50355</v>
      </c>
      <c r="B1170" s="46" t="s">
        <v>1306</v>
      </c>
      <c r="C1170" s="48">
        <v>50003</v>
      </c>
      <c r="D1170" s="46">
        <v>15</v>
      </c>
      <c r="E1170" s="46">
        <v>3</v>
      </c>
      <c r="F1170" s="46">
        <v>1</v>
      </c>
      <c r="I1170" s="46">
        <v>0</v>
      </c>
      <c r="J1170" s="46">
        <v>9999</v>
      </c>
      <c r="M1170" s="46">
        <v>0</v>
      </c>
      <c r="Q1170" s="96" t="s">
        <v>1714</v>
      </c>
      <c r="Y1170" s="96"/>
      <c r="AA1170" s="96"/>
      <c r="AQ1170" s="65" t="s">
        <v>1362</v>
      </c>
      <c r="AR1170" s="87" t="s">
        <v>1275</v>
      </c>
    </row>
    <row r="1171" spans="1:44">
      <c r="A1171" s="46">
        <v>50356</v>
      </c>
      <c r="B1171" s="46" t="s">
        <v>1307</v>
      </c>
      <c r="C1171" s="48">
        <v>50003</v>
      </c>
      <c r="D1171" s="46">
        <v>15</v>
      </c>
      <c r="E1171" s="46">
        <v>3</v>
      </c>
      <c r="F1171" s="46">
        <v>1</v>
      </c>
      <c r="I1171" s="46">
        <v>0</v>
      </c>
      <c r="J1171" s="46">
        <v>9999</v>
      </c>
      <c r="M1171" s="46">
        <v>0</v>
      </c>
      <c r="Q1171" s="96" t="s">
        <v>1715</v>
      </c>
      <c r="Y1171" s="96"/>
      <c r="AA1171" s="96"/>
      <c r="AQ1171" s="65" t="s">
        <v>1362</v>
      </c>
      <c r="AR1171" s="87" t="s">
        <v>1275</v>
      </c>
    </row>
    <row r="1172" spans="1:44">
      <c r="A1172" s="46">
        <v>50357</v>
      </c>
      <c r="B1172" s="46" t="s">
        <v>1308</v>
      </c>
      <c r="C1172" s="48">
        <v>50003</v>
      </c>
      <c r="D1172" s="46">
        <v>15</v>
      </c>
      <c r="E1172" s="46">
        <v>3</v>
      </c>
      <c r="F1172" s="46">
        <v>1</v>
      </c>
      <c r="I1172" s="46">
        <v>0</v>
      </c>
      <c r="J1172" s="46">
        <v>9999</v>
      </c>
      <c r="M1172" s="46">
        <v>0</v>
      </c>
      <c r="Q1172" s="96" t="s">
        <v>1716</v>
      </c>
      <c r="Y1172" s="96"/>
      <c r="AA1172" s="96"/>
      <c r="AQ1172" s="65" t="s">
        <v>1362</v>
      </c>
      <c r="AR1172" s="87" t="s">
        <v>1275</v>
      </c>
    </row>
    <row r="1173" spans="1:44">
      <c r="A1173" s="46">
        <v>50358</v>
      </c>
      <c r="B1173" s="46" t="s">
        <v>1309</v>
      </c>
      <c r="C1173" s="48">
        <v>50004</v>
      </c>
      <c r="D1173" s="46">
        <v>15</v>
      </c>
      <c r="E1173" s="46">
        <v>4</v>
      </c>
      <c r="F1173" s="46">
        <v>1</v>
      </c>
      <c r="I1173" s="46">
        <v>0</v>
      </c>
      <c r="J1173" s="46">
        <v>9999</v>
      </c>
      <c r="M1173" s="46">
        <v>0</v>
      </c>
      <c r="Q1173" s="96" t="s">
        <v>1717</v>
      </c>
      <c r="Y1173" s="96"/>
      <c r="AA1173" s="96"/>
      <c r="AQ1173" s="65" t="s">
        <v>1362</v>
      </c>
      <c r="AR1173" s="87" t="s">
        <v>1275</v>
      </c>
    </row>
    <row r="1174" spans="1:44">
      <c r="A1174" s="46">
        <v>50359</v>
      </c>
      <c r="B1174" s="46" t="s">
        <v>1310</v>
      </c>
      <c r="C1174" s="48">
        <v>50004</v>
      </c>
      <c r="D1174" s="46">
        <v>15</v>
      </c>
      <c r="E1174" s="46">
        <v>4</v>
      </c>
      <c r="F1174" s="46">
        <v>1</v>
      </c>
      <c r="I1174" s="46">
        <v>0</v>
      </c>
      <c r="J1174" s="46">
        <v>9999</v>
      </c>
      <c r="M1174" s="46">
        <v>0</v>
      </c>
      <c r="Q1174" s="96" t="s">
        <v>1718</v>
      </c>
      <c r="Y1174" s="96"/>
      <c r="AA1174" s="96"/>
      <c r="AQ1174" s="65" t="s">
        <v>1362</v>
      </c>
      <c r="AR1174" s="87" t="s">
        <v>1275</v>
      </c>
    </row>
    <row r="1175" spans="1:44">
      <c r="A1175" s="46">
        <v>50360</v>
      </c>
      <c r="B1175" s="46" t="s">
        <v>1311</v>
      </c>
      <c r="C1175" s="48">
        <v>50004</v>
      </c>
      <c r="D1175" s="46">
        <v>15</v>
      </c>
      <c r="E1175" s="46">
        <v>4</v>
      </c>
      <c r="F1175" s="46">
        <v>1</v>
      </c>
      <c r="I1175" s="46">
        <v>0</v>
      </c>
      <c r="J1175" s="46">
        <v>9999</v>
      </c>
      <c r="M1175" s="46">
        <v>0</v>
      </c>
      <c r="Q1175" s="96" t="s">
        <v>1719</v>
      </c>
      <c r="Y1175" s="96"/>
      <c r="AA1175" s="96"/>
      <c r="AQ1175" s="65" t="s">
        <v>1362</v>
      </c>
      <c r="AR1175" s="87" t="s">
        <v>1275</v>
      </c>
    </row>
    <row r="1176" spans="1:44">
      <c r="A1176" s="46">
        <v>50361</v>
      </c>
      <c r="B1176" s="46" t="s">
        <v>1312</v>
      </c>
      <c r="C1176" s="48">
        <v>50004</v>
      </c>
      <c r="D1176" s="46">
        <v>15</v>
      </c>
      <c r="E1176" s="46">
        <v>4</v>
      </c>
      <c r="F1176" s="46">
        <v>1</v>
      </c>
      <c r="I1176" s="46">
        <v>0</v>
      </c>
      <c r="J1176" s="46">
        <v>9999</v>
      </c>
      <c r="M1176" s="46">
        <v>0</v>
      </c>
      <c r="Q1176" s="96" t="s">
        <v>1720</v>
      </c>
      <c r="Y1176" s="96"/>
      <c r="AA1176" s="96"/>
      <c r="AQ1176" s="65" t="s">
        <v>1362</v>
      </c>
      <c r="AR1176" s="87" t="s">
        <v>1275</v>
      </c>
    </row>
    <row r="1177" spans="1:44">
      <c r="A1177" s="46">
        <v>50362</v>
      </c>
      <c r="B1177" s="46" t="s">
        <v>1313</v>
      </c>
      <c r="C1177" s="48">
        <v>50004</v>
      </c>
      <c r="D1177" s="46">
        <v>15</v>
      </c>
      <c r="E1177" s="46">
        <v>4</v>
      </c>
      <c r="F1177" s="46">
        <v>1</v>
      </c>
      <c r="I1177" s="46">
        <v>0</v>
      </c>
      <c r="J1177" s="46">
        <v>9999</v>
      </c>
      <c r="M1177" s="46">
        <v>0</v>
      </c>
      <c r="Q1177" s="96" t="s">
        <v>1721</v>
      </c>
      <c r="Y1177" s="96"/>
      <c r="AA1177" s="96"/>
      <c r="AQ1177" s="65" t="s">
        <v>1362</v>
      </c>
      <c r="AR1177" s="87" t="s">
        <v>1275</v>
      </c>
    </row>
    <row r="1178" spans="1:44">
      <c r="A1178" s="46">
        <v>50363</v>
      </c>
      <c r="B1178" s="46" t="s">
        <v>1314</v>
      </c>
      <c r="C1178" s="48">
        <v>50004</v>
      </c>
      <c r="D1178" s="46">
        <v>15</v>
      </c>
      <c r="E1178" s="46">
        <v>4</v>
      </c>
      <c r="F1178" s="46">
        <v>1</v>
      </c>
      <c r="I1178" s="46">
        <v>0</v>
      </c>
      <c r="J1178" s="46">
        <v>9999</v>
      </c>
      <c r="M1178" s="46">
        <v>0</v>
      </c>
      <c r="Q1178" s="96" t="s">
        <v>1722</v>
      </c>
      <c r="Y1178" s="96"/>
      <c r="AA1178" s="96"/>
      <c r="AQ1178" s="65" t="s">
        <v>1362</v>
      </c>
      <c r="AR1178" s="87" t="s">
        <v>1275</v>
      </c>
    </row>
    <row r="1179" spans="1:44">
      <c r="A1179" s="46">
        <v>50364</v>
      </c>
      <c r="B1179" s="46" t="s">
        <v>1315</v>
      </c>
      <c r="C1179" s="48">
        <v>50004</v>
      </c>
      <c r="D1179" s="46">
        <v>15</v>
      </c>
      <c r="E1179" s="46">
        <v>4</v>
      </c>
      <c r="F1179" s="46">
        <v>1</v>
      </c>
      <c r="I1179" s="46">
        <v>0</v>
      </c>
      <c r="J1179" s="46">
        <v>9999</v>
      </c>
      <c r="M1179" s="46">
        <v>0</v>
      </c>
      <c r="Q1179" s="96" t="s">
        <v>1723</v>
      </c>
      <c r="Y1179" s="96"/>
      <c r="AA1179" s="96"/>
      <c r="AQ1179" s="65" t="s">
        <v>1362</v>
      </c>
      <c r="AR1179" s="87" t="s">
        <v>1275</v>
      </c>
    </row>
    <row r="1180" spans="1:44">
      <c r="A1180" s="46">
        <v>50365</v>
      </c>
      <c r="B1180" s="46" t="s">
        <v>1316</v>
      </c>
      <c r="C1180" s="48">
        <v>50004</v>
      </c>
      <c r="D1180" s="46">
        <v>15</v>
      </c>
      <c r="E1180" s="46">
        <v>4</v>
      </c>
      <c r="F1180" s="46">
        <v>1</v>
      </c>
      <c r="I1180" s="46">
        <v>0</v>
      </c>
      <c r="J1180" s="46">
        <v>9999</v>
      </c>
      <c r="M1180" s="46">
        <v>0</v>
      </c>
      <c r="Q1180" s="96" t="s">
        <v>1724</v>
      </c>
      <c r="Y1180" s="96"/>
      <c r="AA1180" s="96"/>
      <c r="AQ1180" s="65" t="s">
        <v>1362</v>
      </c>
      <c r="AR1180" s="87" t="s">
        <v>1275</v>
      </c>
    </row>
    <row r="1181" spans="1:44">
      <c r="A1181" s="46">
        <v>50366</v>
      </c>
      <c r="B1181" s="46" t="s">
        <v>1317</v>
      </c>
      <c r="C1181" s="48">
        <v>50005</v>
      </c>
      <c r="D1181" s="46">
        <v>15</v>
      </c>
      <c r="E1181" s="46">
        <v>5</v>
      </c>
      <c r="F1181" s="46">
        <v>1</v>
      </c>
      <c r="I1181" s="46">
        <v>0</v>
      </c>
      <c r="J1181" s="46">
        <v>9999</v>
      </c>
      <c r="M1181" s="46">
        <v>0</v>
      </c>
      <c r="Q1181" s="96" t="s">
        <v>1725</v>
      </c>
      <c r="Y1181" s="96"/>
      <c r="AA1181" s="96"/>
      <c r="AQ1181" s="65" t="s">
        <v>1362</v>
      </c>
      <c r="AR1181" s="87" t="s">
        <v>1275</v>
      </c>
    </row>
    <row r="1182" spans="1:44">
      <c r="A1182" s="46">
        <v>50367</v>
      </c>
      <c r="B1182" s="46" t="s">
        <v>1318</v>
      </c>
      <c r="C1182" s="48">
        <v>50005</v>
      </c>
      <c r="D1182" s="46">
        <v>15</v>
      </c>
      <c r="E1182" s="46">
        <v>5</v>
      </c>
      <c r="F1182" s="46">
        <v>1</v>
      </c>
      <c r="I1182" s="46">
        <v>0</v>
      </c>
      <c r="J1182" s="46">
        <v>9999</v>
      </c>
      <c r="M1182" s="46">
        <v>0</v>
      </c>
      <c r="Q1182" s="96" t="s">
        <v>1726</v>
      </c>
      <c r="Y1182" s="96"/>
      <c r="AA1182" s="96"/>
      <c r="AQ1182" s="65" t="s">
        <v>1362</v>
      </c>
      <c r="AR1182" s="87" t="s">
        <v>1275</v>
      </c>
    </row>
    <row r="1183" spans="1:44">
      <c r="A1183" s="46">
        <v>50368</v>
      </c>
      <c r="B1183" s="46" t="s">
        <v>1319</v>
      </c>
      <c r="C1183" s="48">
        <v>50005</v>
      </c>
      <c r="D1183" s="46">
        <v>15</v>
      </c>
      <c r="E1183" s="46">
        <v>5</v>
      </c>
      <c r="F1183" s="46">
        <v>1</v>
      </c>
      <c r="I1183" s="46">
        <v>0</v>
      </c>
      <c r="J1183" s="46">
        <v>9999</v>
      </c>
      <c r="M1183" s="46">
        <v>0</v>
      </c>
      <c r="Q1183" s="96" t="s">
        <v>1727</v>
      </c>
      <c r="Y1183" s="96"/>
      <c r="AA1183" s="96"/>
      <c r="AQ1183" s="65" t="s">
        <v>1362</v>
      </c>
      <c r="AR1183" s="87" t="s">
        <v>1275</v>
      </c>
    </row>
    <row r="1184" spans="1:44">
      <c r="A1184" s="46">
        <v>50369</v>
      </c>
      <c r="B1184" s="46" t="s">
        <v>1320</v>
      </c>
      <c r="C1184" s="48">
        <v>50005</v>
      </c>
      <c r="D1184" s="46">
        <v>15</v>
      </c>
      <c r="E1184" s="46">
        <v>5</v>
      </c>
      <c r="F1184" s="46">
        <v>1</v>
      </c>
      <c r="I1184" s="46">
        <v>0</v>
      </c>
      <c r="J1184" s="46">
        <v>9999</v>
      </c>
      <c r="M1184" s="46">
        <v>0</v>
      </c>
      <c r="Q1184" s="96" t="s">
        <v>1728</v>
      </c>
      <c r="Y1184" s="96"/>
      <c r="AA1184" s="96"/>
      <c r="AQ1184" s="65" t="s">
        <v>1362</v>
      </c>
      <c r="AR1184" s="87" t="s">
        <v>1275</v>
      </c>
    </row>
    <row r="1185" spans="1:44">
      <c r="A1185" s="46">
        <v>50370</v>
      </c>
      <c r="B1185" s="46" t="s">
        <v>1321</v>
      </c>
      <c r="C1185" s="48">
        <v>50005</v>
      </c>
      <c r="D1185" s="46">
        <v>15</v>
      </c>
      <c r="E1185" s="46">
        <v>5</v>
      </c>
      <c r="F1185" s="46">
        <v>1</v>
      </c>
      <c r="I1185" s="46">
        <v>0</v>
      </c>
      <c r="J1185" s="46">
        <v>9999</v>
      </c>
      <c r="M1185" s="46">
        <v>0</v>
      </c>
      <c r="Q1185" s="96" t="s">
        <v>1729</v>
      </c>
      <c r="Y1185" s="96"/>
      <c r="AA1185" s="96"/>
      <c r="AQ1185" s="65" t="s">
        <v>1362</v>
      </c>
      <c r="AR1185" s="87" t="s">
        <v>1275</v>
      </c>
    </row>
    <row r="1186" spans="1:44">
      <c r="A1186" s="46">
        <v>50371</v>
      </c>
      <c r="B1186" s="46" t="s">
        <v>1322</v>
      </c>
      <c r="C1186" s="48">
        <v>50005</v>
      </c>
      <c r="D1186" s="46">
        <v>15</v>
      </c>
      <c r="E1186" s="46">
        <v>5</v>
      </c>
      <c r="F1186" s="46">
        <v>1</v>
      </c>
      <c r="I1186" s="46">
        <v>0</v>
      </c>
      <c r="J1186" s="46">
        <v>9999</v>
      </c>
      <c r="M1186" s="46">
        <v>0</v>
      </c>
      <c r="Q1186" s="96" t="s">
        <v>1730</v>
      </c>
      <c r="Y1186" s="96"/>
      <c r="AA1186" s="96"/>
      <c r="AQ1186" s="65" t="s">
        <v>1362</v>
      </c>
      <c r="AR1186" s="87" t="s">
        <v>1275</v>
      </c>
    </row>
    <row r="1187" spans="1:44">
      <c r="A1187" s="46">
        <v>50372</v>
      </c>
      <c r="B1187" s="46" t="s">
        <v>1323</v>
      </c>
      <c r="C1187" s="48">
        <v>50005</v>
      </c>
      <c r="D1187" s="46">
        <v>15</v>
      </c>
      <c r="E1187" s="46">
        <v>5</v>
      </c>
      <c r="F1187" s="46">
        <v>1</v>
      </c>
      <c r="I1187" s="46">
        <v>0</v>
      </c>
      <c r="J1187" s="46">
        <v>9999</v>
      </c>
      <c r="M1187" s="46">
        <v>0</v>
      </c>
      <c r="Q1187" s="96" t="s">
        <v>1731</v>
      </c>
      <c r="Y1187" s="96"/>
      <c r="AA1187" s="96"/>
      <c r="AQ1187" s="65" t="s">
        <v>1362</v>
      </c>
      <c r="AR1187" s="87" t="s">
        <v>1275</v>
      </c>
    </row>
    <row r="1188" spans="1:44">
      <c r="A1188" s="46">
        <v>50373</v>
      </c>
      <c r="B1188" s="46" t="s">
        <v>1324</v>
      </c>
      <c r="C1188" s="48">
        <v>50005</v>
      </c>
      <c r="D1188" s="46">
        <v>15</v>
      </c>
      <c r="E1188" s="46">
        <v>5</v>
      </c>
      <c r="F1188" s="46">
        <v>1</v>
      </c>
      <c r="I1188" s="46">
        <v>0</v>
      </c>
      <c r="J1188" s="46">
        <v>9999</v>
      </c>
      <c r="M1188" s="46">
        <v>0</v>
      </c>
      <c r="Q1188" s="96" t="s">
        <v>1732</v>
      </c>
      <c r="Y1188" s="96"/>
      <c r="AA1188" s="96"/>
      <c r="AQ1188" s="65" t="s">
        <v>1362</v>
      </c>
      <c r="AR1188" s="87" t="s">
        <v>1275</v>
      </c>
    </row>
    <row r="1189" spans="1:44">
      <c r="A1189" s="46">
        <v>50374</v>
      </c>
      <c r="B1189" s="46" t="s">
        <v>1325</v>
      </c>
      <c r="C1189" s="48">
        <v>50006</v>
      </c>
      <c r="D1189" s="46">
        <v>15</v>
      </c>
      <c r="E1189" s="46">
        <v>6</v>
      </c>
      <c r="F1189" s="46">
        <v>1</v>
      </c>
      <c r="I1189" s="46">
        <v>0</v>
      </c>
      <c r="J1189" s="46">
        <v>9999</v>
      </c>
      <c r="M1189" s="46">
        <v>0</v>
      </c>
      <c r="Q1189" s="96" t="s">
        <v>1733</v>
      </c>
      <c r="Y1189" s="96"/>
      <c r="AA1189" s="96"/>
      <c r="AQ1189" s="65" t="s">
        <v>1362</v>
      </c>
      <c r="AR1189" s="87" t="s">
        <v>1275</v>
      </c>
    </row>
    <row r="1190" spans="1:44">
      <c r="A1190" s="46">
        <v>50375</v>
      </c>
      <c r="B1190" s="46" t="s">
        <v>1326</v>
      </c>
      <c r="C1190" s="48">
        <v>50006</v>
      </c>
      <c r="D1190" s="46">
        <v>15</v>
      </c>
      <c r="E1190" s="46">
        <v>6</v>
      </c>
      <c r="F1190" s="46">
        <v>1</v>
      </c>
      <c r="I1190" s="46">
        <v>0</v>
      </c>
      <c r="J1190" s="46">
        <v>9999</v>
      </c>
      <c r="M1190" s="46">
        <v>0</v>
      </c>
      <c r="Q1190" s="96" t="s">
        <v>1734</v>
      </c>
      <c r="Y1190" s="96"/>
      <c r="AA1190" s="96"/>
      <c r="AQ1190" s="65" t="s">
        <v>1362</v>
      </c>
      <c r="AR1190" s="87" t="s">
        <v>1275</v>
      </c>
    </row>
    <row r="1191" spans="1:44">
      <c r="A1191" s="46">
        <v>50376</v>
      </c>
      <c r="B1191" s="46" t="s">
        <v>1327</v>
      </c>
      <c r="C1191" s="48">
        <v>50006</v>
      </c>
      <c r="D1191" s="46">
        <v>15</v>
      </c>
      <c r="E1191" s="46">
        <v>6</v>
      </c>
      <c r="F1191" s="46">
        <v>1</v>
      </c>
      <c r="I1191" s="46">
        <v>0</v>
      </c>
      <c r="J1191" s="46">
        <v>9999</v>
      </c>
      <c r="M1191" s="46">
        <v>0</v>
      </c>
      <c r="Q1191" s="96" t="s">
        <v>1735</v>
      </c>
      <c r="Y1191" s="96"/>
      <c r="AA1191" s="96"/>
      <c r="AQ1191" s="65" t="s">
        <v>1362</v>
      </c>
      <c r="AR1191" s="87" t="s">
        <v>1275</v>
      </c>
    </row>
    <row r="1192" spans="1:44">
      <c r="A1192" s="46">
        <v>50377</v>
      </c>
      <c r="B1192" s="46" t="s">
        <v>1328</v>
      </c>
      <c r="C1192" s="48">
        <v>50006</v>
      </c>
      <c r="D1192" s="46">
        <v>15</v>
      </c>
      <c r="E1192" s="46">
        <v>6</v>
      </c>
      <c r="F1192" s="46">
        <v>1</v>
      </c>
      <c r="I1192" s="46">
        <v>0</v>
      </c>
      <c r="J1192" s="46">
        <v>9999</v>
      </c>
      <c r="M1192" s="46">
        <v>0</v>
      </c>
      <c r="Q1192" s="96" t="s">
        <v>1736</v>
      </c>
      <c r="Y1192" s="96"/>
      <c r="AA1192" s="96"/>
      <c r="AQ1192" s="65" t="s">
        <v>1362</v>
      </c>
      <c r="AR1192" s="87" t="s">
        <v>1275</v>
      </c>
    </row>
    <row r="1193" spans="1:44">
      <c r="A1193" s="46">
        <v>50378</v>
      </c>
      <c r="B1193" s="46" t="s">
        <v>1329</v>
      </c>
      <c r="C1193" s="48">
        <v>50006</v>
      </c>
      <c r="D1193" s="46">
        <v>15</v>
      </c>
      <c r="E1193" s="46">
        <v>6</v>
      </c>
      <c r="F1193" s="46">
        <v>1</v>
      </c>
      <c r="I1193" s="46">
        <v>0</v>
      </c>
      <c r="J1193" s="46">
        <v>9999</v>
      </c>
      <c r="M1193" s="46">
        <v>0</v>
      </c>
      <c r="Q1193" s="96" t="s">
        <v>1737</v>
      </c>
      <c r="Y1193" s="96"/>
      <c r="AA1193" s="96"/>
      <c r="AQ1193" s="65" t="s">
        <v>1362</v>
      </c>
      <c r="AR1193" s="87" t="s">
        <v>1275</v>
      </c>
    </row>
    <row r="1194" spans="1:44">
      <c r="A1194" s="46">
        <v>50379</v>
      </c>
      <c r="B1194" s="46" t="s">
        <v>1330</v>
      </c>
      <c r="C1194" s="48">
        <v>50006</v>
      </c>
      <c r="D1194" s="46">
        <v>15</v>
      </c>
      <c r="E1194" s="46">
        <v>6</v>
      </c>
      <c r="F1194" s="46">
        <v>1</v>
      </c>
      <c r="I1194" s="46">
        <v>0</v>
      </c>
      <c r="J1194" s="46">
        <v>9999</v>
      </c>
      <c r="M1194" s="46">
        <v>0</v>
      </c>
      <c r="Q1194" s="96" t="s">
        <v>1738</v>
      </c>
      <c r="Y1194" s="96"/>
      <c r="AA1194" s="96"/>
      <c r="AQ1194" s="65" t="s">
        <v>1362</v>
      </c>
      <c r="AR1194" s="87" t="s">
        <v>1275</v>
      </c>
    </row>
    <row r="1195" spans="1:44">
      <c r="A1195" s="46">
        <v>50380</v>
      </c>
      <c r="B1195" s="46" t="s">
        <v>1331</v>
      </c>
      <c r="C1195" s="48">
        <v>50006</v>
      </c>
      <c r="D1195" s="46">
        <v>15</v>
      </c>
      <c r="E1195" s="46">
        <v>6</v>
      </c>
      <c r="F1195" s="46">
        <v>1</v>
      </c>
      <c r="I1195" s="46">
        <v>0</v>
      </c>
      <c r="J1195" s="46">
        <v>9999</v>
      </c>
      <c r="M1195" s="46">
        <v>0</v>
      </c>
      <c r="Q1195" s="96" t="s">
        <v>1739</v>
      </c>
      <c r="Y1195" s="96"/>
      <c r="AA1195" s="96"/>
      <c r="AQ1195" s="65" t="s">
        <v>1362</v>
      </c>
      <c r="AR1195" s="87" t="s">
        <v>1275</v>
      </c>
    </row>
    <row r="1196" spans="1:44">
      <c r="A1196" s="46">
        <v>50381</v>
      </c>
      <c r="B1196" s="46" t="s">
        <v>1332</v>
      </c>
      <c r="C1196" s="48">
        <v>50006</v>
      </c>
      <c r="D1196" s="46">
        <v>15</v>
      </c>
      <c r="E1196" s="46">
        <v>6</v>
      </c>
      <c r="F1196" s="46">
        <v>1</v>
      </c>
      <c r="I1196" s="46">
        <v>0</v>
      </c>
      <c r="J1196" s="46">
        <v>9999</v>
      </c>
      <c r="M1196" s="46">
        <v>0</v>
      </c>
      <c r="Q1196" s="96" t="s">
        <v>1740</v>
      </c>
      <c r="Y1196" s="96"/>
      <c r="AA1196" s="96"/>
      <c r="AQ1196" s="65" t="s">
        <v>1362</v>
      </c>
      <c r="AR1196" s="87" t="s">
        <v>1275</v>
      </c>
    </row>
    <row r="1197" spans="1:44">
      <c r="A1197" s="46">
        <v>50382</v>
      </c>
      <c r="B1197" s="46" t="s">
        <v>1333</v>
      </c>
      <c r="C1197" s="48">
        <v>50007</v>
      </c>
      <c r="D1197" s="46">
        <v>15</v>
      </c>
      <c r="E1197" s="46">
        <v>7</v>
      </c>
      <c r="F1197" s="46">
        <v>1</v>
      </c>
      <c r="I1197" s="46">
        <v>0</v>
      </c>
      <c r="J1197" s="46">
        <v>9999</v>
      </c>
      <c r="M1197" s="46">
        <v>0</v>
      </c>
      <c r="Q1197" s="96" t="s">
        <v>1741</v>
      </c>
      <c r="Y1197" s="96"/>
      <c r="AA1197" s="96"/>
      <c r="AQ1197" s="65" t="s">
        <v>1362</v>
      </c>
      <c r="AR1197" s="87" t="s">
        <v>1275</v>
      </c>
    </row>
    <row r="1198" spans="1:44">
      <c r="A1198" s="46">
        <v>50383</v>
      </c>
      <c r="B1198" s="46" t="s">
        <v>1334</v>
      </c>
      <c r="C1198" s="48">
        <v>50007</v>
      </c>
      <c r="D1198" s="46">
        <v>15</v>
      </c>
      <c r="E1198" s="46">
        <v>7</v>
      </c>
      <c r="F1198" s="46">
        <v>1</v>
      </c>
      <c r="I1198" s="46">
        <v>0</v>
      </c>
      <c r="J1198" s="46">
        <v>9999</v>
      </c>
      <c r="M1198" s="46">
        <v>0</v>
      </c>
      <c r="Q1198" s="96" t="s">
        <v>1742</v>
      </c>
      <c r="Y1198" s="96"/>
      <c r="AA1198" s="96"/>
      <c r="AQ1198" s="65" t="s">
        <v>1362</v>
      </c>
      <c r="AR1198" s="87" t="s">
        <v>1275</v>
      </c>
    </row>
    <row r="1199" spans="1:44">
      <c r="A1199" s="46">
        <v>50384</v>
      </c>
      <c r="B1199" s="46" t="s">
        <v>1335</v>
      </c>
      <c r="C1199" s="48">
        <v>50007</v>
      </c>
      <c r="D1199" s="46">
        <v>15</v>
      </c>
      <c r="E1199" s="46">
        <v>7</v>
      </c>
      <c r="F1199" s="46">
        <v>1</v>
      </c>
      <c r="I1199" s="46">
        <v>0</v>
      </c>
      <c r="J1199" s="46">
        <v>9999</v>
      </c>
      <c r="M1199" s="46">
        <v>0</v>
      </c>
      <c r="Q1199" s="96" t="s">
        <v>1743</v>
      </c>
      <c r="Y1199" s="96"/>
      <c r="AA1199" s="96"/>
      <c r="AQ1199" s="65" t="s">
        <v>1362</v>
      </c>
      <c r="AR1199" s="87" t="s">
        <v>1275</v>
      </c>
    </row>
    <row r="1200" spans="1:44">
      <c r="A1200" s="46">
        <v>50385</v>
      </c>
      <c r="B1200" s="46" t="s">
        <v>1336</v>
      </c>
      <c r="C1200" s="48">
        <v>50007</v>
      </c>
      <c r="D1200" s="46">
        <v>15</v>
      </c>
      <c r="E1200" s="46">
        <v>7</v>
      </c>
      <c r="F1200" s="46">
        <v>1</v>
      </c>
      <c r="I1200" s="46">
        <v>0</v>
      </c>
      <c r="J1200" s="46">
        <v>9999</v>
      </c>
      <c r="M1200" s="46">
        <v>0</v>
      </c>
      <c r="Q1200" s="96" t="s">
        <v>1744</v>
      </c>
      <c r="Y1200" s="96"/>
      <c r="AA1200" s="96"/>
      <c r="AQ1200" s="65" t="s">
        <v>1362</v>
      </c>
      <c r="AR1200" s="87" t="s">
        <v>1275</v>
      </c>
    </row>
    <row r="1201" spans="1:44">
      <c r="A1201" s="46">
        <v>50386</v>
      </c>
      <c r="B1201" s="46" t="s">
        <v>1337</v>
      </c>
      <c r="C1201" s="48">
        <v>50007</v>
      </c>
      <c r="D1201" s="46">
        <v>15</v>
      </c>
      <c r="E1201" s="46">
        <v>7</v>
      </c>
      <c r="F1201" s="46">
        <v>1</v>
      </c>
      <c r="I1201" s="46">
        <v>0</v>
      </c>
      <c r="J1201" s="46">
        <v>9999</v>
      </c>
      <c r="M1201" s="46">
        <v>0</v>
      </c>
      <c r="Q1201" s="96" t="s">
        <v>1745</v>
      </c>
      <c r="Y1201" s="96"/>
      <c r="AA1201" s="96"/>
      <c r="AQ1201" s="65" t="s">
        <v>1362</v>
      </c>
      <c r="AR1201" s="87" t="s">
        <v>1275</v>
      </c>
    </row>
    <row r="1202" spans="1:44">
      <c r="A1202" s="46">
        <v>50387</v>
      </c>
      <c r="B1202" s="46" t="s">
        <v>1338</v>
      </c>
      <c r="C1202" s="48">
        <v>50007</v>
      </c>
      <c r="D1202" s="46">
        <v>15</v>
      </c>
      <c r="E1202" s="46">
        <v>7</v>
      </c>
      <c r="F1202" s="46">
        <v>1</v>
      </c>
      <c r="I1202" s="46">
        <v>0</v>
      </c>
      <c r="J1202" s="46">
        <v>9999</v>
      </c>
      <c r="M1202" s="46">
        <v>0</v>
      </c>
      <c r="Q1202" s="96" t="s">
        <v>1746</v>
      </c>
      <c r="Y1202" s="96"/>
      <c r="AA1202" s="96"/>
      <c r="AQ1202" s="65" t="s">
        <v>1362</v>
      </c>
      <c r="AR1202" s="87" t="s">
        <v>1275</v>
      </c>
    </row>
    <row r="1203" spans="1:44">
      <c r="A1203" s="46">
        <v>50388</v>
      </c>
      <c r="B1203" s="46" t="s">
        <v>1339</v>
      </c>
      <c r="C1203" s="48">
        <v>50007</v>
      </c>
      <c r="D1203" s="46">
        <v>15</v>
      </c>
      <c r="E1203" s="46">
        <v>7</v>
      </c>
      <c r="F1203" s="46">
        <v>1</v>
      </c>
      <c r="I1203" s="46">
        <v>0</v>
      </c>
      <c r="J1203" s="46">
        <v>9999</v>
      </c>
      <c r="M1203" s="46">
        <v>0</v>
      </c>
      <c r="Q1203" s="96" t="s">
        <v>1747</v>
      </c>
      <c r="Y1203" s="96"/>
      <c r="AA1203" s="96"/>
      <c r="AQ1203" s="65" t="s">
        <v>1362</v>
      </c>
      <c r="AR1203" s="87" t="s">
        <v>1275</v>
      </c>
    </row>
    <row r="1204" spans="1:44">
      <c r="A1204" s="46">
        <v>50389</v>
      </c>
      <c r="B1204" s="46" t="s">
        <v>1340</v>
      </c>
      <c r="C1204" s="48">
        <v>50007</v>
      </c>
      <c r="D1204" s="46">
        <v>15</v>
      </c>
      <c r="E1204" s="46">
        <v>7</v>
      </c>
      <c r="F1204" s="46">
        <v>1</v>
      </c>
      <c r="I1204" s="46">
        <v>0</v>
      </c>
      <c r="J1204" s="46">
        <v>9999</v>
      </c>
      <c r="M1204" s="46">
        <v>0</v>
      </c>
      <c r="Q1204" s="96" t="s">
        <v>1748</v>
      </c>
      <c r="Y1204" s="96"/>
      <c r="AA1204" s="96"/>
      <c r="AQ1204" s="65" t="s">
        <v>1362</v>
      </c>
      <c r="AR1204" s="87" t="s">
        <v>1275</v>
      </c>
    </row>
    <row r="1205" spans="1:44">
      <c r="A1205" s="46">
        <v>50390</v>
      </c>
      <c r="B1205" s="46" t="s">
        <v>1341</v>
      </c>
      <c r="C1205" s="48">
        <v>50008</v>
      </c>
      <c r="D1205" s="46">
        <v>15</v>
      </c>
      <c r="E1205" s="46">
        <v>8</v>
      </c>
      <c r="F1205" s="46">
        <v>1</v>
      </c>
      <c r="I1205" s="46">
        <v>0</v>
      </c>
      <c r="J1205" s="46">
        <v>9999</v>
      </c>
      <c r="M1205" s="46">
        <v>0</v>
      </c>
      <c r="Q1205" s="96" t="s">
        <v>1749</v>
      </c>
      <c r="Y1205" s="96"/>
      <c r="AA1205" s="96"/>
      <c r="AQ1205" s="65" t="s">
        <v>1362</v>
      </c>
      <c r="AR1205" s="87" t="s">
        <v>1275</v>
      </c>
    </row>
    <row r="1206" spans="1:44">
      <c r="A1206" s="46">
        <v>50391</v>
      </c>
      <c r="B1206" s="46" t="s">
        <v>1342</v>
      </c>
      <c r="C1206" s="48">
        <v>50008</v>
      </c>
      <c r="D1206" s="46">
        <v>15</v>
      </c>
      <c r="E1206" s="46">
        <v>8</v>
      </c>
      <c r="F1206" s="46">
        <v>1</v>
      </c>
      <c r="I1206" s="46">
        <v>0</v>
      </c>
      <c r="J1206" s="46">
        <v>9999</v>
      </c>
      <c r="M1206" s="46">
        <v>0</v>
      </c>
      <c r="Q1206" s="96" t="s">
        <v>1750</v>
      </c>
      <c r="Y1206" s="96"/>
      <c r="AA1206" s="96"/>
      <c r="AQ1206" s="65" t="s">
        <v>1362</v>
      </c>
      <c r="AR1206" s="87" t="s">
        <v>1275</v>
      </c>
    </row>
    <row r="1207" spans="1:44">
      <c r="A1207" s="46">
        <v>50392</v>
      </c>
      <c r="B1207" s="46" t="s">
        <v>1343</v>
      </c>
      <c r="C1207" s="48">
        <v>50008</v>
      </c>
      <c r="D1207" s="46">
        <v>15</v>
      </c>
      <c r="E1207" s="46">
        <v>8</v>
      </c>
      <c r="F1207" s="46">
        <v>1</v>
      </c>
      <c r="I1207" s="46">
        <v>0</v>
      </c>
      <c r="J1207" s="46">
        <v>9999</v>
      </c>
      <c r="M1207" s="46">
        <v>0</v>
      </c>
      <c r="Q1207" s="96" t="s">
        <v>1751</v>
      </c>
      <c r="Y1207" s="96"/>
      <c r="AA1207" s="96"/>
      <c r="AQ1207" s="65" t="s">
        <v>1362</v>
      </c>
      <c r="AR1207" s="87" t="s">
        <v>1275</v>
      </c>
    </row>
    <row r="1208" spans="1:44">
      <c r="A1208" s="46">
        <v>50393</v>
      </c>
      <c r="B1208" s="46" t="s">
        <v>1344</v>
      </c>
      <c r="C1208" s="48">
        <v>50008</v>
      </c>
      <c r="D1208" s="46">
        <v>15</v>
      </c>
      <c r="E1208" s="46">
        <v>8</v>
      </c>
      <c r="F1208" s="46">
        <v>1</v>
      </c>
      <c r="I1208" s="46">
        <v>0</v>
      </c>
      <c r="J1208" s="46">
        <v>9999</v>
      </c>
      <c r="M1208" s="46">
        <v>0</v>
      </c>
      <c r="Q1208" s="96" t="s">
        <v>1752</v>
      </c>
      <c r="Y1208" s="96"/>
      <c r="AA1208" s="96"/>
      <c r="AQ1208" s="65" t="s">
        <v>1362</v>
      </c>
      <c r="AR1208" s="87" t="s">
        <v>1275</v>
      </c>
    </row>
    <row r="1209" spans="1:44">
      <c r="A1209" s="46">
        <v>50394</v>
      </c>
      <c r="B1209" s="46" t="s">
        <v>1345</v>
      </c>
      <c r="C1209" s="48">
        <v>50008</v>
      </c>
      <c r="D1209" s="46">
        <v>15</v>
      </c>
      <c r="E1209" s="46">
        <v>8</v>
      </c>
      <c r="F1209" s="46">
        <v>1</v>
      </c>
      <c r="I1209" s="46">
        <v>0</v>
      </c>
      <c r="J1209" s="46">
        <v>9999</v>
      </c>
      <c r="M1209" s="46">
        <v>0</v>
      </c>
      <c r="Q1209" s="96" t="s">
        <v>1753</v>
      </c>
      <c r="Y1209" s="96"/>
      <c r="AA1209" s="96"/>
      <c r="AQ1209" s="65" t="s">
        <v>1362</v>
      </c>
      <c r="AR1209" s="87" t="s">
        <v>1275</v>
      </c>
    </row>
    <row r="1210" spans="1:44">
      <c r="A1210" s="46">
        <v>50395</v>
      </c>
      <c r="B1210" s="46" t="s">
        <v>1346</v>
      </c>
      <c r="C1210" s="48">
        <v>50008</v>
      </c>
      <c r="D1210" s="46">
        <v>15</v>
      </c>
      <c r="E1210" s="46">
        <v>8</v>
      </c>
      <c r="F1210" s="46">
        <v>1</v>
      </c>
      <c r="I1210" s="46">
        <v>0</v>
      </c>
      <c r="J1210" s="46">
        <v>9999</v>
      </c>
      <c r="M1210" s="46">
        <v>0</v>
      </c>
      <c r="Q1210" s="96" t="s">
        <v>1754</v>
      </c>
      <c r="Y1210" s="96"/>
      <c r="AA1210" s="96"/>
      <c r="AQ1210" s="65" t="s">
        <v>1362</v>
      </c>
      <c r="AR1210" s="87" t="s">
        <v>1275</v>
      </c>
    </row>
    <row r="1211" spans="1:44">
      <c r="A1211" s="46">
        <v>50396</v>
      </c>
      <c r="B1211" s="46" t="s">
        <v>1347</v>
      </c>
      <c r="C1211" s="48">
        <v>50008</v>
      </c>
      <c r="D1211" s="46">
        <v>15</v>
      </c>
      <c r="E1211" s="46">
        <v>8</v>
      </c>
      <c r="F1211" s="46">
        <v>1</v>
      </c>
      <c r="I1211" s="46">
        <v>0</v>
      </c>
      <c r="J1211" s="46">
        <v>9999</v>
      </c>
      <c r="M1211" s="46">
        <v>0</v>
      </c>
      <c r="Q1211" s="96" t="s">
        <v>1755</v>
      </c>
      <c r="Y1211" s="96"/>
      <c r="AA1211" s="96"/>
      <c r="AQ1211" s="65" t="s">
        <v>1362</v>
      </c>
      <c r="AR1211" s="87" t="s">
        <v>1275</v>
      </c>
    </row>
    <row r="1212" spans="1:44">
      <c r="A1212" s="46">
        <v>50397</v>
      </c>
      <c r="B1212" s="46" t="s">
        <v>1348</v>
      </c>
      <c r="C1212" s="48">
        <v>50008</v>
      </c>
      <c r="D1212" s="46">
        <v>15</v>
      </c>
      <c r="E1212" s="46">
        <v>8</v>
      </c>
      <c r="F1212" s="46">
        <v>1</v>
      </c>
      <c r="I1212" s="46">
        <v>0</v>
      </c>
      <c r="J1212" s="46">
        <v>9999</v>
      </c>
      <c r="M1212" s="46">
        <v>0</v>
      </c>
      <c r="Q1212" s="96" t="s">
        <v>1756</v>
      </c>
      <c r="Y1212" s="96"/>
      <c r="AA1212" s="96"/>
      <c r="AQ1212" s="65" t="s">
        <v>1362</v>
      </c>
      <c r="AR1212" s="87" t="s">
        <v>1275</v>
      </c>
    </row>
    <row r="1213" spans="1:44">
      <c r="A1213" s="46">
        <v>50398</v>
      </c>
      <c r="B1213" s="46" t="s">
        <v>1349</v>
      </c>
      <c r="C1213" s="48">
        <v>50009</v>
      </c>
      <c r="D1213" s="46">
        <v>15</v>
      </c>
      <c r="E1213" s="46">
        <v>9</v>
      </c>
      <c r="F1213" s="46">
        <v>1</v>
      </c>
      <c r="I1213" s="46">
        <v>0</v>
      </c>
      <c r="J1213" s="46">
        <v>9999</v>
      </c>
      <c r="M1213" s="46">
        <v>0</v>
      </c>
      <c r="Q1213" s="96" t="s">
        <v>1757</v>
      </c>
      <c r="Y1213" s="96"/>
      <c r="AA1213" s="96"/>
      <c r="AQ1213" s="65" t="s">
        <v>1362</v>
      </c>
      <c r="AR1213" s="87" t="s">
        <v>1275</v>
      </c>
    </row>
    <row r="1214" spans="1:44">
      <c r="A1214" s="46">
        <v>50399</v>
      </c>
      <c r="B1214" s="46" t="s">
        <v>1350</v>
      </c>
      <c r="C1214" s="48">
        <v>50009</v>
      </c>
      <c r="D1214" s="46">
        <v>15</v>
      </c>
      <c r="E1214" s="46">
        <v>9</v>
      </c>
      <c r="F1214" s="46">
        <v>1</v>
      </c>
      <c r="I1214" s="46">
        <v>0</v>
      </c>
      <c r="J1214" s="46">
        <v>9999</v>
      </c>
      <c r="M1214" s="46">
        <v>0</v>
      </c>
      <c r="Q1214" s="96" t="s">
        <v>1758</v>
      </c>
      <c r="Y1214" s="96"/>
      <c r="AA1214" s="96"/>
      <c r="AQ1214" s="65" t="s">
        <v>1362</v>
      </c>
      <c r="AR1214" s="87" t="s">
        <v>1275</v>
      </c>
    </row>
    <row r="1215" spans="1:44">
      <c r="A1215" s="46">
        <v>50400</v>
      </c>
      <c r="B1215" s="46" t="s">
        <v>1351</v>
      </c>
      <c r="C1215" s="48">
        <v>50009</v>
      </c>
      <c r="D1215" s="46">
        <v>15</v>
      </c>
      <c r="E1215" s="46">
        <v>9</v>
      </c>
      <c r="F1215" s="46">
        <v>1</v>
      </c>
      <c r="I1215" s="46">
        <v>0</v>
      </c>
      <c r="J1215" s="46">
        <v>9999</v>
      </c>
      <c r="M1215" s="46">
        <v>0</v>
      </c>
      <c r="Q1215" s="96" t="s">
        <v>1759</v>
      </c>
      <c r="Y1215" s="96"/>
      <c r="AA1215" s="96"/>
      <c r="AQ1215" s="65" t="s">
        <v>1362</v>
      </c>
      <c r="AR1215" s="87" t="s">
        <v>1275</v>
      </c>
    </row>
    <row r="1216" spans="1:44">
      <c r="A1216" s="46">
        <v>50401</v>
      </c>
      <c r="B1216" s="46" t="s">
        <v>1352</v>
      </c>
      <c r="C1216" s="48">
        <v>50009</v>
      </c>
      <c r="D1216" s="46">
        <v>15</v>
      </c>
      <c r="E1216" s="46">
        <v>9</v>
      </c>
      <c r="F1216" s="46">
        <v>1</v>
      </c>
      <c r="I1216" s="46">
        <v>0</v>
      </c>
      <c r="J1216" s="46">
        <v>9999</v>
      </c>
      <c r="M1216" s="46">
        <v>0</v>
      </c>
      <c r="Q1216" s="96" t="s">
        <v>1760</v>
      </c>
      <c r="Y1216" s="96"/>
      <c r="AA1216" s="96"/>
      <c r="AQ1216" s="65" t="s">
        <v>1362</v>
      </c>
      <c r="AR1216" s="87" t="s">
        <v>1275</v>
      </c>
    </row>
    <row r="1217" spans="1:44">
      <c r="A1217" s="46">
        <v>50402</v>
      </c>
      <c r="B1217" s="46" t="s">
        <v>1353</v>
      </c>
      <c r="C1217" s="48">
        <v>50009</v>
      </c>
      <c r="D1217" s="46">
        <v>15</v>
      </c>
      <c r="E1217" s="46">
        <v>9</v>
      </c>
      <c r="F1217" s="46">
        <v>1</v>
      </c>
      <c r="I1217" s="46">
        <v>0</v>
      </c>
      <c r="J1217" s="46">
        <v>9999</v>
      </c>
      <c r="M1217" s="46">
        <v>0</v>
      </c>
      <c r="Q1217" s="96" t="s">
        <v>1761</v>
      </c>
      <c r="Y1217" s="96"/>
      <c r="AA1217" s="96"/>
      <c r="AQ1217" s="65" t="s">
        <v>1362</v>
      </c>
      <c r="AR1217" s="87" t="s">
        <v>1275</v>
      </c>
    </row>
    <row r="1218" spans="1:44">
      <c r="A1218" s="46">
        <v>50403</v>
      </c>
      <c r="B1218" s="46" t="s">
        <v>1354</v>
      </c>
      <c r="C1218" s="48">
        <v>50009</v>
      </c>
      <c r="D1218" s="46">
        <v>15</v>
      </c>
      <c r="E1218" s="46">
        <v>9</v>
      </c>
      <c r="F1218" s="46">
        <v>1</v>
      </c>
      <c r="I1218" s="46">
        <v>0</v>
      </c>
      <c r="J1218" s="46">
        <v>9999</v>
      </c>
      <c r="M1218" s="46">
        <v>0</v>
      </c>
      <c r="Q1218" s="96" t="s">
        <v>1762</v>
      </c>
      <c r="Y1218" s="96"/>
      <c r="AA1218" s="96"/>
      <c r="AQ1218" s="65" t="s">
        <v>1362</v>
      </c>
      <c r="AR1218" s="87" t="s">
        <v>1275</v>
      </c>
    </row>
    <row r="1219" spans="1:44">
      <c r="A1219" s="46">
        <v>50404</v>
      </c>
      <c r="B1219" s="46" t="s">
        <v>1355</v>
      </c>
      <c r="C1219" s="48">
        <v>50009</v>
      </c>
      <c r="D1219" s="46">
        <v>15</v>
      </c>
      <c r="E1219" s="46">
        <v>9</v>
      </c>
      <c r="F1219" s="46">
        <v>1</v>
      </c>
      <c r="I1219" s="46">
        <v>0</v>
      </c>
      <c r="J1219" s="46">
        <v>9999</v>
      </c>
      <c r="M1219" s="46">
        <v>0</v>
      </c>
      <c r="Q1219" s="96" t="s">
        <v>1763</v>
      </c>
      <c r="Y1219" s="96"/>
      <c r="AA1219" s="96"/>
      <c r="AQ1219" s="65" t="s">
        <v>1362</v>
      </c>
      <c r="AR1219" s="87" t="s">
        <v>1275</v>
      </c>
    </row>
    <row r="1220" spans="1:44">
      <c r="A1220" s="46">
        <v>50405</v>
      </c>
      <c r="B1220" s="46" t="s">
        <v>1356</v>
      </c>
      <c r="C1220" s="48">
        <v>50009</v>
      </c>
      <c r="D1220" s="46">
        <v>15</v>
      </c>
      <c r="E1220" s="46">
        <v>9</v>
      </c>
      <c r="F1220" s="46">
        <v>1</v>
      </c>
      <c r="I1220" s="46">
        <v>0</v>
      </c>
      <c r="J1220" s="46">
        <v>9999</v>
      </c>
      <c r="M1220" s="46">
        <v>0</v>
      </c>
      <c r="Q1220" s="96" t="s">
        <v>1764</v>
      </c>
      <c r="Y1220" s="96"/>
      <c r="AA1220" s="96"/>
      <c r="AQ1220" s="65" t="s">
        <v>1362</v>
      </c>
      <c r="AR1220" s="87" t="s">
        <v>1275</v>
      </c>
    </row>
  </sheetData>
  <phoneticPr fontId="18" type="noConversion"/>
  <dataValidations count="1">
    <dataValidation type="custom" allowBlank="1" showInputMessage="1" showErrorMessage="1" sqref="AQ3">
      <formula1>COUNTIF(AQ:AQ,AQ3)=1</formula1>
    </dataValidation>
  </dataValidations>
  <pageMargins left="0.69791666666666696" right="0.69791666666666696" top="0.75" bottom="0.75" header="0.3" footer="0.3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2:R89"/>
  <sheetViews>
    <sheetView zoomScale="85" zoomScaleNormal="85" workbookViewId="0">
      <pane ySplit="1" topLeftCell="A2" activePane="bottomLeft" state="frozen"/>
      <selection pane="bottomLeft" activeCell="C34" sqref="C34"/>
    </sheetView>
  </sheetViews>
  <sheetFormatPr defaultColWidth="7.875" defaultRowHeight="16.5"/>
  <cols>
    <col min="1" max="1" width="14.25" style="1" customWidth="1"/>
    <col min="2" max="3" width="7.875" style="1"/>
    <col min="4" max="4" width="14" style="1" customWidth="1"/>
    <col min="5" max="5" width="17.25" style="1" customWidth="1"/>
    <col min="6" max="6" width="31.875" style="1" customWidth="1"/>
    <col min="7" max="14" width="7.875" style="1"/>
    <col min="15" max="15" width="10.25" style="36" customWidth="1"/>
    <col min="16" max="16" width="11.125" style="36" customWidth="1"/>
    <col min="17" max="16384" width="7.875" style="36"/>
  </cols>
  <sheetData>
    <row r="2" spans="1:18">
      <c r="O2" s="36" t="s">
        <v>310</v>
      </c>
    </row>
    <row r="4" spans="1:18">
      <c r="B4" s="1" t="s">
        <v>3</v>
      </c>
      <c r="C4" s="1" t="s">
        <v>4</v>
      </c>
      <c r="D4" s="1" t="s">
        <v>311</v>
      </c>
      <c r="E4" s="1" t="s">
        <v>30</v>
      </c>
      <c r="F4" s="1" t="s">
        <v>31</v>
      </c>
      <c r="G4" s="1" t="s">
        <v>32</v>
      </c>
      <c r="H4" s="1" t="s">
        <v>312</v>
      </c>
      <c r="I4" s="8" t="s">
        <v>313</v>
      </c>
      <c r="O4" s="36" t="s">
        <v>312</v>
      </c>
      <c r="P4" s="36" t="s">
        <v>47</v>
      </c>
      <c r="R4" s="36" t="s">
        <v>314</v>
      </c>
    </row>
    <row r="5" spans="1:18">
      <c r="A5" s="103" t="s">
        <v>315</v>
      </c>
      <c r="B5" s="103">
        <v>1</v>
      </c>
      <c r="C5" s="2">
        <v>1</v>
      </c>
      <c r="D5" s="2" t="s">
        <v>316</v>
      </c>
      <c r="H5" s="1">
        <v>0</v>
      </c>
      <c r="I5" s="1" t="s">
        <v>317</v>
      </c>
      <c r="O5" s="36" t="s">
        <v>318</v>
      </c>
      <c r="P5" s="36" t="s">
        <v>48</v>
      </c>
      <c r="R5" s="36" t="s">
        <v>319</v>
      </c>
    </row>
    <row r="6" spans="1:18">
      <c r="A6" s="103"/>
      <c r="B6" s="103"/>
      <c r="C6" s="2">
        <v>2</v>
      </c>
      <c r="D6" s="2" t="s">
        <v>320</v>
      </c>
      <c r="H6" s="1">
        <v>1</v>
      </c>
      <c r="I6" s="1" t="s">
        <v>321</v>
      </c>
      <c r="O6" s="36" t="s">
        <v>322</v>
      </c>
      <c r="P6" s="36" t="s">
        <v>50</v>
      </c>
      <c r="R6" s="36" t="s">
        <v>50</v>
      </c>
    </row>
    <row r="7" spans="1:18">
      <c r="A7" s="103"/>
      <c r="B7" s="103"/>
      <c r="C7" s="2">
        <v>3</v>
      </c>
      <c r="D7" s="2" t="s">
        <v>323</v>
      </c>
      <c r="H7" s="1">
        <v>2</v>
      </c>
      <c r="I7" s="1" t="s">
        <v>324</v>
      </c>
      <c r="O7" s="36" t="s">
        <v>325</v>
      </c>
      <c r="P7" s="36" t="s">
        <v>51</v>
      </c>
      <c r="R7" s="36" t="s">
        <v>51</v>
      </c>
    </row>
    <row r="8" spans="1:18">
      <c r="A8" s="103"/>
      <c r="B8" s="103"/>
      <c r="C8" s="2">
        <v>4</v>
      </c>
      <c r="D8" s="2" t="s">
        <v>326</v>
      </c>
      <c r="H8" s="1">
        <v>3</v>
      </c>
      <c r="I8" s="1" t="s">
        <v>327</v>
      </c>
      <c r="O8" s="36" t="s">
        <v>328</v>
      </c>
      <c r="P8" s="36" t="s">
        <v>52</v>
      </c>
      <c r="R8" s="36" t="s">
        <v>52</v>
      </c>
    </row>
    <row r="9" spans="1:18">
      <c r="A9" s="103"/>
      <c r="B9" s="103"/>
      <c r="C9" s="2">
        <v>5</v>
      </c>
      <c r="D9" s="2" t="s">
        <v>329</v>
      </c>
      <c r="H9" s="1">
        <v>4</v>
      </c>
      <c r="I9" s="1" t="s">
        <v>330</v>
      </c>
      <c r="O9" s="36" t="s">
        <v>331</v>
      </c>
      <c r="P9" s="36" t="s">
        <v>53</v>
      </c>
      <c r="R9" s="36" t="s">
        <v>332</v>
      </c>
    </row>
    <row r="10" spans="1:18">
      <c r="A10" s="103"/>
      <c r="B10" s="103"/>
      <c r="C10" s="2">
        <v>6</v>
      </c>
      <c r="D10" s="2" t="s">
        <v>333</v>
      </c>
      <c r="H10" s="1">
        <v>5</v>
      </c>
      <c r="I10" s="1" t="s">
        <v>334</v>
      </c>
      <c r="O10" s="36" t="s">
        <v>335</v>
      </c>
      <c r="P10" s="36" t="s">
        <v>54</v>
      </c>
      <c r="R10" s="36" t="s">
        <v>336</v>
      </c>
    </row>
    <row r="11" spans="1:18">
      <c r="C11" s="38"/>
      <c r="D11" s="38"/>
      <c r="G11" s="2"/>
      <c r="H11" s="2"/>
      <c r="O11" s="36" t="s">
        <v>337</v>
      </c>
      <c r="P11" s="36" t="s">
        <v>63</v>
      </c>
      <c r="R11" s="36" t="s">
        <v>338</v>
      </c>
    </row>
    <row r="12" spans="1:18">
      <c r="A12" s="101" t="s">
        <v>339</v>
      </c>
      <c r="B12" s="101">
        <v>2</v>
      </c>
      <c r="C12" s="40">
        <v>1</v>
      </c>
      <c r="D12" s="40" t="s">
        <v>340</v>
      </c>
      <c r="G12" s="2"/>
      <c r="H12" s="2"/>
      <c r="O12" s="36" t="s">
        <v>341</v>
      </c>
      <c r="P12" s="36" t="s">
        <v>64</v>
      </c>
      <c r="R12" s="36" t="s">
        <v>342</v>
      </c>
    </row>
    <row r="13" spans="1:18">
      <c r="A13" s="101"/>
      <c r="B13" s="101"/>
      <c r="C13" s="40">
        <v>2</v>
      </c>
      <c r="D13" s="40" t="s">
        <v>343</v>
      </c>
      <c r="G13" s="2"/>
      <c r="H13" s="2"/>
      <c r="O13" s="36" t="s">
        <v>344</v>
      </c>
      <c r="P13" s="36" t="s">
        <v>65</v>
      </c>
      <c r="R13" s="36" t="s">
        <v>345</v>
      </c>
    </row>
    <row r="14" spans="1:18">
      <c r="A14" s="101"/>
      <c r="B14" s="101"/>
      <c r="C14" s="40">
        <v>3</v>
      </c>
      <c r="D14" s="40" t="s">
        <v>346</v>
      </c>
      <c r="O14" s="36" t="s">
        <v>347</v>
      </c>
      <c r="P14" s="36" t="s">
        <v>66</v>
      </c>
      <c r="R14" s="36" t="s">
        <v>348</v>
      </c>
    </row>
    <row r="15" spans="1:18">
      <c r="A15" s="101"/>
      <c r="B15" s="101"/>
      <c r="C15" s="40">
        <v>4</v>
      </c>
      <c r="D15" s="40" t="s">
        <v>349</v>
      </c>
      <c r="O15" s="36" t="s">
        <v>350</v>
      </c>
      <c r="P15" s="36" t="s">
        <v>67</v>
      </c>
      <c r="R15" s="36" t="s">
        <v>351</v>
      </c>
    </row>
    <row r="16" spans="1:18">
      <c r="A16" s="101"/>
      <c r="B16" s="101"/>
      <c r="C16" s="40">
        <v>5</v>
      </c>
      <c r="D16" s="40" t="s">
        <v>352</v>
      </c>
      <c r="O16" s="36" t="s">
        <v>353</v>
      </c>
      <c r="P16" s="36" t="s">
        <v>56</v>
      </c>
      <c r="R16" s="36" t="s">
        <v>354</v>
      </c>
    </row>
    <row r="17" spans="1:18">
      <c r="A17" s="101"/>
      <c r="B17" s="101"/>
      <c r="C17" s="40">
        <v>6</v>
      </c>
      <c r="D17" s="40" t="s">
        <v>355</v>
      </c>
      <c r="O17" s="36" t="s">
        <v>356</v>
      </c>
      <c r="P17" s="36" t="s">
        <v>357</v>
      </c>
      <c r="R17" s="36" t="s">
        <v>358</v>
      </c>
    </row>
    <row r="18" spans="1:18">
      <c r="O18" s="36" t="s">
        <v>359</v>
      </c>
      <c r="P18" s="36" t="s">
        <v>360</v>
      </c>
      <c r="R18" s="36" t="s">
        <v>361</v>
      </c>
    </row>
    <row r="19" spans="1:18">
      <c r="O19" s="36" t="s">
        <v>362</v>
      </c>
      <c r="P19" s="36" t="s">
        <v>363</v>
      </c>
      <c r="R19" s="36" t="s">
        <v>361</v>
      </c>
    </row>
    <row r="20" spans="1:18">
      <c r="A20" s="103" t="s">
        <v>364</v>
      </c>
      <c r="B20" s="103">
        <v>3</v>
      </c>
      <c r="C20" s="1">
        <v>1</v>
      </c>
      <c r="D20" s="1" t="s">
        <v>365</v>
      </c>
      <c r="E20" s="1" t="s">
        <v>366</v>
      </c>
      <c r="O20" s="36" t="s">
        <v>367</v>
      </c>
      <c r="P20" s="36" t="s">
        <v>368</v>
      </c>
      <c r="R20" s="36" t="s">
        <v>361</v>
      </c>
    </row>
    <row r="21" spans="1:18">
      <c r="A21" s="103"/>
      <c r="B21" s="103"/>
      <c r="C21" s="1">
        <v>2</v>
      </c>
      <c r="D21" s="1" t="s">
        <v>369</v>
      </c>
      <c r="E21" s="1" t="s">
        <v>370</v>
      </c>
      <c r="O21" s="36" t="s">
        <v>371</v>
      </c>
      <c r="P21" s="36" t="s">
        <v>372</v>
      </c>
      <c r="R21" s="36" t="s">
        <v>361</v>
      </c>
    </row>
    <row r="22" spans="1:18">
      <c r="A22" s="103"/>
      <c r="B22" s="103"/>
      <c r="C22" s="1">
        <v>3</v>
      </c>
      <c r="D22" s="1" t="s">
        <v>373</v>
      </c>
      <c r="E22" s="1" t="s">
        <v>107</v>
      </c>
      <c r="O22" s="36" t="s">
        <v>374</v>
      </c>
      <c r="P22" s="36" t="s">
        <v>68</v>
      </c>
      <c r="R22" s="36" t="s">
        <v>375</v>
      </c>
    </row>
    <row r="23" spans="1:18">
      <c r="A23" s="103"/>
      <c r="B23" s="103"/>
      <c r="C23" s="41">
        <v>4</v>
      </c>
      <c r="D23" s="41" t="s">
        <v>376</v>
      </c>
    </row>
    <row r="24" spans="1:18">
      <c r="O24" s="36" t="s">
        <v>377</v>
      </c>
      <c r="P24" s="36" t="s">
        <v>69</v>
      </c>
      <c r="R24" s="36" t="s">
        <v>378</v>
      </c>
    </row>
    <row r="25" spans="1:18">
      <c r="A25" s="104" t="s">
        <v>379</v>
      </c>
      <c r="B25" s="104">
        <v>4</v>
      </c>
      <c r="C25" s="1">
        <v>1</v>
      </c>
      <c r="D25" s="1" t="s">
        <v>380</v>
      </c>
      <c r="O25" s="36" t="s">
        <v>381</v>
      </c>
      <c r="P25" s="36" t="s">
        <v>70</v>
      </c>
      <c r="R25" s="36" t="s">
        <v>382</v>
      </c>
    </row>
    <row r="26" spans="1:18">
      <c r="A26" s="104"/>
      <c r="B26" s="104"/>
      <c r="C26" s="1">
        <v>2</v>
      </c>
      <c r="D26" s="1" t="s">
        <v>113</v>
      </c>
      <c r="E26" s="36"/>
      <c r="O26" s="36" t="s">
        <v>383</v>
      </c>
      <c r="P26" s="36" t="s">
        <v>71</v>
      </c>
      <c r="R26" s="36" t="s">
        <v>384</v>
      </c>
    </row>
    <row r="27" spans="1:18">
      <c r="A27" s="104"/>
      <c r="B27" s="104"/>
      <c r="C27" s="1">
        <v>3</v>
      </c>
      <c r="D27" s="1" t="s">
        <v>385</v>
      </c>
      <c r="E27" s="36"/>
    </row>
    <row r="28" spans="1:18">
      <c r="A28" s="104"/>
      <c r="B28" s="104"/>
      <c r="C28" s="1">
        <v>4</v>
      </c>
      <c r="D28" s="100" t="s">
        <v>2042</v>
      </c>
      <c r="E28" s="36" t="s">
        <v>2043</v>
      </c>
    </row>
    <row r="29" spans="1:18">
      <c r="A29" s="104"/>
      <c r="B29" s="42"/>
      <c r="C29" s="1">
        <v>5</v>
      </c>
      <c r="D29" s="1" t="s">
        <v>386</v>
      </c>
    </row>
    <row r="30" spans="1:18">
      <c r="A30" s="42"/>
      <c r="B30" s="42"/>
      <c r="C30" s="1">
        <v>6</v>
      </c>
      <c r="D30" s="1" t="s">
        <v>121</v>
      </c>
      <c r="E30" s="1" t="s">
        <v>387</v>
      </c>
      <c r="O30" s="36" t="s">
        <v>388</v>
      </c>
      <c r="P30" s="36" t="s">
        <v>389</v>
      </c>
      <c r="R30" s="36" t="s">
        <v>390</v>
      </c>
    </row>
    <row r="31" spans="1:18">
      <c r="A31" s="42"/>
      <c r="B31" s="42"/>
      <c r="C31" s="1">
        <v>7</v>
      </c>
      <c r="D31" s="41" t="s">
        <v>391</v>
      </c>
    </row>
    <row r="32" spans="1:18">
      <c r="A32" s="68"/>
      <c r="B32" s="68"/>
      <c r="C32" s="69">
        <v>8</v>
      </c>
      <c r="D32" s="41" t="s">
        <v>857</v>
      </c>
      <c r="E32" s="69"/>
      <c r="F32" s="69"/>
      <c r="G32" s="69"/>
      <c r="H32" s="69"/>
      <c r="I32" s="69"/>
      <c r="J32" s="69"/>
      <c r="K32" s="69"/>
      <c r="L32" s="69"/>
      <c r="M32" s="69"/>
      <c r="N32" s="69"/>
    </row>
    <row r="33" spans="1:18">
      <c r="A33" s="99"/>
      <c r="B33" s="99"/>
      <c r="C33" s="100">
        <v>9</v>
      </c>
      <c r="D33" s="41" t="s">
        <v>2044</v>
      </c>
      <c r="E33" s="100" t="s">
        <v>2045</v>
      </c>
      <c r="F33" s="100"/>
      <c r="G33" s="100"/>
      <c r="H33" s="100"/>
      <c r="I33" s="100"/>
      <c r="J33" s="100"/>
      <c r="K33" s="100"/>
      <c r="L33" s="100"/>
      <c r="M33" s="100"/>
      <c r="N33" s="100"/>
    </row>
    <row r="34" spans="1:18">
      <c r="O34" s="36" t="s">
        <v>392</v>
      </c>
      <c r="P34" s="36" t="s">
        <v>72</v>
      </c>
      <c r="R34" s="36" t="s">
        <v>393</v>
      </c>
    </row>
    <row r="35" spans="1:18">
      <c r="A35" s="37" t="s">
        <v>394</v>
      </c>
      <c r="B35" s="37">
        <v>5</v>
      </c>
      <c r="C35" s="1">
        <v>1</v>
      </c>
      <c r="D35" s="43" t="s">
        <v>395</v>
      </c>
      <c r="O35" s="36" t="s">
        <v>396</v>
      </c>
      <c r="P35" s="36" t="s">
        <v>73</v>
      </c>
      <c r="R35" s="36" t="s">
        <v>397</v>
      </c>
    </row>
    <row r="36" spans="1:18">
      <c r="C36" s="1">
        <v>2</v>
      </c>
      <c r="D36" s="43" t="s">
        <v>398</v>
      </c>
      <c r="O36" s="36" t="s">
        <v>399</v>
      </c>
      <c r="P36" s="36" t="s">
        <v>74</v>
      </c>
      <c r="R36" s="36" t="s">
        <v>400</v>
      </c>
    </row>
    <row r="37" spans="1:18">
      <c r="A37" s="39" t="s">
        <v>401</v>
      </c>
      <c r="B37" s="39">
        <v>6</v>
      </c>
      <c r="C37" s="43">
        <v>1</v>
      </c>
      <c r="D37" s="43" t="s">
        <v>402</v>
      </c>
      <c r="O37" s="36" t="s">
        <v>403</v>
      </c>
      <c r="P37" s="36" t="s">
        <v>75</v>
      </c>
      <c r="R37" s="36" t="s">
        <v>404</v>
      </c>
    </row>
    <row r="38" spans="1:18">
      <c r="C38" s="1">
        <v>2</v>
      </c>
      <c r="D38" s="43" t="s">
        <v>405</v>
      </c>
      <c r="O38" s="36" t="s">
        <v>406</v>
      </c>
      <c r="P38" s="36" t="s">
        <v>76</v>
      </c>
    </row>
    <row r="40" spans="1:18">
      <c r="A40" s="103" t="s">
        <v>407</v>
      </c>
      <c r="B40" s="103">
        <v>7</v>
      </c>
      <c r="C40" s="1">
        <v>1</v>
      </c>
      <c r="D40" s="98" t="s">
        <v>1945</v>
      </c>
      <c r="F40" s="98"/>
    </row>
    <row r="41" spans="1:18">
      <c r="A41" s="103"/>
      <c r="B41" s="103"/>
      <c r="C41" s="1">
        <v>2</v>
      </c>
      <c r="D41" s="98" t="s">
        <v>1946</v>
      </c>
      <c r="O41" s="36" t="s">
        <v>408</v>
      </c>
      <c r="P41" s="36" t="s">
        <v>77</v>
      </c>
      <c r="R41" s="36" t="s">
        <v>409</v>
      </c>
    </row>
    <row r="42" spans="1:18">
      <c r="A42" s="103"/>
      <c r="B42" s="103"/>
      <c r="C42" s="98">
        <v>3</v>
      </c>
      <c r="D42" s="98" t="s">
        <v>1947</v>
      </c>
      <c r="E42" s="98"/>
      <c r="F42" s="98"/>
      <c r="G42" s="98"/>
      <c r="H42" s="98"/>
      <c r="I42" s="98"/>
      <c r="J42" s="98"/>
      <c r="K42" s="98"/>
      <c r="L42" s="98"/>
      <c r="M42" s="98"/>
      <c r="N42" s="98"/>
    </row>
    <row r="43" spans="1:18">
      <c r="A43" s="103"/>
      <c r="B43" s="103"/>
      <c r="C43" s="98">
        <v>4</v>
      </c>
      <c r="D43" s="98" t="s">
        <v>1948</v>
      </c>
      <c r="E43" s="98"/>
      <c r="F43" s="98"/>
      <c r="G43" s="98"/>
      <c r="H43" s="98"/>
      <c r="I43" s="98"/>
      <c r="J43" s="98"/>
      <c r="K43" s="98"/>
      <c r="L43" s="98"/>
      <c r="M43" s="98"/>
      <c r="N43" s="98"/>
    </row>
    <row r="44" spans="1:18">
      <c r="A44" s="103"/>
      <c r="B44" s="103"/>
      <c r="C44" s="98">
        <v>5</v>
      </c>
      <c r="D44" s="98" t="s">
        <v>1949</v>
      </c>
      <c r="E44" s="98"/>
      <c r="F44" s="98"/>
      <c r="G44" s="98"/>
      <c r="H44" s="98"/>
      <c r="I44" s="98"/>
      <c r="J44" s="98"/>
      <c r="K44" s="98"/>
      <c r="L44" s="98"/>
      <c r="M44" s="98"/>
      <c r="N44" s="98"/>
    </row>
    <row r="45" spans="1:18">
      <c r="O45" s="36" t="s">
        <v>410</v>
      </c>
      <c r="P45" s="36" t="s">
        <v>78</v>
      </c>
      <c r="R45" s="36" t="s">
        <v>411</v>
      </c>
    </row>
    <row r="46" spans="1:18">
      <c r="A46" s="101" t="s">
        <v>412</v>
      </c>
      <c r="B46" s="101">
        <v>8</v>
      </c>
      <c r="C46" s="43">
        <v>1</v>
      </c>
      <c r="D46" s="43" t="s">
        <v>412</v>
      </c>
      <c r="F46" s="98"/>
      <c r="O46" s="36" t="s">
        <v>413</v>
      </c>
      <c r="P46" s="36" t="s">
        <v>79</v>
      </c>
      <c r="R46" s="36" t="s">
        <v>414</v>
      </c>
    </row>
    <row r="47" spans="1:18">
      <c r="A47" s="101"/>
      <c r="B47" s="101"/>
      <c r="C47" s="43">
        <v>2</v>
      </c>
      <c r="D47" s="43" t="s">
        <v>412</v>
      </c>
      <c r="O47" s="36" t="s">
        <v>415</v>
      </c>
      <c r="P47" s="36" t="s">
        <v>80</v>
      </c>
      <c r="R47" s="36" t="s">
        <v>416</v>
      </c>
    </row>
    <row r="48" spans="1:18">
      <c r="O48" s="36" t="s">
        <v>417</v>
      </c>
      <c r="P48" s="36" t="s">
        <v>81</v>
      </c>
      <c r="R48" s="36" t="s">
        <v>418</v>
      </c>
    </row>
    <row r="49" spans="1:18">
      <c r="O49" s="36" t="s">
        <v>419</v>
      </c>
      <c r="P49" s="36" t="s">
        <v>82</v>
      </c>
    </row>
    <row r="50" spans="1:18">
      <c r="A50" s="37" t="s">
        <v>420</v>
      </c>
      <c r="B50" s="37">
        <v>9</v>
      </c>
      <c r="C50" s="1">
        <v>1</v>
      </c>
      <c r="D50" s="1" t="s">
        <v>420</v>
      </c>
      <c r="O50" s="36" t="s">
        <v>421</v>
      </c>
      <c r="P50" s="36" t="s">
        <v>49</v>
      </c>
      <c r="R50" s="36" t="s">
        <v>422</v>
      </c>
    </row>
    <row r="51" spans="1:18">
      <c r="O51" s="36" t="s">
        <v>423</v>
      </c>
      <c r="P51" s="36" t="s">
        <v>83</v>
      </c>
      <c r="R51" s="36" t="s">
        <v>424</v>
      </c>
    </row>
    <row r="52" spans="1:18">
      <c r="A52" s="39" t="s">
        <v>425</v>
      </c>
      <c r="B52" s="39">
        <v>10</v>
      </c>
      <c r="C52" s="43">
        <v>1</v>
      </c>
      <c r="D52" s="43" t="s">
        <v>425</v>
      </c>
      <c r="O52" s="36" t="s">
        <v>426</v>
      </c>
      <c r="P52" s="36" t="s">
        <v>84</v>
      </c>
      <c r="R52" s="36" t="s">
        <v>84</v>
      </c>
    </row>
    <row r="55" spans="1:18">
      <c r="A55" s="102" t="s">
        <v>427</v>
      </c>
      <c r="B55" s="102">
        <v>11</v>
      </c>
      <c r="C55" s="1">
        <v>1</v>
      </c>
      <c r="D55" s="45" t="s">
        <v>90</v>
      </c>
    </row>
    <row r="56" spans="1:18">
      <c r="A56" s="102"/>
      <c r="B56" s="102"/>
      <c r="C56" s="1">
        <v>2</v>
      </c>
      <c r="D56" s="45" t="s">
        <v>92</v>
      </c>
    </row>
    <row r="57" spans="1:18">
      <c r="A57" s="102"/>
      <c r="B57" s="102"/>
      <c r="C57" s="1">
        <v>3</v>
      </c>
      <c r="D57" s="1" t="s">
        <v>93</v>
      </c>
    </row>
    <row r="58" spans="1:18">
      <c r="A58" s="102"/>
      <c r="B58" s="102"/>
      <c r="C58" s="1">
        <v>4</v>
      </c>
      <c r="D58" s="45" t="s">
        <v>94</v>
      </c>
    </row>
    <row r="59" spans="1:18">
      <c r="A59" s="102"/>
      <c r="B59" s="102"/>
      <c r="C59" s="1">
        <v>5</v>
      </c>
      <c r="D59" s="45" t="s">
        <v>95</v>
      </c>
      <c r="O59" s="1" t="s">
        <v>428</v>
      </c>
      <c r="P59" s="1" t="s">
        <v>316</v>
      </c>
      <c r="Q59" s="1" t="s">
        <v>429</v>
      </c>
    </row>
    <row r="60" spans="1:18">
      <c r="A60" s="102"/>
      <c r="B60" s="102"/>
      <c r="C60" s="1">
        <v>6</v>
      </c>
      <c r="D60" s="45" t="s">
        <v>96</v>
      </c>
      <c r="O60" s="1" t="s">
        <v>430</v>
      </c>
      <c r="P60" s="1" t="s">
        <v>431</v>
      </c>
      <c r="Q60" s="1" t="s">
        <v>432</v>
      </c>
    </row>
    <row r="61" spans="1:18">
      <c r="A61" s="102"/>
      <c r="B61" s="102"/>
      <c r="C61" s="1">
        <v>7</v>
      </c>
      <c r="D61" s="45" t="s">
        <v>97</v>
      </c>
      <c r="O61" s="1" t="s">
        <v>433</v>
      </c>
      <c r="P61" s="1" t="s">
        <v>431</v>
      </c>
      <c r="Q61" s="1" t="s">
        <v>434</v>
      </c>
    </row>
    <row r="62" spans="1:18">
      <c r="A62" s="102"/>
      <c r="B62" s="102"/>
      <c r="C62" s="1">
        <v>8</v>
      </c>
      <c r="D62" s="45" t="s">
        <v>98</v>
      </c>
      <c r="O62" s="1" t="s">
        <v>435</v>
      </c>
      <c r="P62" s="1" t="s">
        <v>436</v>
      </c>
      <c r="Q62" s="1" t="s">
        <v>437</v>
      </c>
    </row>
    <row r="63" spans="1:18">
      <c r="A63" s="102"/>
      <c r="B63" s="102"/>
      <c r="C63" s="1">
        <v>9</v>
      </c>
      <c r="D63" s="45" t="s">
        <v>99</v>
      </c>
    </row>
    <row r="64" spans="1:18">
      <c r="A64" s="102"/>
      <c r="B64" s="102"/>
      <c r="C64" s="1">
        <v>10</v>
      </c>
      <c r="D64" s="45" t="s">
        <v>100</v>
      </c>
    </row>
    <row r="65" spans="1:14">
      <c r="A65" s="102"/>
      <c r="B65" s="102"/>
      <c r="C65" s="1">
        <v>11</v>
      </c>
      <c r="D65" s="46" t="s">
        <v>101</v>
      </c>
    </row>
    <row r="66" spans="1:14">
      <c r="A66" s="102"/>
      <c r="B66" s="102"/>
      <c r="C66" s="1">
        <v>12</v>
      </c>
      <c r="D66" s="45" t="s">
        <v>866</v>
      </c>
    </row>
    <row r="67" spans="1:14">
      <c r="A67" s="102"/>
      <c r="B67" s="102"/>
      <c r="C67" s="1">
        <v>13</v>
      </c>
      <c r="D67" s="45" t="s">
        <v>439</v>
      </c>
    </row>
    <row r="68" spans="1:14">
      <c r="A68" s="44"/>
      <c r="B68" s="44"/>
      <c r="C68" s="1">
        <v>14</v>
      </c>
      <c r="D68" s="45" t="s">
        <v>104</v>
      </c>
    </row>
    <row r="69" spans="1:14">
      <c r="A69" s="44"/>
      <c r="B69" s="44"/>
      <c r="C69" s="1">
        <v>15</v>
      </c>
      <c r="D69" s="38" t="s">
        <v>856</v>
      </c>
    </row>
    <row r="70" spans="1:14">
      <c r="A70" s="44"/>
      <c r="B70" s="44"/>
      <c r="C70" s="1">
        <v>16</v>
      </c>
      <c r="D70" s="38" t="s">
        <v>855</v>
      </c>
    </row>
    <row r="71" spans="1:14">
      <c r="A71" s="44"/>
      <c r="B71" s="44"/>
      <c r="C71" s="1">
        <v>17</v>
      </c>
      <c r="D71" s="38" t="s">
        <v>1095</v>
      </c>
    </row>
    <row r="72" spans="1:14">
      <c r="A72" s="44"/>
      <c r="B72" s="44"/>
      <c r="C72" s="1">
        <v>18</v>
      </c>
      <c r="D72" s="38" t="s">
        <v>1771</v>
      </c>
    </row>
    <row r="73" spans="1:14">
      <c r="A73" s="44"/>
      <c r="B73" s="44"/>
      <c r="C73" s="1">
        <v>19</v>
      </c>
      <c r="D73" s="38" t="s">
        <v>440</v>
      </c>
    </row>
    <row r="75" spans="1:14">
      <c r="A75" s="37" t="s">
        <v>438</v>
      </c>
      <c r="B75" s="37">
        <v>12</v>
      </c>
      <c r="C75" s="1">
        <v>1</v>
      </c>
      <c r="D75" s="1" t="s">
        <v>438</v>
      </c>
    </row>
    <row r="77" spans="1:14">
      <c r="A77" s="71" t="s">
        <v>858</v>
      </c>
      <c r="B77" s="71">
        <v>13</v>
      </c>
      <c r="C77" s="72">
        <v>1</v>
      </c>
      <c r="D77" s="43" t="s">
        <v>858</v>
      </c>
    </row>
    <row r="78" spans="1:14">
      <c r="A78" s="72"/>
      <c r="B78" s="72"/>
      <c r="C78" s="72"/>
      <c r="D78" s="43"/>
      <c r="E78" s="72"/>
      <c r="F78" s="72"/>
      <c r="G78" s="72"/>
      <c r="H78" s="72"/>
      <c r="I78" s="72"/>
      <c r="J78" s="72"/>
      <c r="K78" s="72"/>
      <c r="L78" s="72"/>
      <c r="M78" s="72"/>
      <c r="N78" s="72"/>
    </row>
    <row r="79" spans="1:14">
      <c r="A79" s="70" t="s">
        <v>859</v>
      </c>
      <c r="B79" s="70">
        <v>14</v>
      </c>
      <c r="C79" s="43">
        <v>1</v>
      </c>
      <c r="D79" s="43" t="s">
        <v>859</v>
      </c>
    </row>
    <row r="81" spans="1:4">
      <c r="A81" s="94" t="s">
        <v>1264</v>
      </c>
      <c r="B81" s="1">
        <v>15</v>
      </c>
      <c r="C81" s="1">
        <v>1</v>
      </c>
      <c r="D81" s="94" t="s">
        <v>1266</v>
      </c>
    </row>
    <row r="82" spans="1:4">
      <c r="C82" s="1">
        <v>2</v>
      </c>
      <c r="D82" s="94" t="s">
        <v>1265</v>
      </c>
    </row>
    <row r="83" spans="1:4">
      <c r="C83" s="1">
        <v>3</v>
      </c>
      <c r="D83" s="94" t="s">
        <v>1267</v>
      </c>
    </row>
    <row r="84" spans="1:4">
      <c r="C84" s="94">
        <v>4</v>
      </c>
      <c r="D84" s="94" t="s">
        <v>1268</v>
      </c>
    </row>
    <row r="85" spans="1:4">
      <c r="C85" s="94">
        <v>5</v>
      </c>
      <c r="D85" s="94" t="s">
        <v>1270</v>
      </c>
    </row>
    <row r="86" spans="1:4">
      <c r="C86" s="94">
        <v>6</v>
      </c>
      <c r="D86" s="94" t="s">
        <v>1269</v>
      </c>
    </row>
    <row r="87" spans="1:4">
      <c r="C87" s="94">
        <v>7</v>
      </c>
      <c r="D87" s="94" t="s">
        <v>1271</v>
      </c>
    </row>
    <row r="88" spans="1:4">
      <c r="C88" s="94">
        <v>8</v>
      </c>
      <c r="D88" s="94" t="s">
        <v>1272</v>
      </c>
    </row>
    <row r="89" spans="1:4">
      <c r="C89" s="94">
        <v>9</v>
      </c>
      <c r="D89" s="94" t="s">
        <v>1273</v>
      </c>
    </row>
  </sheetData>
  <mergeCells count="14">
    <mergeCell ref="A46:A47"/>
    <mergeCell ref="A55:A67"/>
    <mergeCell ref="B5:B10"/>
    <mergeCell ref="B12:B17"/>
    <mergeCell ref="B20:B23"/>
    <mergeCell ref="B25:B28"/>
    <mergeCell ref="B46:B47"/>
    <mergeCell ref="B55:B67"/>
    <mergeCell ref="A5:A10"/>
    <mergeCell ref="A12:A17"/>
    <mergeCell ref="A20:A23"/>
    <mergeCell ref="A25:A29"/>
    <mergeCell ref="A40:A44"/>
    <mergeCell ref="B40:B44"/>
  </mergeCells>
  <phoneticPr fontId="18" type="noConversion"/>
  <pageMargins left="0.69791666666666696" right="0.69791666666666696" top="0.75" bottom="0.75" header="0.3" footer="0.3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4:M64"/>
  <sheetViews>
    <sheetView topLeftCell="A28" workbookViewId="0">
      <selection activeCell="D10" sqref="D10"/>
    </sheetView>
  </sheetViews>
  <sheetFormatPr defaultColWidth="7.75" defaultRowHeight="13.5"/>
  <cols>
    <col min="1" max="1" width="12.625" customWidth="1"/>
    <col min="2" max="2" width="11.125" customWidth="1"/>
    <col min="6" max="6" width="9.75" customWidth="1"/>
    <col min="7" max="7" width="14.125" customWidth="1"/>
    <col min="8" max="9" width="18.875" customWidth="1"/>
    <col min="10" max="10" width="19.875" customWidth="1"/>
    <col min="11" max="12" width="18.875" customWidth="1"/>
  </cols>
  <sheetData>
    <row r="4" spans="2:13" ht="13.5" customHeight="1">
      <c r="B4" s="29" t="s">
        <v>441</v>
      </c>
      <c r="C4" s="29" t="s">
        <v>442</v>
      </c>
      <c r="D4" s="29" t="s">
        <v>443</v>
      </c>
      <c r="E4" s="29" t="s">
        <v>442</v>
      </c>
      <c r="F4" t="s">
        <v>444</v>
      </c>
      <c r="G4" t="s">
        <v>445</v>
      </c>
    </row>
    <row r="5" spans="2:13" ht="13.5" customHeight="1">
      <c r="B5">
        <v>1</v>
      </c>
      <c r="C5">
        <v>20</v>
      </c>
      <c r="D5">
        <v>9</v>
      </c>
      <c r="E5">
        <v>20</v>
      </c>
      <c r="F5">
        <f>F6/4</f>
        <v>0.25</v>
      </c>
      <c r="G5">
        <v>1</v>
      </c>
      <c r="H5" s="30" t="s">
        <v>446</v>
      </c>
      <c r="I5" s="30" t="s">
        <v>447</v>
      </c>
      <c r="J5" s="30" t="s">
        <v>448</v>
      </c>
    </row>
    <row r="6" spans="2:13" ht="13.5" customHeight="1">
      <c r="B6">
        <v>2</v>
      </c>
      <c r="C6">
        <v>40</v>
      </c>
      <c r="D6">
        <v>18</v>
      </c>
      <c r="E6">
        <v>40</v>
      </c>
      <c r="F6">
        <v>1</v>
      </c>
      <c r="G6">
        <v>2</v>
      </c>
      <c r="H6" s="30" t="s">
        <v>449</v>
      </c>
      <c r="I6" s="30" t="s">
        <v>450</v>
      </c>
      <c r="J6" s="30" t="s">
        <v>451</v>
      </c>
      <c r="L6" t="s">
        <v>452</v>
      </c>
    </row>
    <row r="7" spans="2:13" ht="13.5" customHeight="1">
      <c r="B7">
        <v>3</v>
      </c>
      <c r="C7">
        <v>63</v>
      </c>
      <c r="D7">
        <v>27</v>
      </c>
      <c r="E7">
        <v>63</v>
      </c>
      <c r="F7">
        <f t="shared" ref="F7:F9" si="0">F6*4</f>
        <v>4</v>
      </c>
      <c r="G7">
        <v>3</v>
      </c>
      <c r="H7" s="30" t="s">
        <v>453</v>
      </c>
      <c r="I7" s="30" t="s">
        <v>454</v>
      </c>
      <c r="J7" s="30" t="s">
        <v>455</v>
      </c>
      <c r="K7" t="s">
        <v>456</v>
      </c>
      <c r="L7" s="30" t="s">
        <v>457</v>
      </c>
      <c r="M7" s="30">
        <v>1</v>
      </c>
    </row>
    <row r="8" spans="2:13" ht="13.5" customHeight="1">
      <c r="B8">
        <v>4</v>
      </c>
      <c r="C8">
        <v>100</v>
      </c>
      <c r="D8">
        <v>40</v>
      </c>
      <c r="E8">
        <v>90</v>
      </c>
      <c r="F8">
        <f t="shared" si="0"/>
        <v>16</v>
      </c>
      <c r="G8">
        <v>4</v>
      </c>
      <c r="H8" s="30" t="s">
        <v>458</v>
      </c>
      <c r="I8" s="30" t="s">
        <v>459</v>
      </c>
      <c r="J8" s="30" t="s">
        <v>460</v>
      </c>
      <c r="K8" t="s">
        <v>461</v>
      </c>
      <c r="L8" s="30" t="s">
        <v>462</v>
      </c>
      <c r="M8" s="30">
        <v>2</v>
      </c>
    </row>
    <row r="9" spans="2:13" ht="13.5" customHeight="1">
      <c r="B9">
        <v>5</v>
      </c>
      <c r="C9">
        <v>200</v>
      </c>
      <c r="D9">
        <v>80</v>
      </c>
      <c r="E9">
        <v>150</v>
      </c>
      <c r="F9">
        <f t="shared" si="0"/>
        <v>64</v>
      </c>
      <c r="G9">
        <v>5</v>
      </c>
      <c r="H9" s="30" t="s">
        <v>463</v>
      </c>
      <c r="I9" s="30" t="s">
        <v>464</v>
      </c>
      <c r="J9" s="30" t="s">
        <v>465</v>
      </c>
      <c r="K9" t="s">
        <v>466</v>
      </c>
      <c r="L9" s="30" t="s">
        <v>467</v>
      </c>
      <c r="M9" s="30">
        <v>3</v>
      </c>
    </row>
    <row r="10" spans="2:13" ht="13.5" customHeight="1">
      <c r="B10">
        <v>6</v>
      </c>
      <c r="C10">
        <v>320</v>
      </c>
      <c r="D10">
        <v>130</v>
      </c>
      <c r="E10">
        <v>225</v>
      </c>
      <c r="F10">
        <f t="shared" ref="F10:F14" si="1">F9*3</f>
        <v>192</v>
      </c>
      <c r="G10">
        <v>6</v>
      </c>
      <c r="H10" s="30" t="s">
        <v>468</v>
      </c>
      <c r="I10" s="30" t="s">
        <v>469</v>
      </c>
      <c r="J10" s="30" t="s">
        <v>470</v>
      </c>
      <c r="L10" s="30" t="s">
        <v>471</v>
      </c>
      <c r="M10" s="30">
        <v>4</v>
      </c>
    </row>
    <row r="11" spans="2:13" ht="13.5" customHeight="1">
      <c r="B11">
        <v>7</v>
      </c>
      <c r="C11">
        <v>450</v>
      </c>
      <c r="D11">
        <f t="shared" ref="D11:D14" si="2">C11*0.4</f>
        <v>180</v>
      </c>
      <c r="E11">
        <v>325</v>
      </c>
      <c r="F11">
        <f t="shared" si="1"/>
        <v>576</v>
      </c>
      <c r="G11">
        <v>7</v>
      </c>
      <c r="H11" s="30" t="s">
        <v>472</v>
      </c>
      <c r="I11" s="30" t="s">
        <v>473</v>
      </c>
      <c r="J11" s="30" t="s">
        <v>474</v>
      </c>
      <c r="L11" s="30" t="s">
        <v>475</v>
      </c>
      <c r="M11" s="30">
        <v>5</v>
      </c>
    </row>
    <row r="12" spans="2:13" ht="13.5" customHeight="1">
      <c r="B12">
        <v>8</v>
      </c>
      <c r="C12">
        <v>650</v>
      </c>
      <c r="D12">
        <f t="shared" si="2"/>
        <v>260</v>
      </c>
      <c r="E12">
        <v>450</v>
      </c>
      <c r="F12">
        <f t="shared" si="1"/>
        <v>1728</v>
      </c>
      <c r="G12">
        <v>8</v>
      </c>
      <c r="H12" s="30" t="s">
        <v>476</v>
      </c>
      <c r="I12" s="30" t="s">
        <v>477</v>
      </c>
      <c r="J12" s="30" t="s">
        <v>478</v>
      </c>
      <c r="K12" t="s">
        <v>479</v>
      </c>
      <c r="L12" s="30" t="s">
        <v>480</v>
      </c>
      <c r="M12" s="30">
        <v>6</v>
      </c>
    </row>
    <row r="13" spans="2:13" ht="13.5" customHeight="1">
      <c r="B13">
        <v>9</v>
      </c>
      <c r="C13">
        <v>900</v>
      </c>
      <c r="D13">
        <f t="shared" si="2"/>
        <v>360</v>
      </c>
      <c r="E13">
        <v>600</v>
      </c>
      <c r="F13">
        <f t="shared" si="1"/>
        <v>5184</v>
      </c>
      <c r="G13">
        <v>9</v>
      </c>
      <c r="H13" s="30" t="s">
        <v>481</v>
      </c>
      <c r="L13" s="30" t="s">
        <v>482</v>
      </c>
      <c r="M13" s="30">
        <v>7</v>
      </c>
    </row>
    <row r="14" spans="2:13" ht="13.5" customHeight="1">
      <c r="B14">
        <v>10</v>
      </c>
      <c r="C14">
        <v>1200</v>
      </c>
      <c r="D14">
        <f t="shared" si="2"/>
        <v>480</v>
      </c>
      <c r="E14">
        <v>775</v>
      </c>
      <c r="F14">
        <f t="shared" si="1"/>
        <v>15552</v>
      </c>
      <c r="G14">
        <v>10</v>
      </c>
      <c r="H14" s="30" t="s">
        <v>483</v>
      </c>
      <c r="L14" s="30" t="s">
        <v>484</v>
      </c>
      <c r="M14" s="30">
        <v>8</v>
      </c>
    </row>
    <row r="15" spans="2:13" ht="13.5" customHeight="1">
      <c r="G15">
        <v>11</v>
      </c>
      <c r="H15" s="30" t="s">
        <v>485</v>
      </c>
      <c r="L15" s="30" t="s">
        <v>486</v>
      </c>
      <c r="M15" s="30">
        <v>9</v>
      </c>
    </row>
    <row r="16" spans="2:13" ht="13.5" customHeight="1">
      <c r="G16">
        <v>12</v>
      </c>
      <c r="H16" s="30" t="s">
        <v>487</v>
      </c>
      <c r="L16" s="30" t="s">
        <v>488</v>
      </c>
      <c r="M16" s="30">
        <v>10</v>
      </c>
    </row>
    <row r="17" spans="5:13" ht="13.5" customHeight="1">
      <c r="G17">
        <v>13</v>
      </c>
      <c r="H17" s="30" t="s">
        <v>489</v>
      </c>
      <c r="L17" s="30" t="s">
        <v>490</v>
      </c>
      <c r="M17" s="30">
        <v>11</v>
      </c>
    </row>
    <row r="18" spans="5:13" ht="13.5" customHeight="1">
      <c r="E18">
        <v>1.3</v>
      </c>
      <c r="G18">
        <v>14</v>
      </c>
      <c r="H18" s="30" t="s">
        <v>491</v>
      </c>
      <c r="L18" s="30" t="s">
        <v>492</v>
      </c>
      <c r="M18" s="30">
        <v>12</v>
      </c>
    </row>
    <row r="19" spans="5:13" ht="13.5" customHeight="1">
      <c r="E19">
        <v>1.5</v>
      </c>
      <c r="G19">
        <v>15</v>
      </c>
      <c r="H19" s="30" t="s">
        <v>493</v>
      </c>
      <c r="I19" s="30" t="s">
        <v>494</v>
      </c>
      <c r="L19" s="30" t="s">
        <v>495</v>
      </c>
      <c r="M19" s="30">
        <v>13</v>
      </c>
    </row>
    <row r="20" spans="5:13" ht="13.5" customHeight="1">
      <c r="G20">
        <v>16</v>
      </c>
      <c r="H20" s="30" t="s">
        <v>496</v>
      </c>
      <c r="I20" s="30" t="s">
        <v>497</v>
      </c>
      <c r="L20" s="30" t="s">
        <v>498</v>
      </c>
      <c r="M20" s="30">
        <v>14</v>
      </c>
    </row>
    <row r="21" spans="5:13" ht="13.5" customHeight="1">
      <c r="G21">
        <v>17</v>
      </c>
      <c r="H21" s="30" t="s">
        <v>499</v>
      </c>
      <c r="L21" s="30" t="s">
        <v>500</v>
      </c>
      <c r="M21" s="30">
        <v>15</v>
      </c>
    </row>
    <row r="22" spans="5:13" ht="13.5" customHeight="1">
      <c r="G22">
        <v>18</v>
      </c>
      <c r="H22" s="30" t="s">
        <v>501</v>
      </c>
      <c r="L22" s="30" t="s">
        <v>502</v>
      </c>
      <c r="M22" s="30">
        <v>16</v>
      </c>
    </row>
    <row r="23" spans="5:13" ht="13.5" customHeight="1">
      <c r="G23">
        <v>19</v>
      </c>
      <c r="H23" s="30" t="s">
        <v>503</v>
      </c>
      <c r="L23" s="30" t="s">
        <v>504</v>
      </c>
      <c r="M23" s="30">
        <v>17</v>
      </c>
    </row>
    <row r="24" spans="5:13" ht="13.5" customHeight="1">
      <c r="G24">
        <v>20</v>
      </c>
      <c r="H24" s="30" t="s">
        <v>505</v>
      </c>
      <c r="L24" s="30" t="s">
        <v>506</v>
      </c>
      <c r="M24" s="30">
        <v>18</v>
      </c>
    </row>
    <row r="25" spans="5:13" ht="13.5" customHeight="1">
      <c r="G25">
        <v>21</v>
      </c>
      <c r="H25" s="30" t="s">
        <v>507</v>
      </c>
      <c r="L25" s="30" t="s">
        <v>508</v>
      </c>
      <c r="M25" s="30">
        <v>19</v>
      </c>
    </row>
    <row r="26" spans="5:13" ht="13.5" customHeight="1">
      <c r="G26">
        <v>22</v>
      </c>
      <c r="H26" s="30" t="s">
        <v>509</v>
      </c>
      <c r="L26" s="30" t="s">
        <v>510</v>
      </c>
      <c r="M26" s="30">
        <v>20</v>
      </c>
    </row>
    <row r="27" spans="5:13" ht="13.5" customHeight="1">
      <c r="L27" s="30" t="s">
        <v>511</v>
      </c>
      <c r="M27" s="30">
        <v>21</v>
      </c>
    </row>
    <row r="28" spans="5:13" ht="13.5" customHeight="1">
      <c r="L28" s="30" t="s">
        <v>512</v>
      </c>
      <c r="M28" s="30">
        <v>22</v>
      </c>
    </row>
    <row r="29" spans="5:13" ht="13.5" customHeight="1">
      <c r="L29" s="30" t="s">
        <v>513</v>
      </c>
      <c r="M29" s="30">
        <v>23</v>
      </c>
    </row>
    <row r="30" spans="5:13" ht="13.5" customHeight="1">
      <c r="L30" s="30" t="s">
        <v>514</v>
      </c>
      <c r="M30" s="30">
        <v>24</v>
      </c>
    </row>
    <row r="31" spans="5:13" ht="13.5" customHeight="1">
      <c r="L31" s="30" t="s">
        <v>515</v>
      </c>
      <c r="M31" s="30">
        <v>25</v>
      </c>
    </row>
    <row r="34" spans="1:8" ht="13.5" customHeight="1">
      <c r="A34" s="31" t="s">
        <v>516</v>
      </c>
      <c r="B34" s="32" t="s">
        <v>517</v>
      </c>
      <c r="C34" s="33"/>
      <c r="D34" s="33"/>
      <c r="E34" s="33"/>
      <c r="F34" s="33"/>
      <c r="G34" s="33"/>
      <c r="H34" s="33"/>
    </row>
    <row r="35" spans="1:8" ht="13.5" customHeight="1">
      <c r="A35" s="34" t="s">
        <v>47</v>
      </c>
      <c r="B35" s="33"/>
      <c r="C35" s="33"/>
      <c r="D35" s="33"/>
      <c r="E35" s="33"/>
      <c r="F35" s="33"/>
      <c r="G35" s="33"/>
      <c r="H35" s="33"/>
    </row>
    <row r="36" spans="1:8" ht="13.5" customHeight="1">
      <c r="A36" s="34" t="s">
        <v>48</v>
      </c>
      <c r="B36" s="33"/>
      <c r="C36" s="33"/>
      <c r="D36" s="33"/>
      <c r="E36" s="33"/>
      <c r="F36" s="33"/>
      <c r="G36" s="33"/>
      <c r="H36" s="33"/>
    </row>
    <row r="37" spans="1:8" ht="13.5" customHeight="1">
      <c r="A37" s="34" t="s">
        <v>518</v>
      </c>
      <c r="B37" s="33" t="s">
        <v>52</v>
      </c>
      <c r="C37" s="33" t="s">
        <v>519</v>
      </c>
      <c r="D37" s="33"/>
      <c r="E37" s="33"/>
      <c r="F37" s="33"/>
      <c r="G37" s="33"/>
      <c r="H37" s="33"/>
    </row>
    <row r="38" spans="1:8" ht="13.5" customHeight="1">
      <c r="A38" s="34" t="s">
        <v>53</v>
      </c>
      <c r="B38" s="33" t="s">
        <v>520</v>
      </c>
      <c r="C38" s="33"/>
      <c r="D38" s="33"/>
      <c r="E38" s="33"/>
      <c r="F38" s="33"/>
      <c r="G38" s="33"/>
      <c r="H38" s="33"/>
    </row>
    <row r="39" spans="1:8" ht="13.5" customHeight="1">
      <c r="A39" s="34" t="s">
        <v>521</v>
      </c>
      <c r="B39" s="33" t="s">
        <v>522</v>
      </c>
      <c r="C39" s="33"/>
      <c r="D39" s="33"/>
      <c r="E39" s="33"/>
      <c r="F39" s="33"/>
      <c r="G39" s="33"/>
      <c r="H39" s="33"/>
    </row>
    <row r="40" spans="1:8" ht="13.5" customHeight="1">
      <c r="A40" s="34" t="s">
        <v>523</v>
      </c>
      <c r="B40" s="33" t="s">
        <v>524</v>
      </c>
      <c r="C40" s="33"/>
      <c r="D40" s="33"/>
      <c r="E40" s="33"/>
      <c r="F40" s="33"/>
      <c r="G40" s="33"/>
      <c r="H40" s="33"/>
    </row>
    <row r="41" spans="1:8" ht="13.5" customHeight="1">
      <c r="A41" s="34" t="s">
        <v>525</v>
      </c>
      <c r="B41" s="33" t="s">
        <v>526</v>
      </c>
      <c r="C41" s="33"/>
      <c r="D41" s="33"/>
      <c r="E41" s="33"/>
      <c r="F41" s="33"/>
      <c r="G41" s="33"/>
      <c r="H41" s="33"/>
    </row>
    <row r="42" spans="1:8" ht="13.5" customHeight="1">
      <c r="A42" s="34" t="s">
        <v>50</v>
      </c>
      <c r="B42" s="33" t="s">
        <v>527</v>
      </c>
      <c r="C42" s="33"/>
      <c r="D42" s="33"/>
      <c r="E42" s="33"/>
      <c r="F42" s="33"/>
      <c r="G42" s="33"/>
      <c r="H42" s="33"/>
    </row>
    <row r="43" spans="1:8" ht="13.5" customHeight="1">
      <c r="A43" s="34" t="s">
        <v>51</v>
      </c>
      <c r="B43" s="33" t="s">
        <v>527</v>
      </c>
      <c r="C43" s="33"/>
      <c r="D43" s="33"/>
      <c r="E43" s="33"/>
      <c r="F43" s="33"/>
      <c r="G43" s="33"/>
      <c r="H43" s="33"/>
    </row>
    <row r="44" spans="1:8" ht="13.5" customHeight="1">
      <c r="A44" s="34" t="s">
        <v>528</v>
      </c>
      <c r="B44" s="33"/>
      <c r="C44" s="33"/>
      <c r="D44" s="33"/>
      <c r="E44" s="33"/>
      <c r="F44" s="33"/>
      <c r="G44" s="33"/>
      <c r="H44" s="33"/>
    </row>
    <row r="45" spans="1:8" ht="13.5" customHeight="1">
      <c r="A45" s="34" t="s">
        <v>529</v>
      </c>
      <c r="B45" s="33"/>
      <c r="C45" s="33"/>
      <c r="D45" s="33"/>
      <c r="E45" s="33"/>
      <c r="F45" s="33"/>
      <c r="G45" s="33"/>
      <c r="H45" s="33"/>
    </row>
    <row r="46" spans="1:8" ht="81" customHeight="1">
      <c r="A46" s="34" t="s">
        <v>530</v>
      </c>
      <c r="B46" s="35" t="s">
        <v>531</v>
      </c>
      <c r="C46" s="33"/>
      <c r="D46" s="33"/>
      <c r="E46" s="33"/>
      <c r="F46" s="33"/>
      <c r="G46" s="33"/>
      <c r="H46" s="33"/>
    </row>
    <row r="47" spans="1:8" ht="40.5" customHeight="1">
      <c r="A47" s="34" t="s">
        <v>532</v>
      </c>
      <c r="B47" s="35" t="s">
        <v>533</v>
      </c>
      <c r="C47" s="33"/>
      <c r="D47" s="33"/>
      <c r="E47" s="33"/>
      <c r="F47" s="33"/>
      <c r="G47" s="33"/>
      <c r="H47" s="33"/>
    </row>
    <row r="48" spans="1:8" ht="54" customHeight="1">
      <c r="A48" s="34" t="s">
        <v>534</v>
      </c>
      <c r="B48" s="35" t="s">
        <v>535</v>
      </c>
      <c r="C48" s="33"/>
      <c r="D48" s="33"/>
      <c r="E48" s="33"/>
      <c r="F48" s="33"/>
      <c r="G48" s="33"/>
      <c r="H48" s="33"/>
    </row>
    <row r="49" spans="1:11" ht="54" customHeight="1">
      <c r="A49" s="34" t="s">
        <v>357</v>
      </c>
      <c r="B49" s="35" t="s">
        <v>536</v>
      </c>
      <c r="C49" s="33"/>
      <c r="D49" s="33"/>
      <c r="E49" s="33"/>
      <c r="F49" s="33"/>
      <c r="G49" s="33"/>
      <c r="H49" s="33"/>
    </row>
    <row r="50" spans="1:11" ht="189" customHeight="1">
      <c r="A50" s="34" t="s">
        <v>313</v>
      </c>
      <c r="B50" s="35" t="s">
        <v>537</v>
      </c>
      <c r="C50" s="33"/>
      <c r="D50" s="33"/>
      <c r="E50" s="33"/>
      <c r="F50" s="33"/>
      <c r="G50" s="33"/>
      <c r="H50" s="33"/>
    </row>
    <row r="51" spans="1:11" ht="40.5" customHeight="1">
      <c r="A51" s="34" t="s">
        <v>70</v>
      </c>
      <c r="B51" s="35" t="s">
        <v>538</v>
      </c>
      <c r="C51" s="33"/>
      <c r="D51" s="33"/>
      <c r="E51" s="33"/>
      <c r="F51" s="33"/>
      <c r="G51" s="33"/>
      <c r="H51" s="33"/>
    </row>
    <row r="52" spans="1:11" ht="40.5" customHeight="1">
      <c r="A52" s="34" t="s">
        <v>389</v>
      </c>
      <c r="B52" s="35" t="s">
        <v>539</v>
      </c>
      <c r="C52" s="33"/>
      <c r="D52" s="33"/>
      <c r="E52" s="33"/>
      <c r="F52" s="33"/>
      <c r="G52" s="33"/>
      <c r="H52" s="33"/>
    </row>
    <row r="53" spans="1:11" ht="27" customHeight="1">
      <c r="A53" s="34" t="s">
        <v>540</v>
      </c>
      <c r="B53" s="35" t="s">
        <v>541</v>
      </c>
      <c r="C53" s="33"/>
      <c r="D53" s="33"/>
      <c r="E53" s="33"/>
      <c r="F53" s="33"/>
      <c r="G53" s="33"/>
      <c r="H53" s="33"/>
    </row>
    <row r="54" spans="1:11" ht="13.5" customHeight="1">
      <c r="A54" s="34" t="s">
        <v>542</v>
      </c>
      <c r="B54" s="33"/>
      <c r="C54" s="33"/>
      <c r="D54" s="33"/>
      <c r="E54" s="33"/>
      <c r="F54" s="33"/>
      <c r="G54" s="33"/>
      <c r="H54" s="33"/>
    </row>
    <row r="55" spans="1:11" ht="13.5" customHeight="1">
      <c r="A55" s="34" t="s">
        <v>73</v>
      </c>
      <c r="B55" s="33"/>
      <c r="C55" s="33"/>
      <c r="D55" s="33"/>
      <c r="E55" s="33"/>
      <c r="F55" s="33"/>
      <c r="G55" s="33"/>
      <c r="H55" s="33"/>
    </row>
    <row r="56" spans="1:11" ht="13.5" customHeight="1">
      <c r="A56" s="34" t="s">
        <v>74</v>
      </c>
      <c r="B56" s="33"/>
      <c r="C56" s="33"/>
      <c r="D56" s="33"/>
      <c r="E56" s="33"/>
      <c r="F56" s="33"/>
      <c r="G56" s="33"/>
      <c r="H56" s="33"/>
    </row>
    <row r="57" spans="1:11" ht="13.5" customHeight="1">
      <c r="A57" s="34" t="s">
        <v>75</v>
      </c>
      <c r="B57" s="33"/>
      <c r="C57" s="33"/>
      <c r="D57" s="33"/>
      <c r="E57" s="33"/>
      <c r="F57" s="33"/>
      <c r="G57" s="33"/>
      <c r="H57" s="33"/>
    </row>
    <row r="58" spans="1:11" ht="13.5" customHeight="1">
      <c r="A58" s="34" t="s">
        <v>76</v>
      </c>
      <c r="B58" s="33"/>
      <c r="C58" s="33"/>
      <c r="D58" s="33"/>
      <c r="E58" s="33"/>
      <c r="F58" s="33"/>
      <c r="G58" s="33"/>
      <c r="H58" s="33"/>
    </row>
    <row r="59" spans="1:11" ht="54" customHeight="1">
      <c r="A59" s="34" t="s">
        <v>77</v>
      </c>
      <c r="B59" s="35" t="s">
        <v>543</v>
      </c>
      <c r="C59" s="35" t="s">
        <v>544</v>
      </c>
      <c r="D59" s="35" t="s">
        <v>545</v>
      </c>
      <c r="E59" s="35" t="s">
        <v>546</v>
      </c>
      <c r="F59" s="35" t="s">
        <v>547</v>
      </c>
      <c r="G59" s="35" t="s">
        <v>548</v>
      </c>
      <c r="H59" s="35" t="s">
        <v>549</v>
      </c>
      <c r="I59" s="35" t="s">
        <v>550</v>
      </c>
      <c r="J59" s="35" t="s">
        <v>551</v>
      </c>
      <c r="K59" s="35" t="s">
        <v>552</v>
      </c>
    </row>
    <row r="60" spans="1:11" ht="94.5" customHeight="1">
      <c r="A60" s="34" t="s">
        <v>78</v>
      </c>
      <c r="B60" s="35" t="s">
        <v>553</v>
      </c>
      <c r="C60" s="35" t="s">
        <v>554</v>
      </c>
      <c r="D60" s="35" t="s">
        <v>555</v>
      </c>
      <c r="E60" s="35" t="s">
        <v>556</v>
      </c>
      <c r="F60" s="33" t="s">
        <v>557</v>
      </c>
      <c r="G60" s="33"/>
      <c r="H60" s="33"/>
    </row>
    <row r="61" spans="1:11" ht="40.5" customHeight="1">
      <c r="A61" s="34" t="s">
        <v>79</v>
      </c>
      <c r="B61" s="35" t="s">
        <v>558</v>
      </c>
      <c r="C61" s="35" t="s">
        <v>559</v>
      </c>
      <c r="D61" s="35" t="s">
        <v>560</v>
      </c>
      <c r="E61" s="33"/>
      <c r="F61" s="33"/>
      <c r="G61" s="33"/>
      <c r="H61" s="33"/>
    </row>
    <row r="62" spans="1:11" ht="40.5" customHeight="1">
      <c r="A62" s="34" t="s">
        <v>80</v>
      </c>
      <c r="B62" s="35" t="s">
        <v>561</v>
      </c>
      <c r="C62" s="35" t="s">
        <v>562</v>
      </c>
      <c r="D62" s="33"/>
      <c r="E62" s="33"/>
      <c r="F62" s="33"/>
      <c r="G62" s="33"/>
      <c r="H62" s="33"/>
    </row>
    <row r="63" spans="1:11" ht="81" customHeight="1">
      <c r="A63" s="34" t="s">
        <v>81</v>
      </c>
      <c r="B63" s="35" t="s">
        <v>563</v>
      </c>
      <c r="C63" s="33"/>
      <c r="D63" s="33"/>
      <c r="E63" s="33"/>
      <c r="F63" s="33"/>
      <c r="G63" s="33"/>
      <c r="H63" s="33"/>
    </row>
    <row r="64" spans="1:11" ht="27" customHeight="1">
      <c r="A64" s="34" t="s">
        <v>82</v>
      </c>
      <c r="B64" s="35" t="s">
        <v>564</v>
      </c>
      <c r="C64" s="33"/>
      <c r="D64" s="33"/>
      <c r="E64" s="33"/>
      <c r="F64" s="33"/>
      <c r="G64" s="33"/>
      <c r="H64" s="33"/>
    </row>
  </sheetData>
  <phoneticPr fontId="18" type="noConversion"/>
  <conditionalFormatting sqref="A40">
    <cfRule type="cellIs" dxfId="0" priority="1" stopIfTrue="1" operator="notEqual">
      <formula>0</formula>
    </cfRule>
  </conditionalFormatting>
  <pageMargins left="0.69791666666666696" right="0.697916666666666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151"/>
  <sheetViews>
    <sheetView workbookViewId="0">
      <pane ySplit="1" topLeftCell="A47" activePane="bottomLeft" state="frozen"/>
      <selection pane="bottomLeft" activeCell="J58" sqref="J58"/>
    </sheetView>
  </sheetViews>
  <sheetFormatPr defaultColWidth="9" defaultRowHeight="13.5"/>
  <cols>
    <col min="1" max="1" width="13.5" customWidth="1"/>
    <col min="2" max="2" width="9.625" style="8" customWidth="1"/>
    <col min="7" max="7" width="9.25" customWidth="1"/>
    <col min="8" max="9" width="13.75" customWidth="1"/>
    <col min="10" max="10" width="77.125" customWidth="1"/>
  </cols>
  <sheetData>
    <row r="1" spans="1:10" ht="13.5" customHeight="1">
      <c r="A1" s="9" t="s">
        <v>565</v>
      </c>
      <c r="B1" s="10" t="s">
        <v>312</v>
      </c>
      <c r="C1" s="9" t="s">
        <v>428</v>
      </c>
      <c r="D1" s="9" t="s">
        <v>566</v>
      </c>
      <c r="E1" s="9" t="s">
        <v>567</v>
      </c>
      <c r="F1" s="9" t="s">
        <v>568</v>
      </c>
      <c r="G1" s="9" t="s">
        <v>569</v>
      </c>
      <c r="H1" s="9" t="s">
        <v>570</v>
      </c>
      <c r="I1" s="9" t="s">
        <v>47</v>
      </c>
      <c r="J1" s="9" t="s">
        <v>571</v>
      </c>
    </row>
    <row r="2" spans="1:10" ht="13.5" customHeight="1">
      <c r="A2" s="9" t="s">
        <v>572</v>
      </c>
      <c r="B2" s="10">
        <v>40101001</v>
      </c>
      <c r="C2" s="9">
        <v>3</v>
      </c>
      <c r="D2" s="10">
        <v>1</v>
      </c>
      <c r="E2" s="9" t="s">
        <v>573</v>
      </c>
      <c r="F2" s="9">
        <v>0</v>
      </c>
      <c r="G2" s="9">
        <v>2</v>
      </c>
      <c r="H2" s="9" t="str">
        <f t="shared" ref="H2" si="0">CONCATENATE("英雄",D2,"阶魔法",E2)</f>
        <v>英雄1阶魔法技能</v>
      </c>
      <c r="I2" s="18">
        <v>30001</v>
      </c>
      <c r="J2" s="9" t="s">
        <v>574</v>
      </c>
    </row>
    <row r="3" spans="1:10" ht="13.5" customHeight="1">
      <c r="A3" s="9" t="s">
        <v>575</v>
      </c>
      <c r="B3" s="10">
        <v>40102001</v>
      </c>
      <c r="C3" s="9">
        <v>3</v>
      </c>
      <c r="D3" s="10">
        <v>1</v>
      </c>
      <c r="E3" s="9" t="s">
        <v>573</v>
      </c>
      <c r="F3" s="9">
        <v>0</v>
      </c>
      <c r="G3" s="9">
        <v>2</v>
      </c>
      <c r="H3" s="9" t="str">
        <f t="shared" ref="H3:H20" si="1">CONCATENATE("英雄",D3,"阶魔法",E3)</f>
        <v>英雄1阶魔法技能</v>
      </c>
      <c r="I3" s="18">
        <v>30002</v>
      </c>
      <c r="J3" s="9" t="s">
        <v>576</v>
      </c>
    </row>
    <row r="4" spans="1:10" ht="13.5" customHeight="1">
      <c r="A4" s="9" t="s">
        <v>577</v>
      </c>
      <c r="B4" s="10">
        <v>40103001</v>
      </c>
      <c r="C4" s="9">
        <v>3</v>
      </c>
      <c r="D4" s="10">
        <v>1</v>
      </c>
      <c r="E4" s="9" t="s">
        <v>573</v>
      </c>
      <c r="F4" s="9">
        <v>0</v>
      </c>
      <c r="G4" s="9">
        <v>2</v>
      </c>
      <c r="H4" s="9" t="str">
        <f t="shared" si="1"/>
        <v>英雄1阶魔法技能</v>
      </c>
      <c r="I4" s="18">
        <v>30003</v>
      </c>
      <c r="J4" s="9" t="s">
        <v>578</v>
      </c>
    </row>
    <row r="5" spans="1:10" ht="13.5" customHeight="1">
      <c r="A5" s="9" t="s">
        <v>579</v>
      </c>
      <c r="B5" s="10">
        <v>40104001</v>
      </c>
      <c r="C5" s="9">
        <v>3</v>
      </c>
      <c r="D5" s="10">
        <v>1</v>
      </c>
      <c r="E5" s="9" t="s">
        <v>573</v>
      </c>
      <c r="F5" s="9">
        <v>0</v>
      </c>
      <c r="G5" s="9">
        <v>2</v>
      </c>
      <c r="H5" s="9" t="str">
        <f t="shared" si="1"/>
        <v>英雄1阶魔法技能</v>
      </c>
      <c r="I5" s="18">
        <v>30004</v>
      </c>
      <c r="J5" s="9" t="s">
        <v>580</v>
      </c>
    </row>
    <row r="6" spans="1:10" ht="13.5" customHeight="1">
      <c r="A6" s="9" t="s">
        <v>581</v>
      </c>
      <c r="B6" s="10">
        <v>40105001</v>
      </c>
      <c r="C6" s="9">
        <v>3</v>
      </c>
      <c r="D6" s="10">
        <v>1</v>
      </c>
      <c r="E6" s="9" t="s">
        <v>573</v>
      </c>
      <c r="F6" s="9">
        <v>0</v>
      </c>
      <c r="G6" s="9">
        <v>2</v>
      </c>
      <c r="H6" s="9" t="str">
        <f t="shared" si="1"/>
        <v>英雄1阶魔法技能</v>
      </c>
      <c r="I6" s="18">
        <v>30005</v>
      </c>
      <c r="J6" s="9" t="s">
        <v>582</v>
      </c>
    </row>
    <row r="7" spans="1:10" ht="13.5" customHeight="1">
      <c r="A7" s="9" t="s">
        <v>583</v>
      </c>
      <c r="B7" s="10">
        <v>40106001</v>
      </c>
      <c r="C7" s="9">
        <v>3</v>
      </c>
      <c r="D7" s="10">
        <v>1</v>
      </c>
      <c r="E7" s="9" t="s">
        <v>573</v>
      </c>
      <c r="F7" s="9">
        <v>0</v>
      </c>
      <c r="G7" s="9">
        <v>2</v>
      </c>
      <c r="H7" s="9" t="str">
        <f t="shared" si="1"/>
        <v>英雄1阶魔法技能</v>
      </c>
      <c r="I7" s="18">
        <v>30006</v>
      </c>
      <c r="J7" s="9" t="s">
        <v>584</v>
      </c>
    </row>
    <row r="8" spans="1:10" ht="13.5" customHeight="1">
      <c r="A8" s="9" t="s">
        <v>585</v>
      </c>
      <c r="B8" s="10">
        <v>40107001</v>
      </c>
      <c r="C8" s="9">
        <v>3</v>
      </c>
      <c r="D8" s="10">
        <v>1</v>
      </c>
      <c r="E8" s="9" t="s">
        <v>573</v>
      </c>
      <c r="F8" s="9">
        <v>0</v>
      </c>
      <c r="G8" s="9">
        <v>2</v>
      </c>
      <c r="H8" s="9" t="str">
        <f t="shared" si="1"/>
        <v>英雄1阶魔法技能</v>
      </c>
      <c r="I8" s="18">
        <v>30007</v>
      </c>
      <c r="J8" s="9" t="s">
        <v>586</v>
      </c>
    </row>
    <row r="9" spans="1:10" ht="13.5" customHeight="1">
      <c r="A9" s="9" t="s">
        <v>587</v>
      </c>
      <c r="B9" s="10">
        <v>40108001</v>
      </c>
      <c r="C9" s="9">
        <v>3</v>
      </c>
      <c r="D9" s="10">
        <v>1</v>
      </c>
      <c r="E9" s="9" t="s">
        <v>573</v>
      </c>
      <c r="F9" s="9">
        <v>0</v>
      </c>
      <c r="G9" s="9">
        <v>2</v>
      </c>
      <c r="H9" s="9" t="str">
        <f t="shared" si="1"/>
        <v>英雄1阶魔法技能</v>
      </c>
      <c r="I9" s="18">
        <v>30008</v>
      </c>
      <c r="J9" s="9" t="s">
        <v>588</v>
      </c>
    </row>
    <row r="10" spans="1:10" ht="13.5" customHeight="1">
      <c r="A10" s="9" t="s">
        <v>589</v>
      </c>
      <c r="B10" s="10">
        <v>40109001</v>
      </c>
      <c r="C10" s="9">
        <v>3</v>
      </c>
      <c r="D10" s="10">
        <v>1</v>
      </c>
      <c r="E10" s="9" t="s">
        <v>573</v>
      </c>
      <c r="F10" s="9">
        <v>0</v>
      </c>
      <c r="G10" s="9">
        <v>2</v>
      </c>
      <c r="H10" s="9" t="str">
        <f t="shared" si="1"/>
        <v>英雄1阶魔法技能</v>
      </c>
      <c r="I10" s="18">
        <v>30009</v>
      </c>
      <c r="J10" s="9" t="s">
        <v>590</v>
      </c>
    </row>
    <row r="11" spans="1:10" ht="13.5" customHeight="1">
      <c r="A11" s="11" t="s">
        <v>591</v>
      </c>
      <c r="B11" s="10">
        <v>40212001</v>
      </c>
      <c r="C11" s="11">
        <v>3</v>
      </c>
      <c r="D11" s="10">
        <v>1</v>
      </c>
      <c r="E11" s="11" t="s">
        <v>573</v>
      </c>
      <c r="F11" s="11">
        <v>0</v>
      </c>
      <c r="G11" s="11">
        <v>2</v>
      </c>
      <c r="H11" s="9" t="str">
        <f t="shared" si="1"/>
        <v>英雄1阶魔法技能</v>
      </c>
      <c r="I11" s="19">
        <v>30010</v>
      </c>
      <c r="J11" t="s">
        <v>592</v>
      </c>
    </row>
    <row r="12" spans="1:10" ht="13.5" customHeight="1">
      <c r="A12" s="9" t="s">
        <v>593</v>
      </c>
      <c r="B12" s="10">
        <v>40201001</v>
      </c>
      <c r="C12" s="9">
        <v>3</v>
      </c>
      <c r="D12" s="10">
        <v>2</v>
      </c>
      <c r="E12" s="9" t="s">
        <v>573</v>
      </c>
      <c r="F12" s="9">
        <v>0</v>
      </c>
      <c r="G12" s="9">
        <v>3</v>
      </c>
      <c r="H12" s="9" t="str">
        <f t="shared" si="1"/>
        <v>英雄2阶魔法技能</v>
      </c>
      <c r="I12" s="18">
        <v>30031</v>
      </c>
      <c r="J12" s="9" t="s">
        <v>594</v>
      </c>
    </row>
    <row r="13" spans="1:10" ht="13.5" customHeight="1">
      <c r="A13" s="9" t="s">
        <v>595</v>
      </c>
      <c r="B13" s="10">
        <v>40202001</v>
      </c>
      <c r="C13" s="9">
        <v>3</v>
      </c>
      <c r="D13" s="10">
        <v>2</v>
      </c>
      <c r="E13" s="9" t="s">
        <v>573</v>
      </c>
      <c r="F13" s="9">
        <v>0</v>
      </c>
      <c r="G13" s="9">
        <v>3</v>
      </c>
      <c r="H13" s="9" t="str">
        <f t="shared" si="1"/>
        <v>英雄2阶魔法技能</v>
      </c>
      <c r="I13" s="18">
        <v>30032</v>
      </c>
      <c r="J13" s="9" t="s">
        <v>596</v>
      </c>
    </row>
    <row r="14" spans="1:10" ht="13.5" customHeight="1">
      <c r="A14" s="9" t="s">
        <v>597</v>
      </c>
      <c r="B14" s="10">
        <v>40203001</v>
      </c>
      <c r="C14" s="9">
        <v>3</v>
      </c>
      <c r="D14" s="10">
        <v>2</v>
      </c>
      <c r="E14" s="9" t="s">
        <v>573</v>
      </c>
      <c r="F14" s="9">
        <v>3</v>
      </c>
      <c r="G14" s="9">
        <v>3</v>
      </c>
      <c r="H14" s="9" t="str">
        <f t="shared" si="1"/>
        <v>英雄2阶魔法技能</v>
      </c>
      <c r="I14" s="18">
        <v>30033</v>
      </c>
      <c r="J14" s="9" t="s">
        <v>598</v>
      </c>
    </row>
    <row r="15" spans="1:10" ht="13.5" customHeight="1">
      <c r="A15" s="9" t="s">
        <v>599</v>
      </c>
      <c r="B15" s="10">
        <v>40204001</v>
      </c>
      <c r="C15" s="9">
        <v>3</v>
      </c>
      <c r="D15" s="10">
        <v>2</v>
      </c>
      <c r="E15" s="9" t="s">
        <v>573</v>
      </c>
      <c r="F15" s="9">
        <v>0</v>
      </c>
      <c r="G15" s="9">
        <v>3</v>
      </c>
      <c r="H15" s="9" t="str">
        <f t="shared" si="1"/>
        <v>英雄2阶魔法技能</v>
      </c>
      <c r="I15" s="18">
        <v>30034</v>
      </c>
      <c r="J15" s="9" t="s">
        <v>600</v>
      </c>
    </row>
    <row r="16" spans="1:10" ht="13.5" customHeight="1">
      <c r="A16" s="9" t="s">
        <v>601</v>
      </c>
      <c r="B16" s="10">
        <v>40205001</v>
      </c>
      <c r="C16" s="9">
        <v>3</v>
      </c>
      <c r="D16" s="10">
        <v>2</v>
      </c>
      <c r="E16" s="9" t="s">
        <v>573</v>
      </c>
      <c r="F16" s="9">
        <v>0</v>
      </c>
      <c r="G16" s="9">
        <v>5</v>
      </c>
      <c r="H16" s="9" t="str">
        <f t="shared" si="1"/>
        <v>英雄2阶魔法技能</v>
      </c>
      <c r="I16" s="18">
        <v>30035</v>
      </c>
      <c r="J16" s="9" t="s">
        <v>602</v>
      </c>
    </row>
    <row r="17" spans="1:10" ht="13.5" customHeight="1">
      <c r="A17" s="9" t="s">
        <v>603</v>
      </c>
      <c r="B17" s="10">
        <v>40206001</v>
      </c>
      <c r="C17" s="9">
        <v>3</v>
      </c>
      <c r="D17" s="10">
        <v>2</v>
      </c>
      <c r="E17" s="9" t="s">
        <v>573</v>
      </c>
      <c r="F17" s="9">
        <v>0</v>
      </c>
      <c r="G17" s="9">
        <v>3</v>
      </c>
      <c r="H17" s="9" t="str">
        <f t="shared" si="1"/>
        <v>英雄2阶魔法技能</v>
      </c>
      <c r="I17" s="18">
        <v>30036</v>
      </c>
      <c r="J17" s="9" t="s">
        <v>604</v>
      </c>
    </row>
    <row r="18" spans="1:10" ht="13.5" customHeight="1">
      <c r="A18" s="9" t="s">
        <v>605</v>
      </c>
      <c r="B18" s="10">
        <v>40207001</v>
      </c>
      <c r="C18" s="9">
        <v>3</v>
      </c>
      <c r="D18" s="10">
        <v>2</v>
      </c>
      <c r="E18" s="9" t="s">
        <v>573</v>
      </c>
      <c r="F18" s="9">
        <v>0</v>
      </c>
      <c r="G18" s="9">
        <v>3</v>
      </c>
      <c r="H18" s="9" t="str">
        <f t="shared" si="1"/>
        <v>英雄2阶魔法技能</v>
      </c>
      <c r="I18" s="18">
        <v>30037</v>
      </c>
      <c r="J18" s="9" t="s">
        <v>606</v>
      </c>
    </row>
    <row r="19" spans="1:10" ht="13.5" customHeight="1">
      <c r="A19" s="9" t="s">
        <v>607</v>
      </c>
      <c r="B19" s="10">
        <v>40208001</v>
      </c>
      <c r="C19" s="9">
        <v>3</v>
      </c>
      <c r="D19" s="10">
        <v>2</v>
      </c>
      <c r="E19" s="9" t="s">
        <v>573</v>
      </c>
      <c r="F19" s="9">
        <v>3</v>
      </c>
      <c r="G19" s="9">
        <v>3</v>
      </c>
      <c r="H19" s="9" t="str">
        <f t="shared" si="1"/>
        <v>英雄2阶魔法技能</v>
      </c>
      <c r="I19" s="18">
        <v>30038</v>
      </c>
      <c r="J19" s="9" t="s">
        <v>608</v>
      </c>
    </row>
    <row r="20" spans="1:10" ht="13.5" customHeight="1">
      <c r="A20" s="9" t="s">
        <v>609</v>
      </c>
      <c r="B20" s="10">
        <v>40209001</v>
      </c>
      <c r="C20" s="9">
        <v>3</v>
      </c>
      <c r="D20" s="10">
        <v>2</v>
      </c>
      <c r="E20" s="9" t="s">
        <v>573</v>
      </c>
      <c r="F20" s="9">
        <v>0</v>
      </c>
      <c r="G20" s="9">
        <v>3</v>
      </c>
      <c r="H20" s="9" t="str">
        <f t="shared" si="1"/>
        <v>英雄2阶魔法技能</v>
      </c>
      <c r="I20" s="18">
        <v>30039</v>
      </c>
      <c r="J20" s="9" t="s">
        <v>610</v>
      </c>
    </row>
    <row r="21" spans="1:10" ht="13.5" customHeight="1">
      <c r="A21" s="9" t="s">
        <v>611</v>
      </c>
      <c r="B21" s="10">
        <v>40210001</v>
      </c>
      <c r="C21" s="9">
        <v>3</v>
      </c>
      <c r="D21" s="10"/>
      <c r="E21" s="9" t="s">
        <v>612</v>
      </c>
      <c r="F21" s="9">
        <v>1</v>
      </c>
      <c r="G21" s="9">
        <v>5</v>
      </c>
      <c r="H21" s="9" t="str">
        <f>CONCATENATE("英雄",D21,,E21)</f>
        <v>英雄主动天赋</v>
      </c>
      <c r="I21" s="18">
        <v>30040</v>
      </c>
      <c r="J21" s="9" t="s">
        <v>613</v>
      </c>
    </row>
    <row r="22" spans="1:10" ht="13.5" customHeight="1">
      <c r="A22" s="9" t="s">
        <v>614</v>
      </c>
      <c r="B22" s="10">
        <v>40211001</v>
      </c>
      <c r="C22" s="9">
        <v>3</v>
      </c>
      <c r="D22" s="10">
        <v>2</v>
      </c>
      <c r="E22" s="9" t="s">
        <v>573</v>
      </c>
      <c r="F22" s="9">
        <v>0</v>
      </c>
      <c r="G22" s="9">
        <v>4</v>
      </c>
      <c r="H22" s="9" t="str">
        <f t="shared" ref="H22" si="2">CONCATENATE("英雄",D22,"阶魔法",E22)</f>
        <v>英雄2阶魔法技能</v>
      </c>
      <c r="I22" s="18">
        <v>30041</v>
      </c>
      <c r="J22" s="9" t="s">
        <v>615</v>
      </c>
    </row>
    <row r="23" spans="1:10" ht="13.5" customHeight="1">
      <c r="A23" s="9" t="s">
        <v>616</v>
      </c>
      <c r="B23" s="10">
        <v>40301001</v>
      </c>
      <c r="C23" s="9">
        <v>3</v>
      </c>
      <c r="D23" s="10">
        <v>3</v>
      </c>
      <c r="E23" s="9" t="s">
        <v>573</v>
      </c>
      <c r="F23" s="9">
        <v>0</v>
      </c>
      <c r="G23" s="9">
        <v>4</v>
      </c>
      <c r="H23" s="9" t="str">
        <f t="shared" ref="H23:H39" si="3">CONCATENATE("英雄",D23,"阶魔法",E23)</f>
        <v>英雄3阶魔法技能</v>
      </c>
      <c r="I23" s="18">
        <v>30061</v>
      </c>
      <c r="J23" s="9" t="s">
        <v>617</v>
      </c>
    </row>
    <row r="24" spans="1:10" ht="13.5" customHeight="1">
      <c r="A24" s="9" t="s">
        <v>618</v>
      </c>
      <c r="B24" s="10">
        <v>40302001</v>
      </c>
      <c r="C24" s="9">
        <v>3</v>
      </c>
      <c r="D24" s="10">
        <v>3</v>
      </c>
      <c r="E24" s="9" t="s">
        <v>573</v>
      </c>
      <c r="F24" s="9">
        <v>0</v>
      </c>
      <c r="G24" s="9">
        <v>4</v>
      </c>
      <c r="H24" s="9" t="str">
        <f t="shared" si="3"/>
        <v>英雄3阶魔法技能</v>
      </c>
      <c r="I24" s="18">
        <v>30062</v>
      </c>
      <c r="J24" s="9" t="s">
        <v>619</v>
      </c>
    </row>
    <row r="25" spans="1:10" ht="13.5" customHeight="1">
      <c r="A25" s="9" t="s">
        <v>620</v>
      </c>
      <c r="B25" s="10">
        <v>40303001</v>
      </c>
      <c r="C25" s="9">
        <v>3</v>
      </c>
      <c r="D25" s="10">
        <v>3</v>
      </c>
      <c r="E25" s="9" t="s">
        <v>573</v>
      </c>
      <c r="F25" s="9">
        <v>0</v>
      </c>
      <c r="G25" s="9">
        <v>4</v>
      </c>
      <c r="H25" s="9" t="str">
        <f t="shared" si="3"/>
        <v>英雄3阶魔法技能</v>
      </c>
      <c r="I25" s="18">
        <v>30063</v>
      </c>
      <c r="J25" s="9" t="s">
        <v>621</v>
      </c>
    </row>
    <row r="26" spans="1:10" ht="13.5" customHeight="1">
      <c r="A26" s="9" t="s">
        <v>622</v>
      </c>
      <c r="B26" s="10">
        <v>40304001</v>
      </c>
      <c r="C26" s="9">
        <v>3</v>
      </c>
      <c r="D26" s="10">
        <v>3</v>
      </c>
      <c r="E26" s="9" t="s">
        <v>573</v>
      </c>
      <c r="F26" s="9">
        <v>0</v>
      </c>
      <c r="G26" s="9">
        <v>4</v>
      </c>
      <c r="H26" s="9" t="str">
        <f t="shared" si="3"/>
        <v>英雄3阶魔法技能</v>
      </c>
      <c r="I26" s="18">
        <v>30064</v>
      </c>
      <c r="J26" s="9" t="s">
        <v>623</v>
      </c>
    </row>
    <row r="27" spans="1:10" ht="13.5" customHeight="1">
      <c r="A27" s="9" t="s">
        <v>624</v>
      </c>
      <c r="B27" s="10">
        <v>40305001</v>
      </c>
      <c r="C27" s="9">
        <v>3</v>
      </c>
      <c r="D27" s="10">
        <v>3</v>
      </c>
      <c r="E27" s="9" t="s">
        <v>573</v>
      </c>
      <c r="F27" s="9">
        <v>0</v>
      </c>
      <c r="G27" s="9">
        <v>4</v>
      </c>
      <c r="H27" s="9" t="str">
        <f t="shared" si="3"/>
        <v>英雄3阶魔法技能</v>
      </c>
      <c r="I27" s="18">
        <v>30065</v>
      </c>
      <c r="J27" s="9" t="s">
        <v>625</v>
      </c>
    </row>
    <row r="28" spans="1:10" ht="13.5" customHeight="1">
      <c r="A28" s="9" t="s">
        <v>626</v>
      </c>
      <c r="B28" s="10">
        <v>40306001</v>
      </c>
      <c r="C28" s="9">
        <v>3</v>
      </c>
      <c r="D28" s="10">
        <v>3</v>
      </c>
      <c r="E28" s="9" t="s">
        <v>573</v>
      </c>
      <c r="F28" s="9">
        <v>0</v>
      </c>
      <c r="G28" s="9">
        <v>4</v>
      </c>
      <c r="H28" s="9" t="str">
        <f t="shared" si="3"/>
        <v>英雄3阶魔法技能</v>
      </c>
      <c r="I28" s="18">
        <v>30066</v>
      </c>
      <c r="J28" s="9" t="s">
        <v>627</v>
      </c>
    </row>
    <row r="29" spans="1:10" ht="13.5" customHeight="1">
      <c r="A29" s="9" t="s">
        <v>628</v>
      </c>
      <c r="B29" s="10">
        <v>40307001</v>
      </c>
      <c r="C29" s="9">
        <v>3</v>
      </c>
      <c r="D29" s="10">
        <v>3</v>
      </c>
      <c r="E29" s="9" t="s">
        <v>573</v>
      </c>
      <c r="F29" s="9">
        <v>0</v>
      </c>
      <c r="G29" s="9">
        <v>4</v>
      </c>
      <c r="H29" s="9" t="str">
        <f t="shared" si="3"/>
        <v>英雄3阶魔法技能</v>
      </c>
      <c r="I29" s="18">
        <v>30067</v>
      </c>
      <c r="J29" s="9" t="s">
        <v>629</v>
      </c>
    </row>
    <row r="30" spans="1:10" ht="13.5" customHeight="1">
      <c r="A30" s="9" t="s">
        <v>630</v>
      </c>
      <c r="B30" s="10">
        <v>40308001</v>
      </c>
      <c r="C30" s="9">
        <v>3</v>
      </c>
      <c r="D30" s="10">
        <v>3</v>
      </c>
      <c r="E30" s="9" t="s">
        <v>573</v>
      </c>
      <c r="F30" s="9">
        <v>0</v>
      </c>
      <c r="G30" s="9">
        <v>4</v>
      </c>
      <c r="H30" s="9" t="str">
        <f t="shared" si="3"/>
        <v>英雄3阶魔法技能</v>
      </c>
      <c r="I30" s="18">
        <v>30068</v>
      </c>
      <c r="J30" s="9" t="s">
        <v>631</v>
      </c>
    </row>
    <row r="31" spans="1:10" ht="13.5" customHeight="1">
      <c r="A31" s="9" t="s">
        <v>632</v>
      </c>
      <c r="B31" s="10">
        <v>40309001</v>
      </c>
      <c r="C31" s="9">
        <v>3</v>
      </c>
      <c r="D31" s="10">
        <v>3</v>
      </c>
      <c r="E31" s="9" t="s">
        <v>573</v>
      </c>
      <c r="F31" s="9">
        <v>0</v>
      </c>
      <c r="G31" s="9">
        <v>4</v>
      </c>
      <c r="H31" s="9" t="str">
        <f t="shared" si="3"/>
        <v>英雄3阶魔法技能</v>
      </c>
      <c r="I31" s="18">
        <v>30069</v>
      </c>
      <c r="J31" s="9" t="s">
        <v>633</v>
      </c>
    </row>
    <row r="32" spans="1:10" ht="13.5" customHeight="1">
      <c r="A32" s="9" t="s">
        <v>634</v>
      </c>
      <c r="B32" s="10">
        <v>40310001</v>
      </c>
      <c r="C32" s="9">
        <v>3</v>
      </c>
      <c r="D32" s="10">
        <v>3</v>
      </c>
      <c r="E32" s="9" t="s">
        <v>573</v>
      </c>
      <c r="F32" s="9">
        <v>0</v>
      </c>
      <c r="G32" s="9">
        <v>4</v>
      </c>
      <c r="H32" s="9" t="str">
        <f t="shared" si="3"/>
        <v>英雄3阶魔法技能</v>
      </c>
      <c r="I32" s="18">
        <v>30070</v>
      </c>
      <c r="J32" s="9" t="s">
        <v>635</v>
      </c>
    </row>
    <row r="33" spans="1:10" ht="13.5" customHeight="1">
      <c r="A33" s="9" t="s">
        <v>636</v>
      </c>
      <c r="B33" s="10">
        <v>40311001</v>
      </c>
      <c r="C33" s="9">
        <v>3</v>
      </c>
      <c r="D33" s="10">
        <v>3</v>
      </c>
      <c r="E33" s="9" t="s">
        <v>573</v>
      </c>
      <c r="F33" s="9">
        <v>0</v>
      </c>
      <c r="G33" s="9">
        <v>4</v>
      </c>
      <c r="H33" s="9" t="str">
        <f t="shared" si="3"/>
        <v>英雄3阶魔法技能</v>
      </c>
      <c r="I33" s="18">
        <v>30071</v>
      </c>
      <c r="J33" s="9" t="s">
        <v>637</v>
      </c>
    </row>
    <row r="34" spans="1:10" ht="13.5" customHeight="1">
      <c r="A34" s="9" t="s">
        <v>638</v>
      </c>
      <c r="B34" s="10">
        <v>40312001</v>
      </c>
      <c r="C34" s="9">
        <v>3</v>
      </c>
      <c r="D34" s="10">
        <v>3</v>
      </c>
      <c r="E34" s="9" t="s">
        <v>573</v>
      </c>
      <c r="F34" s="9">
        <v>0</v>
      </c>
      <c r="G34" s="9">
        <v>4</v>
      </c>
      <c r="H34" s="9" t="str">
        <f t="shared" si="3"/>
        <v>英雄3阶魔法技能</v>
      </c>
      <c r="I34" s="18">
        <v>30072</v>
      </c>
      <c r="J34" s="9" t="s">
        <v>639</v>
      </c>
    </row>
    <row r="35" spans="1:10" ht="13.5" customHeight="1">
      <c r="A35" s="12" t="s">
        <v>640</v>
      </c>
      <c r="B35" s="10">
        <v>40313001</v>
      </c>
      <c r="C35" s="9">
        <v>3</v>
      </c>
      <c r="D35" s="10">
        <v>2</v>
      </c>
      <c r="E35" s="9" t="s">
        <v>573</v>
      </c>
      <c r="F35" s="9">
        <v>0</v>
      </c>
      <c r="G35" s="9">
        <v>3</v>
      </c>
      <c r="H35" s="9" t="str">
        <f t="shared" si="3"/>
        <v>英雄2阶魔法技能</v>
      </c>
      <c r="I35" s="18">
        <v>30073</v>
      </c>
      <c r="J35" s="9" t="s">
        <v>641</v>
      </c>
    </row>
    <row r="36" spans="1:10" ht="13.5" customHeight="1">
      <c r="A36" s="12" t="s">
        <v>642</v>
      </c>
      <c r="B36" s="10">
        <v>40314001</v>
      </c>
      <c r="C36" s="9">
        <v>3</v>
      </c>
      <c r="D36" s="10">
        <v>2</v>
      </c>
      <c r="E36" s="9" t="s">
        <v>573</v>
      </c>
      <c r="F36" s="9">
        <v>0</v>
      </c>
      <c r="G36" s="9">
        <v>3</v>
      </c>
      <c r="H36" s="9" t="str">
        <f t="shared" si="3"/>
        <v>英雄2阶魔法技能</v>
      </c>
      <c r="I36" s="18">
        <v>30074</v>
      </c>
      <c r="J36" s="9" t="s">
        <v>643</v>
      </c>
    </row>
    <row r="37" spans="1:10" ht="13.5" customHeight="1">
      <c r="A37" s="12" t="s">
        <v>644</v>
      </c>
      <c r="B37" s="10">
        <v>40315001</v>
      </c>
      <c r="C37" s="9">
        <v>3</v>
      </c>
      <c r="D37" s="10">
        <v>2</v>
      </c>
      <c r="E37" s="9" t="s">
        <v>573</v>
      </c>
      <c r="F37" s="9">
        <v>0</v>
      </c>
      <c r="G37" s="9">
        <v>3</v>
      </c>
      <c r="H37" s="9" t="str">
        <f t="shared" si="3"/>
        <v>英雄2阶魔法技能</v>
      </c>
      <c r="I37" s="18">
        <v>30075</v>
      </c>
      <c r="J37" s="9" t="s">
        <v>645</v>
      </c>
    </row>
    <row r="38" spans="1:10" ht="13.5" customHeight="1">
      <c r="A38" s="13" t="s">
        <v>646</v>
      </c>
      <c r="B38" s="10">
        <v>40316001</v>
      </c>
      <c r="C38" s="9">
        <v>3</v>
      </c>
      <c r="D38" s="10">
        <v>2</v>
      </c>
      <c r="E38" s="9" t="s">
        <v>573</v>
      </c>
      <c r="F38" s="9">
        <v>0</v>
      </c>
      <c r="G38" s="9">
        <v>3</v>
      </c>
      <c r="H38" s="9" t="str">
        <f t="shared" si="3"/>
        <v>英雄2阶魔法技能</v>
      </c>
      <c r="I38" s="18">
        <v>30076</v>
      </c>
      <c r="J38" s="9" t="s">
        <v>647</v>
      </c>
    </row>
    <row r="39" spans="1:10" ht="13.5" customHeight="1">
      <c r="A39" s="14" t="s">
        <v>648</v>
      </c>
      <c r="B39" s="10">
        <v>40317001</v>
      </c>
      <c r="C39" s="9">
        <v>3</v>
      </c>
      <c r="D39" s="10">
        <v>2</v>
      </c>
      <c r="E39" s="9" t="s">
        <v>573</v>
      </c>
      <c r="F39" s="9">
        <v>0</v>
      </c>
      <c r="G39" s="9">
        <v>3</v>
      </c>
      <c r="H39" s="9" t="str">
        <f t="shared" si="3"/>
        <v>英雄2阶魔法技能</v>
      </c>
      <c r="I39" s="18">
        <v>30076</v>
      </c>
      <c r="J39" s="9" t="s">
        <v>649</v>
      </c>
    </row>
    <row r="40" spans="1:10" ht="13.5" customHeight="1">
      <c r="A40" s="9" t="s">
        <v>650</v>
      </c>
      <c r="B40" s="10">
        <v>50001001</v>
      </c>
      <c r="C40" s="9">
        <v>1</v>
      </c>
      <c r="D40" s="9"/>
      <c r="E40" s="9" t="s">
        <v>573</v>
      </c>
      <c r="F40" s="9">
        <v>0</v>
      </c>
      <c r="G40" s="9">
        <v>2</v>
      </c>
      <c r="H40" s="9" t="str">
        <f t="shared" ref="H40" si="4">CONCATENATE("英雄",D40,,E40)</f>
        <v>英雄技能</v>
      </c>
      <c r="I40" s="18">
        <v>30201</v>
      </c>
      <c r="J40" s="9" t="s">
        <v>651</v>
      </c>
    </row>
    <row r="41" spans="1:10" ht="13.5" customHeight="1">
      <c r="A41" s="9" t="s">
        <v>652</v>
      </c>
      <c r="B41" s="10">
        <v>50002001</v>
      </c>
      <c r="C41" s="9">
        <v>1</v>
      </c>
      <c r="D41" s="9"/>
      <c r="E41" s="9" t="s">
        <v>573</v>
      </c>
      <c r="F41" s="9">
        <v>0</v>
      </c>
      <c r="G41" s="9">
        <v>3</v>
      </c>
      <c r="H41" s="9" t="str">
        <f t="shared" ref="H41:H71" si="5">CONCATENATE("英雄",D41,,E41)</f>
        <v>英雄技能</v>
      </c>
      <c r="I41" s="18">
        <v>30202</v>
      </c>
      <c r="J41" s="9" t="s">
        <v>653</v>
      </c>
    </row>
    <row r="42" spans="1:10" ht="13.5" customHeight="1">
      <c r="A42" s="9" t="s">
        <v>654</v>
      </c>
      <c r="B42" s="10">
        <v>50003001</v>
      </c>
      <c r="C42" s="9">
        <v>1</v>
      </c>
      <c r="D42" s="9"/>
      <c r="E42" s="9" t="s">
        <v>573</v>
      </c>
      <c r="F42" s="9">
        <v>0</v>
      </c>
      <c r="G42" s="9">
        <v>2</v>
      </c>
      <c r="H42" s="9" t="str">
        <f t="shared" si="5"/>
        <v>英雄技能</v>
      </c>
      <c r="I42" s="18">
        <v>30203</v>
      </c>
      <c r="J42" s="9" t="s">
        <v>655</v>
      </c>
    </row>
    <row r="43" spans="1:10" ht="13.5" customHeight="1">
      <c r="A43" s="9" t="s">
        <v>656</v>
      </c>
      <c r="B43" s="10">
        <v>50004001</v>
      </c>
      <c r="C43" s="9">
        <v>1</v>
      </c>
      <c r="D43" s="9"/>
      <c r="E43" s="9" t="s">
        <v>573</v>
      </c>
      <c r="F43" s="9">
        <v>0</v>
      </c>
      <c r="G43" s="9">
        <v>2</v>
      </c>
      <c r="H43" s="9" t="str">
        <f t="shared" si="5"/>
        <v>英雄技能</v>
      </c>
      <c r="I43" s="18">
        <v>30204</v>
      </c>
      <c r="J43" s="9" t="s">
        <v>657</v>
      </c>
    </row>
    <row r="44" spans="1:10" ht="13.5" customHeight="1">
      <c r="A44" s="9" t="s">
        <v>658</v>
      </c>
      <c r="B44" s="10">
        <v>50005001</v>
      </c>
      <c r="C44" s="9">
        <v>1</v>
      </c>
      <c r="D44" s="9"/>
      <c r="E44" s="9" t="s">
        <v>573</v>
      </c>
      <c r="F44" s="9">
        <v>0</v>
      </c>
      <c r="G44" s="9">
        <v>2</v>
      </c>
      <c r="H44" s="9" t="str">
        <f t="shared" si="5"/>
        <v>英雄技能</v>
      </c>
      <c r="I44" s="18">
        <v>30205</v>
      </c>
      <c r="J44" s="9" t="s">
        <v>659</v>
      </c>
    </row>
    <row r="45" spans="1:10" ht="13.5" customHeight="1">
      <c r="A45" s="9" t="s">
        <v>660</v>
      </c>
      <c r="B45" s="10">
        <v>50006001</v>
      </c>
      <c r="C45" s="9">
        <v>1</v>
      </c>
      <c r="D45" s="9"/>
      <c r="E45" s="9" t="s">
        <v>573</v>
      </c>
      <c r="F45" s="9">
        <v>0</v>
      </c>
      <c r="G45" s="9">
        <v>2</v>
      </c>
      <c r="H45" s="9" t="str">
        <f t="shared" si="5"/>
        <v>英雄技能</v>
      </c>
      <c r="I45" s="18">
        <v>30206</v>
      </c>
      <c r="J45" s="9" t="s">
        <v>661</v>
      </c>
    </row>
    <row r="46" spans="1:10" ht="13.5" customHeight="1">
      <c r="A46" s="9" t="s">
        <v>662</v>
      </c>
      <c r="B46" s="10">
        <v>50007001</v>
      </c>
      <c r="C46" s="9">
        <v>1</v>
      </c>
      <c r="D46" s="9"/>
      <c r="E46" s="9" t="s">
        <v>573</v>
      </c>
      <c r="F46" s="9">
        <v>0</v>
      </c>
      <c r="G46" s="9">
        <v>2</v>
      </c>
      <c r="H46" s="9" t="str">
        <f t="shared" si="5"/>
        <v>英雄技能</v>
      </c>
      <c r="I46" s="18">
        <v>30207</v>
      </c>
      <c r="J46" s="9" t="s">
        <v>663</v>
      </c>
    </row>
    <row r="47" spans="1:10" ht="13.5" customHeight="1">
      <c r="A47" s="9" t="s">
        <v>664</v>
      </c>
      <c r="B47" s="10">
        <v>50008001</v>
      </c>
      <c r="C47" s="9">
        <v>1</v>
      </c>
      <c r="D47" s="9"/>
      <c r="E47" s="9" t="s">
        <v>573</v>
      </c>
      <c r="F47" s="9">
        <v>0</v>
      </c>
      <c r="G47" s="9">
        <v>2</v>
      </c>
      <c r="H47" s="9" t="str">
        <f t="shared" si="5"/>
        <v>英雄技能</v>
      </c>
      <c r="I47" s="18">
        <v>30208</v>
      </c>
      <c r="J47" s="9" t="s">
        <v>665</v>
      </c>
    </row>
    <row r="48" spans="1:10" ht="13.5" customHeight="1">
      <c r="A48" s="9" t="s">
        <v>666</v>
      </c>
      <c r="B48" s="10">
        <v>50009001</v>
      </c>
      <c r="C48" s="9">
        <v>1</v>
      </c>
      <c r="D48" s="9"/>
      <c r="E48" s="9" t="s">
        <v>573</v>
      </c>
      <c r="F48" s="9">
        <v>0</v>
      </c>
      <c r="G48" s="9">
        <v>2</v>
      </c>
      <c r="H48" s="9" t="str">
        <f t="shared" si="5"/>
        <v>英雄技能</v>
      </c>
      <c r="I48" s="18">
        <v>30209</v>
      </c>
      <c r="J48" s="9" t="s">
        <v>667</v>
      </c>
    </row>
    <row r="49" spans="1:10" ht="13.5" customHeight="1">
      <c r="A49" s="9" t="s">
        <v>668</v>
      </c>
      <c r="B49" s="10">
        <v>50010001</v>
      </c>
      <c r="C49" s="9">
        <v>1</v>
      </c>
      <c r="D49" s="9"/>
      <c r="E49" s="9" t="s">
        <v>573</v>
      </c>
      <c r="F49" s="9">
        <v>0</v>
      </c>
      <c r="G49" s="9">
        <v>3</v>
      </c>
      <c r="H49" s="9" t="str">
        <f t="shared" si="5"/>
        <v>英雄技能</v>
      </c>
      <c r="I49" s="18">
        <v>30210</v>
      </c>
      <c r="J49" s="9" t="s">
        <v>669</v>
      </c>
    </row>
    <row r="50" spans="1:10" ht="13.5" customHeight="1">
      <c r="A50" s="9" t="s">
        <v>670</v>
      </c>
      <c r="B50" s="10">
        <v>50011001</v>
      </c>
      <c r="C50" s="9">
        <v>1</v>
      </c>
      <c r="D50" s="9"/>
      <c r="E50" s="9" t="s">
        <v>573</v>
      </c>
      <c r="F50" s="9">
        <v>0</v>
      </c>
      <c r="G50" s="9">
        <v>3</v>
      </c>
      <c r="H50" s="9" t="str">
        <f t="shared" si="5"/>
        <v>英雄技能</v>
      </c>
      <c r="I50" s="18">
        <v>30211</v>
      </c>
      <c r="J50" s="9" t="s">
        <v>671</v>
      </c>
    </row>
    <row r="51" spans="1:10" ht="13.5" customHeight="1">
      <c r="A51" s="9" t="s">
        <v>672</v>
      </c>
      <c r="B51" s="10">
        <v>50012001</v>
      </c>
      <c r="C51" s="9">
        <v>1</v>
      </c>
      <c r="D51" s="9"/>
      <c r="E51" s="9" t="s">
        <v>573</v>
      </c>
      <c r="F51" s="9">
        <v>0</v>
      </c>
      <c r="G51" s="9">
        <v>2</v>
      </c>
      <c r="H51" s="9" t="str">
        <f t="shared" si="5"/>
        <v>英雄技能</v>
      </c>
      <c r="I51" s="18">
        <v>30212</v>
      </c>
      <c r="J51" s="9" t="s">
        <v>673</v>
      </c>
    </row>
    <row r="52" spans="1:10" ht="13.5" customHeight="1">
      <c r="A52" s="12" t="s">
        <v>674</v>
      </c>
      <c r="B52" s="15">
        <v>50013001</v>
      </c>
      <c r="C52" s="9">
        <v>1</v>
      </c>
      <c r="D52" s="9"/>
      <c r="E52" s="9" t="s">
        <v>573</v>
      </c>
      <c r="F52" s="9">
        <v>0</v>
      </c>
      <c r="G52" s="9">
        <v>5</v>
      </c>
      <c r="H52" s="9" t="str">
        <f t="shared" si="5"/>
        <v>英雄技能</v>
      </c>
      <c r="I52" s="18">
        <v>30213</v>
      </c>
      <c r="J52" s="9" t="s">
        <v>675</v>
      </c>
    </row>
    <row r="53" spans="1:10" ht="13.5" customHeight="1">
      <c r="A53" s="12" t="s">
        <v>676</v>
      </c>
      <c r="B53" s="15">
        <v>50014001</v>
      </c>
      <c r="C53" s="9">
        <v>1</v>
      </c>
      <c r="D53" s="9"/>
      <c r="E53" s="9" t="s">
        <v>573</v>
      </c>
      <c r="F53" s="9">
        <v>0</v>
      </c>
      <c r="G53" s="9">
        <v>3</v>
      </c>
      <c r="H53" s="9" t="str">
        <f t="shared" si="5"/>
        <v>英雄技能</v>
      </c>
      <c r="I53" s="18">
        <v>30214</v>
      </c>
      <c r="J53" s="9" t="s">
        <v>677</v>
      </c>
    </row>
    <row r="54" spans="1:10" ht="13.5" customHeight="1">
      <c r="A54" s="16" t="s">
        <v>678</v>
      </c>
      <c r="B54" s="15">
        <v>50015001</v>
      </c>
      <c r="C54" s="9">
        <v>1</v>
      </c>
      <c r="D54" s="9"/>
      <c r="E54" s="9" t="s">
        <v>573</v>
      </c>
      <c r="F54" s="9">
        <v>0</v>
      </c>
      <c r="G54" s="9">
        <v>3</v>
      </c>
      <c r="H54" s="9" t="str">
        <f t="shared" si="5"/>
        <v>英雄技能</v>
      </c>
      <c r="I54" s="18">
        <v>30215</v>
      </c>
      <c r="J54" s="9" t="s">
        <v>679</v>
      </c>
    </row>
    <row r="55" spans="1:10" ht="13.5" customHeight="1">
      <c r="A55" s="14" t="s">
        <v>680</v>
      </c>
      <c r="B55" s="15">
        <v>50016001</v>
      </c>
      <c r="C55" s="9">
        <v>1</v>
      </c>
      <c r="D55" s="9"/>
      <c r="E55" s="9" t="s">
        <v>573</v>
      </c>
      <c r="F55" s="9">
        <v>0</v>
      </c>
      <c r="G55" s="9">
        <v>3</v>
      </c>
      <c r="H55" s="9" t="str">
        <f t="shared" si="5"/>
        <v>英雄技能</v>
      </c>
      <c r="I55" s="18">
        <v>30216</v>
      </c>
      <c r="J55" s="9" t="s">
        <v>681</v>
      </c>
    </row>
    <row r="56" spans="1:10" ht="13.5" customHeight="1">
      <c r="A56" s="17" t="s">
        <v>682</v>
      </c>
      <c r="B56" s="15">
        <v>50017001</v>
      </c>
      <c r="C56" s="9">
        <v>1</v>
      </c>
      <c r="D56" s="9"/>
      <c r="E56" s="9" t="s">
        <v>573</v>
      </c>
      <c r="F56" s="9">
        <v>0</v>
      </c>
      <c r="G56" s="9">
        <v>3</v>
      </c>
      <c r="H56" s="9" t="str">
        <f t="shared" si="5"/>
        <v>英雄技能</v>
      </c>
      <c r="I56" s="18">
        <v>30217</v>
      </c>
      <c r="J56" s="9" t="s">
        <v>683</v>
      </c>
    </row>
    <row r="57" spans="1:10" ht="13.5" customHeight="1">
      <c r="A57" s="14" t="s">
        <v>684</v>
      </c>
      <c r="B57" s="15">
        <v>50018001</v>
      </c>
      <c r="C57" s="9">
        <v>1</v>
      </c>
      <c r="D57" s="9"/>
      <c r="E57" s="9" t="s">
        <v>573</v>
      </c>
      <c r="F57" s="9">
        <v>0</v>
      </c>
      <c r="G57" s="9">
        <v>3</v>
      </c>
      <c r="H57" s="9" t="str">
        <f t="shared" si="5"/>
        <v>英雄技能</v>
      </c>
      <c r="I57" s="18">
        <v>30218</v>
      </c>
      <c r="J57" s="9" t="s">
        <v>685</v>
      </c>
    </row>
    <row r="58" spans="1:10" ht="13.5" customHeight="1">
      <c r="A58" s="13" t="s">
        <v>686</v>
      </c>
      <c r="B58" s="15">
        <v>50019001</v>
      </c>
      <c r="C58" s="9">
        <v>1</v>
      </c>
      <c r="D58" s="9"/>
      <c r="E58" s="9" t="s">
        <v>573</v>
      </c>
      <c r="F58" s="9">
        <v>0</v>
      </c>
      <c r="G58" s="9">
        <v>4</v>
      </c>
      <c r="H58" s="9" t="str">
        <f t="shared" si="5"/>
        <v>英雄技能</v>
      </c>
      <c r="I58" s="18">
        <v>30219</v>
      </c>
      <c r="J58" s="9" t="s">
        <v>687</v>
      </c>
    </row>
    <row r="59" spans="1:10" ht="13.5" customHeight="1">
      <c r="A59" s="9" t="s">
        <v>688</v>
      </c>
      <c r="B59" s="10">
        <v>51001001</v>
      </c>
      <c r="C59" s="9">
        <v>2</v>
      </c>
      <c r="D59" s="9"/>
      <c r="E59" s="9" t="s">
        <v>573</v>
      </c>
      <c r="F59" s="9">
        <v>0</v>
      </c>
      <c r="G59" s="9">
        <v>2</v>
      </c>
      <c r="H59" s="9" t="str">
        <f t="shared" si="5"/>
        <v>英雄技能</v>
      </c>
      <c r="I59" s="18">
        <v>30301</v>
      </c>
      <c r="J59" s="9" t="s">
        <v>689</v>
      </c>
    </row>
    <row r="60" spans="1:10" ht="13.5" customHeight="1">
      <c r="A60" s="9" t="s">
        <v>690</v>
      </c>
      <c r="B60" s="10">
        <v>51002001</v>
      </c>
      <c r="C60" s="9">
        <v>2</v>
      </c>
      <c r="D60" s="9"/>
      <c r="E60" s="9" t="s">
        <v>573</v>
      </c>
      <c r="F60" s="9">
        <v>0</v>
      </c>
      <c r="G60" s="9">
        <v>2</v>
      </c>
      <c r="H60" s="9" t="str">
        <f t="shared" si="5"/>
        <v>英雄技能</v>
      </c>
      <c r="I60" s="18">
        <v>30302</v>
      </c>
      <c r="J60" s="9" t="s">
        <v>691</v>
      </c>
    </row>
    <row r="61" spans="1:10" ht="13.5" customHeight="1">
      <c r="A61" s="9" t="s">
        <v>692</v>
      </c>
      <c r="B61" s="10">
        <v>51004001</v>
      </c>
      <c r="C61" s="9">
        <v>2</v>
      </c>
      <c r="D61" s="9"/>
      <c r="E61" s="9" t="s">
        <v>573</v>
      </c>
      <c r="F61" s="9">
        <v>0</v>
      </c>
      <c r="G61" s="9">
        <v>3</v>
      </c>
      <c r="H61" s="9" t="str">
        <f t="shared" si="5"/>
        <v>英雄技能</v>
      </c>
      <c r="I61" s="18">
        <v>30303</v>
      </c>
      <c r="J61" s="9" t="s">
        <v>693</v>
      </c>
    </row>
    <row r="62" spans="1:10" ht="13.5" customHeight="1">
      <c r="A62" s="9" t="s">
        <v>694</v>
      </c>
      <c r="B62" s="10">
        <v>51005001</v>
      </c>
      <c r="C62" s="9">
        <v>2</v>
      </c>
      <c r="D62" s="9"/>
      <c r="E62" s="9" t="s">
        <v>573</v>
      </c>
      <c r="F62" s="9">
        <v>0</v>
      </c>
      <c r="G62" s="9">
        <v>2</v>
      </c>
      <c r="H62" s="9" t="str">
        <f t="shared" si="5"/>
        <v>英雄技能</v>
      </c>
      <c r="I62" s="18">
        <v>30304</v>
      </c>
      <c r="J62" s="9" t="s">
        <v>695</v>
      </c>
    </row>
    <row r="63" spans="1:10" ht="13.5" customHeight="1">
      <c r="A63" s="9" t="s">
        <v>696</v>
      </c>
      <c r="B63" s="10">
        <v>51006001</v>
      </c>
      <c r="C63" s="9">
        <v>2</v>
      </c>
      <c r="D63" s="9"/>
      <c r="E63" s="9" t="s">
        <v>573</v>
      </c>
      <c r="F63" s="9">
        <v>0</v>
      </c>
      <c r="G63" s="9">
        <v>2</v>
      </c>
      <c r="H63" s="9" t="str">
        <f t="shared" si="5"/>
        <v>英雄技能</v>
      </c>
      <c r="I63" s="18">
        <v>30305</v>
      </c>
      <c r="J63" s="9" t="s">
        <v>697</v>
      </c>
    </row>
    <row r="64" spans="1:10" ht="13.5" customHeight="1">
      <c r="A64" s="9" t="s">
        <v>698</v>
      </c>
      <c r="B64" s="10">
        <v>51007001</v>
      </c>
      <c r="C64" s="9">
        <v>2</v>
      </c>
      <c r="D64" s="9"/>
      <c r="E64" s="9" t="s">
        <v>573</v>
      </c>
      <c r="F64" s="9">
        <v>0</v>
      </c>
      <c r="G64" s="9">
        <v>2</v>
      </c>
      <c r="H64" s="9" t="str">
        <f t="shared" si="5"/>
        <v>英雄技能</v>
      </c>
      <c r="I64" s="18">
        <v>30306</v>
      </c>
      <c r="J64" s="9" t="s">
        <v>699</v>
      </c>
    </row>
    <row r="65" spans="1:10" ht="13.5" customHeight="1">
      <c r="A65" s="9" t="s">
        <v>700</v>
      </c>
      <c r="B65" s="10">
        <v>51008001</v>
      </c>
      <c r="C65" s="9">
        <v>2</v>
      </c>
      <c r="D65" s="9"/>
      <c r="E65" s="9" t="s">
        <v>573</v>
      </c>
      <c r="F65" s="9">
        <v>0</v>
      </c>
      <c r="G65" s="9">
        <v>3</v>
      </c>
      <c r="H65" s="9" t="str">
        <f t="shared" si="5"/>
        <v>英雄技能</v>
      </c>
      <c r="I65" s="18">
        <v>30307</v>
      </c>
      <c r="J65" s="9" t="s">
        <v>701</v>
      </c>
    </row>
    <row r="66" spans="1:10" ht="13.5" customHeight="1">
      <c r="A66" s="9" t="s">
        <v>702</v>
      </c>
      <c r="B66" s="10">
        <v>51009001</v>
      </c>
      <c r="C66" s="9">
        <v>2</v>
      </c>
      <c r="D66" s="9"/>
      <c r="E66" s="9" t="s">
        <v>573</v>
      </c>
      <c r="F66" s="9">
        <v>0</v>
      </c>
      <c r="G66" s="9">
        <v>3</v>
      </c>
      <c r="H66" s="9" t="str">
        <f t="shared" si="5"/>
        <v>英雄技能</v>
      </c>
      <c r="I66" s="18">
        <v>30308</v>
      </c>
      <c r="J66" s="9" t="s">
        <v>703</v>
      </c>
    </row>
    <row r="67" spans="1:10" ht="13.5" customHeight="1">
      <c r="A67" s="20" t="s">
        <v>704</v>
      </c>
      <c r="B67" s="10">
        <v>51010001</v>
      </c>
      <c r="C67" s="9">
        <v>2</v>
      </c>
      <c r="D67" s="9"/>
      <c r="E67" s="9" t="s">
        <v>573</v>
      </c>
      <c r="F67" s="9">
        <v>0</v>
      </c>
      <c r="G67" s="9">
        <v>3</v>
      </c>
      <c r="H67" s="9" t="str">
        <f t="shared" si="5"/>
        <v>英雄技能</v>
      </c>
      <c r="I67" s="18">
        <v>30309</v>
      </c>
      <c r="J67" s="9" t="s">
        <v>705</v>
      </c>
    </row>
    <row r="68" spans="1:10" ht="13.5" customHeight="1">
      <c r="A68" s="20" t="s">
        <v>706</v>
      </c>
      <c r="B68" s="10">
        <v>51011001</v>
      </c>
      <c r="C68" s="9">
        <v>2</v>
      </c>
      <c r="D68" s="9"/>
      <c r="E68" s="9" t="s">
        <v>573</v>
      </c>
      <c r="F68" s="9">
        <v>0</v>
      </c>
      <c r="G68" s="9">
        <v>4</v>
      </c>
      <c r="H68" s="9" t="str">
        <f t="shared" si="5"/>
        <v>英雄技能</v>
      </c>
      <c r="I68" s="18">
        <v>30310</v>
      </c>
      <c r="J68" s="9" t="s">
        <v>707</v>
      </c>
    </row>
    <row r="69" spans="1:10" ht="13.5" customHeight="1">
      <c r="A69" s="20" t="s">
        <v>708</v>
      </c>
      <c r="B69" s="10">
        <v>51012001</v>
      </c>
      <c r="C69" s="9">
        <v>2</v>
      </c>
      <c r="D69" s="9"/>
      <c r="E69" s="9" t="s">
        <v>573</v>
      </c>
      <c r="F69" s="9">
        <v>0</v>
      </c>
      <c r="G69" s="9">
        <v>2</v>
      </c>
      <c r="H69" s="9" t="str">
        <f t="shared" si="5"/>
        <v>英雄技能</v>
      </c>
      <c r="I69" s="18">
        <v>30311</v>
      </c>
      <c r="J69" s="9" t="s">
        <v>709</v>
      </c>
    </row>
    <row r="70" spans="1:10" ht="13.5" customHeight="1">
      <c r="A70" s="21" t="s">
        <v>710</v>
      </c>
      <c r="B70" s="10">
        <v>51014001</v>
      </c>
      <c r="C70" s="9">
        <v>2</v>
      </c>
      <c r="D70" s="9"/>
      <c r="E70" s="9" t="s">
        <v>573</v>
      </c>
      <c r="F70" s="9">
        <v>0</v>
      </c>
      <c r="G70" s="9">
        <v>4</v>
      </c>
      <c r="H70" s="9" t="str">
        <f t="shared" si="5"/>
        <v>英雄技能</v>
      </c>
      <c r="I70" s="18">
        <v>30312</v>
      </c>
      <c r="J70" s="28" t="s">
        <v>711</v>
      </c>
    </row>
    <row r="71" spans="1:10" ht="13.5" customHeight="1">
      <c r="A71" s="17" t="s">
        <v>712</v>
      </c>
      <c r="B71" s="10">
        <v>51015001</v>
      </c>
      <c r="C71" s="9">
        <v>2</v>
      </c>
      <c r="D71" s="9"/>
      <c r="E71" s="9" t="s">
        <v>573</v>
      </c>
      <c r="F71" s="9">
        <v>0</v>
      </c>
      <c r="G71" s="9">
        <v>3</v>
      </c>
      <c r="H71" s="9" t="str">
        <f t="shared" si="5"/>
        <v>英雄技能</v>
      </c>
      <c r="I71" s="18">
        <v>30313</v>
      </c>
      <c r="J71" s="28" t="s">
        <v>713</v>
      </c>
    </row>
    <row r="72" spans="1:10" ht="13.5" customHeight="1">
      <c r="A72" s="17" t="s">
        <v>714</v>
      </c>
      <c r="B72" s="10">
        <v>51016001</v>
      </c>
      <c r="C72" s="9">
        <v>2</v>
      </c>
      <c r="D72" s="9"/>
      <c r="E72" s="9" t="s">
        <v>573</v>
      </c>
      <c r="F72" s="9">
        <v>0</v>
      </c>
      <c r="G72" s="9">
        <v>3</v>
      </c>
      <c r="H72" s="9" t="str">
        <f t="shared" ref="H72" si="6">CONCATENATE("英雄",D72,,E72)</f>
        <v>英雄技能</v>
      </c>
      <c r="I72" s="18">
        <v>30314</v>
      </c>
      <c r="J72" s="28" t="s">
        <v>715</v>
      </c>
    </row>
    <row r="73" spans="1:10" ht="13.5" customHeight="1">
      <c r="A73" s="14" t="s">
        <v>716</v>
      </c>
      <c r="B73" s="10">
        <v>51017001</v>
      </c>
      <c r="C73" s="9">
        <v>2</v>
      </c>
      <c r="D73" s="9"/>
      <c r="E73" s="9" t="s">
        <v>573</v>
      </c>
      <c r="F73" s="9">
        <v>0</v>
      </c>
      <c r="G73" s="9">
        <v>3</v>
      </c>
      <c r="H73" s="9" t="str">
        <f t="shared" ref="H73:H105" si="7">CONCATENATE("英雄",D73,,E73)</f>
        <v>英雄技能</v>
      </c>
      <c r="I73" s="18">
        <v>30315</v>
      </c>
      <c r="J73" s="28" t="s">
        <v>695</v>
      </c>
    </row>
    <row r="74" spans="1:10" ht="13.5" customHeight="1">
      <c r="A74" s="17" t="s">
        <v>717</v>
      </c>
      <c r="B74" s="10">
        <v>51018001</v>
      </c>
      <c r="C74" s="9">
        <v>2</v>
      </c>
      <c r="D74" s="9"/>
      <c r="E74" s="9" t="s">
        <v>573</v>
      </c>
      <c r="F74" s="9">
        <v>0</v>
      </c>
      <c r="G74" s="9">
        <v>3</v>
      </c>
      <c r="H74" s="9" t="str">
        <f t="shared" si="7"/>
        <v>英雄技能</v>
      </c>
      <c r="I74" s="18">
        <v>30316</v>
      </c>
      <c r="J74" s="28" t="s">
        <v>718</v>
      </c>
    </row>
    <row r="75" spans="1:10" ht="13.5" customHeight="1">
      <c r="A75" s="9" t="s">
        <v>719</v>
      </c>
      <c r="B75" s="10">
        <v>60001001</v>
      </c>
      <c r="C75" s="9">
        <v>1</v>
      </c>
      <c r="D75" s="9"/>
      <c r="E75" s="9" t="s">
        <v>612</v>
      </c>
      <c r="F75" s="9">
        <v>0</v>
      </c>
      <c r="G75" s="9">
        <v>3</v>
      </c>
      <c r="H75" s="9" t="str">
        <f t="shared" si="7"/>
        <v>英雄主动天赋</v>
      </c>
      <c r="I75" s="18">
        <v>31001</v>
      </c>
      <c r="J75" s="9" t="s">
        <v>711</v>
      </c>
    </row>
    <row r="76" spans="1:10" ht="13.5" customHeight="1">
      <c r="A76" s="9" t="s">
        <v>720</v>
      </c>
      <c r="B76" s="10">
        <v>60002001</v>
      </c>
      <c r="C76" s="9">
        <v>1</v>
      </c>
      <c r="D76" s="9"/>
      <c r="E76" s="9" t="s">
        <v>612</v>
      </c>
      <c r="F76" s="9">
        <v>0</v>
      </c>
      <c r="G76" s="9">
        <v>3</v>
      </c>
      <c r="H76" s="9" t="str">
        <f t="shared" si="7"/>
        <v>英雄主动天赋</v>
      </c>
      <c r="I76" s="18">
        <v>31002</v>
      </c>
      <c r="J76" s="9" t="s">
        <v>721</v>
      </c>
    </row>
    <row r="77" spans="1:10" ht="13.5" customHeight="1">
      <c r="A77" s="9" t="s">
        <v>722</v>
      </c>
      <c r="B77" s="10">
        <v>60003001</v>
      </c>
      <c r="C77" s="9">
        <v>1</v>
      </c>
      <c r="D77" s="9"/>
      <c r="E77" s="9" t="s">
        <v>612</v>
      </c>
      <c r="F77" s="9">
        <v>0</v>
      </c>
      <c r="G77" s="9">
        <v>4</v>
      </c>
      <c r="H77" s="9" t="str">
        <f t="shared" si="7"/>
        <v>英雄主动天赋</v>
      </c>
      <c r="I77" s="18">
        <v>31003</v>
      </c>
      <c r="J77" s="9" t="s">
        <v>723</v>
      </c>
    </row>
    <row r="78" spans="1:10" ht="13.5" customHeight="1">
      <c r="A78" s="9" t="s">
        <v>724</v>
      </c>
      <c r="B78" s="10">
        <v>60004001</v>
      </c>
      <c r="C78" s="9">
        <v>1</v>
      </c>
      <c r="D78" s="9"/>
      <c r="E78" s="9" t="s">
        <v>612</v>
      </c>
      <c r="F78" s="9">
        <v>0</v>
      </c>
      <c r="G78" s="9">
        <v>4</v>
      </c>
      <c r="H78" s="9" t="str">
        <f t="shared" si="7"/>
        <v>英雄主动天赋</v>
      </c>
      <c r="I78" s="18">
        <v>31004</v>
      </c>
      <c r="J78" s="9" t="s">
        <v>725</v>
      </c>
    </row>
    <row r="79" spans="1:10" ht="13.5" customHeight="1">
      <c r="A79" s="9" t="s">
        <v>726</v>
      </c>
      <c r="B79" s="10">
        <v>60005001</v>
      </c>
      <c r="C79" s="9">
        <v>1</v>
      </c>
      <c r="D79" s="9"/>
      <c r="E79" s="9" t="s">
        <v>612</v>
      </c>
      <c r="F79" s="9">
        <v>0</v>
      </c>
      <c r="G79" s="9">
        <v>3</v>
      </c>
      <c r="H79" s="9" t="str">
        <f t="shared" si="7"/>
        <v>英雄主动天赋</v>
      </c>
      <c r="I79" s="18">
        <v>31005</v>
      </c>
      <c r="J79" s="9" t="s">
        <v>727</v>
      </c>
    </row>
    <row r="80" spans="1:10" ht="13.5" customHeight="1">
      <c r="A80" s="9" t="s">
        <v>728</v>
      </c>
      <c r="B80" s="10">
        <v>60006001</v>
      </c>
      <c r="C80" s="9">
        <v>1</v>
      </c>
      <c r="D80" s="9"/>
      <c r="E80" s="9" t="s">
        <v>612</v>
      </c>
      <c r="F80" s="9">
        <v>2</v>
      </c>
      <c r="G80" s="9">
        <v>3</v>
      </c>
      <c r="H80" s="9" t="str">
        <f t="shared" si="7"/>
        <v>英雄主动天赋</v>
      </c>
      <c r="I80" s="18">
        <v>31006</v>
      </c>
      <c r="J80" s="9" t="s">
        <v>729</v>
      </c>
    </row>
    <row r="81" spans="1:10" ht="13.5" customHeight="1">
      <c r="A81" s="9" t="s">
        <v>730</v>
      </c>
      <c r="B81" s="10">
        <v>60007001</v>
      </c>
      <c r="C81" s="9">
        <v>1</v>
      </c>
      <c r="D81" s="9"/>
      <c r="E81" s="9" t="s">
        <v>612</v>
      </c>
      <c r="F81" s="9">
        <v>0</v>
      </c>
      <c r="G81" s="9">
        <v>3</v>
      </c>
      <c r="H81" s="9" t="str">
        <f t="shared" si="7"/>
        <v>英雄主动天赋</v>
      </c>
      <c r="I81" s="18">
        <v>31007</v>
      </c>
      <c r="J81" s="9" t="s">
        <v>731</v>
      </c>
    </row>
    <row r="82" spans="1:10" ht="13.5" customHeight="1">
      <c r="A82" s="9" t="s">
        <v>732</v>
      </c>
      <c r="B82" s="10">
        <v>60008001</v>
      </c>
      <c r="C82" s="9">
        <v>1</v>
      </c>
      <c r="D82" s="9"/>
      <c r="E82" s="9" t="s">
        <v>612</v>
      </c>
      <c r="F82" s="9">
        <v>0</v>
      </c>
      <c r="G82" s="9">
        <v>4</v>
      </c>
      <c r="H82" s="9" t="str">
        <f t="shared" si="7"/>
        <v>英雄主动天赋</v>
      </c>
      <c r="I82" s="18">
        <v>31008</v>
      </c>
      <c r="J82" s="9" t="s">
        <v>733</v>
      </c>
    </row>
    <row r="83" spans="1:10" ht="13.5" customHeight="1">
      <c r="A83" s="9" t="s">
        <v>734</v>
      </c>
      <c r="B83" s="10">
        <v>60009001</v>
      </c>
      <c r="C83" s="9">
        <v>1</v>
      </c>
      <c r="D83" s="9"/>
      <c r="E83" s="9" t="s">
        <v>612</v>
      </c>
      <c r="F83" s="9">
        <v>0</v>
      </c>
      <c r="G83" s="9">
        <v>4</v>
      </c>
      <c r="H83" s="9" t="str">
        <f t="shared" si="7"/>
        <v>英雄主动天赋</v>
      </c>
      <c r="I83" s="18">
        <v>31009</v>
      </c>
      <c r="J83" s="9" t="s">
        <v>735</v>
      </c>
    </row>
    <row r="84" spans="1:10" ht="13.5" customHeight="1">
      <c r="A84" s="9" t="s">
        <v>736</v>
      </c>
      <c r="B84" s="10">
        <v>60010001</v>
      </c>
      <c r="C84" s="9">
        <v>1</v>
      </c>
      <c r="D84" s="9"/>
      <c r="E84" s="9" t="s">
        <v>612</v>
      </c>
      <c r="F84" s="9">
        <v>0</v>
      </c>
      <c r="G84" s="9">
        <v>4</v>
      </c>
      <c r="H84" s="9" t="str">
        <f t="shared" si="7"/>
        <v>英雄主动天赋</v>
      </c>
      <c r="I84" s="18">
        <v>31010</v>
      </c>
      <c r="J84" s="9" t="s">
        <v>737</v>
      </c>
    </row>
    <row r="85" spans="1:10" ht="13.5" customHeight="1">
      <c r="A85" s="9" t="s">
        <v>738</v>
      </c>
      <c r="B85" s="10">
        <v>60011001</v>
      </c>
      <c r="C85" s="9">
        <v>1</v>
      </c>
      <c r="D85" s="9"/>
      <c r="E85" s="9" t="s">
        <v>612</v>
      </c>
      <c r="F85" s="9">
        <v>0</v>
      </c>
      <c r="G85" s="9">
        <v>4</v>
      </c>
      <c r="H85" s="9" t="str">
        <f t="shared" si="7"/>
        <v>英雄主动天赋</v>
      </c>
      <c r="I85" s="18">
        <v>31011</v>
      </c>
      <c r="J85" s="9" t="s">
        <v>739</v>
      </c>
    </row>
    <row r="86" spans="1:10" ht="13.5" customHeight="1">
      <c r="A86" s="9" t="s">
        <v>740</v>
      </c>
      <c r="B86" s="10">
        <v>60101001</v>
      </c>
      <c r="C86" s="9">
        <v>2</v>
      </c>
      <c r="D86" s="9"/>
      <c r="E86" s="9" t="s">
        <v>612</v>
      </c>
      <c r="F86" s="9">
        <v>0</v>
      </c>
      <c r="G86" s="9">
        <v>3</v>
      </c>
      <c r="H86" s="9" t="str">
        <f t="shared" si="7"/>
        <v>英雄主动天赋</v>
      </c>
      <c r="I86" s="18">
        <v>31101</v>
      </c>
      <c r="J86" s="9" t="s">
        <v>741</v>
      </c>
    </row>
    <row r="87" spans="1:10" ht="13.5" customHeight="1">
      <c r="A87" s="9" t="s">
        <v>742</v>
      </c>
      <c r="B87" s="10">
        <v>60102001</v>
      </c>
      <c r="C87" s="9">
        <v>2</v>
      </c>
      <c r="D87" s="9"/>
      <c r="E87" s="9" t="s">
        <v>612</v>
      </c>
      <c r="F87" s="9">
        <v>0</v>
      </c>
      <c r="G87" s="9">
        <v>3</v>
      </c>
      <c r="H87" s="9" t="str">
        <f t="shared" si="7"/>
        <v>英雄主动天赋</v>
      </c>
      <c r="I87" s="18">
        <v>31102</v>
      </c>
      <c r="J87" s="9" t="s">
        <v>743</v>
      </c>
    </row>
    <row r="88" spans="1:10" ht="13.5" customHeight="1">
      <c r="A88" s="9" t="s">
        <v>744</v>
      </c>
      <c r="B88" s="10">
        <v>60104001</v>
      </c>
      <c r="C88" s="9">
        <v>2</v>
      </c>
      <c r="D88" s="9"/>
      <c r="E88" s="9" t="s">
        <v>612</v>
      </c>
      <c r="F88" s="9">
        <v>0</v>
      </c>
      <c r="G88" s="9">
        <v>4</v>
      </c>
      <c r="H88" s="9" t="str">
        <f t="shared" si="7"/>
        <v>英雄主动天赋</v>
      </c>
      <c r="I88" s="18">
        <v>31103</v>
      </c>
      <c r="J88" s="9" t="s">
        <v>745</v>
      </c>
    </row>
    <row r="89" spans="1:10" ht="13.5" customHeight="1">
      <c r="A89" s="9" t="s">
        <v>746</v>
      </c>
      <c r="B89" s="10">
        <v>60105001</v>
      </c>
      <c r="C89" s="9">
        <v>2</v>
      </c>
      <c r="D89" s="9"/>
      <c r="E89" s="9" t="s">
        <v>612</v>
      </c>
      <c r="F89" s="9">
        <v>0</v>
      </c>
      <c r="G89" s="9">
        <v>3</v>
      </c>
      <c r="H89" s="9" t="str">
        <f t="shared" si="7"/>
        <v>英雄主动天赋</v>
      </c>
      <c r="I89" s="18">
        <v>31104</v>
      </c>
      <c r="J89" s="9" t="s">
        <v>747</v>
      </c>
    </row>
    <row r="90" spans="1:10" ht="13.5" customHeight="1">
      <c r="A90" s="9" t="s">
        <v>748</v>
      </c>
      <c r="B90" s="10">
        <v>60106001</v>
      </c>
      <c r="C90" s="9">
        <v>2</v>
      </c>
      <c r="D90" s="9"/>
      <c r="E90" s="9" t="s">
        <v>612</v>
      </c>
      <c r="F90" s="9">
        <v>0</v>
      </c>
      <c r="G90" s="9">
        <v>3</v>
      </c>
      <c r="H90" s="9" t="str">
        <f t="shared" si="7"/>
        <v>英雄主动天赋</v>
      </c>
      <c r="I90" s="18">
        <v>31105</v>
      </c>
      <c r="J90" s="9" t="s">
        <v>749</v>
      </c>
    </row>
    <row r="91" spans="1:10" ht="13.5" customHeight="1">
      <c r="A91" s="9" t="s">
        <v>750</v>
      </c>
      <c r="B91" s="10">
        <v>60107001</v>
      </c>
      <c r="C91" s="9">
        <v>2</v>
      </c>
      <c r="D91" s="9"/>
      <c r="E91" s="9" t="s">
        <v>612</v>
      </c>
      <c r="F91" s="9">
        <v>0</v>
      </c>
      <c r="G91" s="9">
        <v>3</v>
      </c>
      <c r="H91" s="9" t="str">
        <f t="shared" si="7"/>
        <v>英雄主动天赋</v>
      </c>
      <c r="I91" s="18">
        <v>31106</v>
      </c>
      <c r="J91" s="9" t="s">
        <v>751</v>
      </c>
    </row>
    <row r="92" spans="1:10" ht="13.5" customHeight="1">
      <c r="A92" s="9" t="s">
        <v>752</v>
      </c>
      <c r="B92" s="10">
        <v>60109001</v>
      </c>
      <c r="C92" s="9">
        <v>2</v>
      </c>
      <c r="D92" s="9"/>
      <c r="E92" s="9" t="s">
        <v>612</v>
      </c>
      <c r="F92" s="9">
        <v>0</v>
      </c>
      <c r="G92" s="9">
        <v>3</v>
      </c>
      <c r="H92" s="9" t="str">
        <f t="shared" si="7"/>
        <v>英雄主动天赋</v>
      </c>
      <c r="I92" s="18">
        <v>31107</v>
      </c>
      <c r="J92" s="9" t="s">
        <v>753</v>
      </c>
    </row>
    <row r="93" spans="1:10" ht="13.5" customHeight="1">
      <c r="A93" s="9" t="s">
        <v>754</v>
      </c>
      <c r="B93" s="10">
        <v>65001001</v>
      </c>
      <c r="C93" s="9">
        <v>1</v>
      </c>
      <c r="D93" s="9"/>
      <c r="E93" s="9" t="s">
        <v>755</v>
      </c>
      <c r="F93" s="9">
        <v>0</v>
      </c>
      <c r="G93" s="9">
        <v>3</v>
      </c>
      <c r="H93" s="9" t="str">
        <f t="shared" si="7"/>
        <v>英雄被动天赋</v>
      </c>
      <c r="I93" s="18">
        <v>32001</v>
      </c>
      <c r="J93" s="9" t="s">
        <v>756</v>
      </c>
    </row>
    <row r="94" spans="1:10" ht="13.5" customHeight="1">
      <c r="A94" s="9" t="s">
        <v>757</v>
      </c>
      <c r="B94" s="10">
        <v>65002001</v>
      </c>
      <c r="C94" s="9">
        <v>1</v>
      </c>
      <c r="D94" s="9"/>
      <c r="E94" s="9" t="s">
        <v>755</v>
      </c>
      <c r="F94" s="9">
        <v>0</v>
      </c>
      <c r="G94" s="9">
        <v>3</v>
      </c>
      <c r="H94" s="9" t="str">
        <f t="shared" si="7"/>
        <v>英雄被动天赋</v>
      </c>
      <c r="I94" s="18">
        <v>32002</v>
      </c>
      <c r="J94" s="9" t="s">
        <v>758</v>
      </c>
    </row>
    <row r="95" spans="1:10" ht="13.5" customHeight="1">
      <c r="A95" s="9" t="s">
        <v>443</v>
      </c>
      <c r="B95" s="10">
        <v>65004001</v>
      </c>
      <c r="C95" s="9">
        <v>1</v>
      </c>
      <c r="D95" s="9"/>
      <c r="E95" s="9" t="s">
        <v>755</v>
      </c>
      <c r="F95" s="9">
        <v>0</v>
      </c>
      <c r="G95" s="9">
        <v>3</v>
      </c>
      <c r="H95" s="9" t="str">
        <f t="shared" si="7"/>
        <v>英雄被动天赋</v>
      </c>
      <c r="I95" s="18">
        <v>32003</v>
      </c>
      <c r="J95" s="9" t="s">
        <v>759</v>
      </c>
    </row>
    <row r="96" spans="1:10" ht="13.5" customHeight="1">
      <c r="A96" s="9" t="s">
        <v>760</v>
      </c>
      <c r="B96" s="10">
        <v>65006001</v>
      </c>
      <c r="C96" s="9">
        <v>0</v>
      </c>
      <c r="D96" s="9"/>
      <c r="E96" s="9" t="s">
        <v>755</v>
      </c>
      <c r="F96" s="9">
        <v>0</v>
      </c>
      <c r="G96" s="9">
        <v>3</v>
      </c>
      <c r="H96" s="9" t="str">
        <f t="shared" si="7"/>
        <v>英雄被动天赋</v>
      </c>
      <c r="I96" s="18">
        <v>32004</v>
      </c>
      <c r="J96" s="9" t="s">
        <v>761</v>
      </c>
    </row>
    <row r="97" spans="1:10" ht="13.5" customHeight="1">
      <c r="A97" s="9" t="s">
        <v>762</v>
      </c>
      <c r="B97" s="10">
        <v>65008001</v>
      </c>
      <c r="C97" s="9">
        <v>1</v>
      </c>
      <c r="D97" s="9"/>
      <c r="E97" s="9" t="s">
        <v>755</v>
      </c>
      <c r="F97" s="9">
        <v>0</v>
      </c>
      <c r="G97" s="9">
        <v>4</v>
      </c>
      <c r="H97" s="9" t="str">
        <f t="shared" si="7"/>
        <v>英雄被动天赋</v>
      </c>
      <c r="I97" s="18">
        <v>32005</v>
      </c>
      <c r="J97" s="9" t="s">
        <v>763</v>
      </c>
    </row>
    <row r="98" spans="1:10" ht="13.5" customHeight="1">
      <c r="A98" s="9" t="s">
        <v>764</v>
      </c>
      <c r="B98" s="10">
        <v>65101001</v>
      </c>
      <c r="C98" s="9">
        <v>2</v>
      </c>
      <c r="D98" s="9"/>
      <c r="E98" s="9" t="s">
        <v>755</v>
      </c>
      <c r="F98" s="9">
        <v>0</v>
      </c>
      <c r="G98" s="9">
        <v>3</v>
      </c>
      <c r="H98" s="9" t="str">
        <f t="shared" si="7"/>
        <v>英雄被动天赋</v>
      </c>
      <c r="I98" s="18">
        <v>32101</v>
      </c>
      <c r="J98" s="9" t="s">
        <v>765</v>
      </c>
    </row>
    <row r="99" spans="1:10" ht="13.5" customHeight="1">
      <c r="A99" s="9" t="s">
        <v>766</v>
      </c>
      <c r="B99" s="10">
        <v>65102001</v>
      </c>
      <c r="C99" s="9">
        <v>2</v>
      </c>
      <c r="D99" s="9"/>
      <c r="E99" s="9" t="s">
        <v>755</v>
      </c>
      <c r="F99" s="9">
        <v>0</v>
      </c>
      <c r="G99" s="9">
        <v>3</v>
      </c>
      <c r="H99" s="9" t="str">
        <f t="shared" si="7"/>
        <v>英雄被动天赋</v>
      </c>
      <c r="I99" s="18">
        <v>32102</v>
      </c>
      <c r="J99" s="9" t="s">
        <v>767</v>
      </c>
    </row>
    <row r="100" spans="1:10" ht="13.5" customHeight="1">
      <c r="A100" s="9" t="s">
        <v>768</v>
      </c>
      <c r="B100" s="10">
        <v>65103001</v>
      </c>
      <c r="C100" s="9">
        <v>2</v>
      </c>
      <c r="D100" s="9"/>
      <c r="E100" s="9" t="s">
        <v>755</v>
      </c>
      <c r="F100" s="9">
        <v>0</v>
      </c>
      <c r="G100" s="9">
        <v>3</v>
      </c>
      <c r="H100" s="9" t="str">
        <f t="shared" si="7"/>
        <v>英雄被动天赋</v>
      </c>
      <c r="I100" s="18">
        <v>32103</v>
      </c>
      <c r="J100" s="9" t="s">
        <v>769</v>
      </c>
    </row>
    <row r="101" spans="1:10" ht="13.5" customHeight="1">
      <c r="A101" s="9" t="s">
        <v>770</v>
      </c>
      <c r="B101" s="10">
        <v>65106001</v>
      </c>
      <c r="C101" s="9">
        <v>2</v>
      </c>
      <c r="D101" s="9"/>
      <c r="E101" s="9" t="s">
        <v>755</v>
      </c>
      <c r="F101" s="9">
        <v>0</v>
      </c>
      <c r="G101" s="9">
        <v>3</v>
      </c>
      <c r="H101" s="9" t="str">
        <f t="shared" si="7"/>
        <v>英雄被动天赋</v>
      </c>
      <c r="I101" s="18">
        <v>32104</v>
      </c>
      <c r="J101" s="9" t="s">
        <v>769</v>
      </c>
    </row>
    <row r="102" spans="1:10" ht="13.5" customHeight="1">
      <c r="A102" s="22" t="s">
        <v>771</v>
      </c>
      <c r="B102" s="10">
        <v>65107001</v>
      </c>
      <c r="C102" s="9">
        <v>2</v>
      </c>
      <c r="D102" s="9"/>
      <c r="E102" s="9" t="s">
        <v>755</v>
      </c>
      <c r="F102" s="9">
        <v>0</v>
      </c>
      <c r="G102" s="9">
        <v>5</v>
      </c>
      <c r="H102" s="9" t="str">
        <f t="shared" si="7"/>
        <v>英雄被动天赋</v>
      </c>
      <c r="I102" s="18">
        <v>32105</v>
      </c>
      <c r="J102" s="9" t="s">
        <v>772</v>
      </c>
    </row>
    <row r="103" spans="1:10" ht="13.5" customHeight="1">
      <c r="A103" s="9" t="s">
        <v>773</v>
      </c>
      <c r="B103" s="10">
        <v>65201001</v>
      </c>
      <c r="C103" s="9">
        <v>3</v>
      </c>
      <c r="D103" s="9"/>
      <c r="E103" s="9" t="s">
        <v>755</v>
      </c>
      <c r="F103" s="9">
        <v>0</v>
      </c>
      <c r="G103" s="9">
        <v>3</v>
      </c>
      <c r="H103" s="9" t="str">
        <f t="shared" si="7"/>
        <v>英雄被动天赋</v>
      </c>
      <c r="I103" s="18">
        <v>32201</v>
      </c>
      <c r="J103" s="9" t="s">
        <v>774</v>
      </c>
    </row>
    <row r="104" spans="1:10" ht="13.5" customHeight="1">
      <c r="A104" s="9" t="s">
        <v>775</v>
      </c>
      <c r="B104" s="10">
        <v>65202001</v>
      </c>
      <c r="C104" s="9">
        <v>3</v>
      </c>
      <c r="D104" s="9"/>
      <c r="E104" s="9" t="s">
        <v>755</v>
      </c>
      <c r="F104" s="9">
        <v>0</v>
      </c>
      <c r="G104" s="9">
        <v>3</v>
      </c>
      <c r="H104" s="9" t="str">
        <f t="shared" si="7"/>
        <v>英雄被动天赋</v>
      </c>
      <c r="I104" s="18">
        <v>32202</v>
      </c>
      <c r="J104" s="9" t="s">
        <v>776</v>
      </c>
    </row>
    <row r="105" spans="1:10" ht="13.5" customHeight="1">
      <c r="A105" s="9" t="s">
        <v>777</v>
      </c>
      <c r="B105" s="10">
        <v>65204001</v>
      </c>
      <c r="C105" s="9">
        <v>3</v>
      </c>
      <c r="D105" s="9"/>
      <c r="E105" s="9" t="s">
        <v>755</v>
      </c>
      <c r="F105" s="9">
        <v>0</v>
      </c>
      <c r="G105" s="9">
        <v>3</v>
      </c>
      <c r="H105" s="9" t="str">
        <f t="shared" si="7"/>
        <v>英雄被动天赋</v>
      </c>
      <c r="I105" s="18">
        <v>32203</v>
      </c>
      <c r="J105" s="9" t="s">
        <v>778</v>
      </c>
    </row>
    <row r="106" spans="1:10" s="7" customFormat="1" ht="13.5" customHeight="1">
      <c r="A106" s="23" t="s">
        <v>779</v>
      </c>
      <c r="B106" s="24"/>
      <c r="C106" s="25"/>
    </row>
    <row r="107" spans="1:10" ht="13.5" customHeight="1">
      <c r="A107" s="26" t="s">
        <v>780</v>
      </c>
      <c r="B107" s="27">
        <v>66100001</v>
      </c>
      <c r="C107" s="9">
        <v>0</v>
      </c>
      <c r="D107" s="9"/>
      <c r="E107" s="9" t="s">
        <v>781</v>
      </c>
      <c r="F107" s="9"/>
      <c r="G107" s="9">
        <v>2</v>
      </c>
      <c r="H107" s="9" t="str">
        <f t="shared" ref="H107" si="8">CONCATENATE("卡牌天赋",A107)</f>
        <v>卡牌天赋愤怒</v>
      </c>
      <c r="I107" s="18">
        <v>50001</v>
      </c>
      <c r="J107" s="26" t="s">
        <v>782</v>
      </c>
    </row>
    <row r="108" spans="1:10" ht="13.5" customHeight="1">
      <c r="A108" s="26" t="s">
        <v>760</v>
      </c>
      <c r="B108" s="27">
        <v>66101001</v>
      </c>
      <c r="C108" s="9">
        <v>0</v>
      </c>
      <c r="D108" s="9"/>
      <c r="E108" s="9" t="s">
        <v>781</v>
      </c>
      <c r="F108" s="9"/>
      <c r="G108" s="9">
        <v>2</v>
      </c>
      <c r="H108" s="9" t="str">
        <f t="shared" ref="H108:H151" si="9">CONCATENATE("卡牌天赋",A108)</f>
        <v>卡牌天赋骨骼硬化</v>
      </c>
      <c r="I108" s="18">
        <v>50002</v>
      </c>
      <c r="J108" s="26" t="s">
        <v>783</v>
      </c>
    </row>
    <row r="109" spans="1:10" ht="13.5" customHeight="1">
      <c r="A109" s="26" t="s">
        <v>754</v>
      </c>
      <c r="B109" s="27">
        <v>66102001</v>
      </c>
      <c r="C109" s="9">
        <v>1</v>
      </c>
      <c r="D109" s="9"/>
      <c r="E109" s="9" t="s">
        <v>781</v>
      </c>
      <c r="F109" s="9"/>
      <c r="G109" s="9">
        <v>2</v>
      </c>
      <c r="H109" s="9" t="str">
        <f t="shared" si="9"/>
        <v>卡牌天赋甲胄</v>
      </c>
      <c r="I109" s="18">
        <v>50003</v>
      </c>
      <c r="J109" s="26" t="s">
        <v>756</v>
      </c>
    </row>
    <row r="110" spans="1:10" ht="13.5" customHeight="1">
      <c r="A110" s="26" t="s">
        <v>766</v>
      </c>
      <c r="B110" s="27">
        <v>66103001</v>
      </c>
      <c r="C110" s="9">
        <v>2</v>
      </c>
      <c r="D110" s="9"/>
      <c r="E110" s="9" t="s">
        <v>781</v>
      </c>
      <c r="F110" s="9"/>
      <c r="G110" s="9">
        <v>2</v>
      </c>
      <c r="H110" s="9" t="str">
        <f t="shared" si="9"/>
        <v>卡牌天赋皮甲</v>
      </c>
      <c r="I110" s="18">
        <v>50003</v>
      </c>
      <c r="J110" s="26" t="s">
        <v>784</v>
      </c>
    </row>
    <row r="111" spans="1:10" ht="13.5" customHeight="1">
      <c r="A111" s="26" t="s">
        <v>773</v>
      </c>
      <c r="B111" s="27">
        <v>66104001</v>
      </c>
      <c r="C111" s="9">
        <v>3</v>
      </c>
      <c r="D111" s="9"/>
      <c r="E111" s="9" t="s">
        <v>781</v>
      </c>
      <c r="F111" s="9"/>
      <c r="G111" s="9">
        <v>2</v>
      </c>
      <c r="H111" s="9" t="str">
        <f t="shared" si="9"/>
        <v>卡牌天赋法师护甲</v>
      </c>
      <c r="I111" s="18">
        <v>50005</v>
      </c>
      <c r="J111" s="26" t="s">
        <v>785</v>
      </c>
    </row>
    <row r="112" spans="1:10" ht="13.5" customHeight="1">
      <c r="A112" s="26" t="s">
        <v>786</v>
      </c>
      <c r="B112" s="27">
        <v>66105001</v>
      </c>
      <c r="C112" s="9">
        <v>0</v>
      </c>
      <c r="D112" s="9"/>
      <c r="E112" s="9" t="s">
        <v>781</v>
      </c>
      <c r="F112" s="9"/>
      <c r="G112" s="9">
        <v>2</v>
      </c>
      <c r="H112" s="9" t="str">
        <f t="shared" si="9"/>
        <v>卡牌天赋灵巧</v>
      </c>
      <c r="I112" s="18">
        <v>50006</v>
      </c>
      <c r="J112" s="26" t="s">
        <v>787</v>
      </c>
    </row>
    <row r="113" spans="1:10" ht="13.5" customHeight="1">
      <c r="A113" s="26" t="s">
        <v>788</v>
      </c>
      <c r="B113" s="27">
        <v>66106001</v>
      </c>
      <c r="C113" s="9">
        <v>4</v>
      </c>
      <c r="D113" s="9"/>
      <c r="E113" s="9" t="s">
        <v>781</v>
      </c>
      <c r="F113" s="9"/>
      <c r="G113" s="9">
        <v>2</v>
      </c>
      <c r="H113" s="9" t="str">
        <f t="shared" si="9"/>
        <v>卡牌天赋神术护盾</v>
      </c>
      <c r="I113" s="18">
        <v>50007</v>
      </c>
      <c r="J113" s="26" t="s">
        <v>789</v>
      </c>
    </row>
    <row r="114" spans="1:10" ht="13.5" customHeight="1">
      <c r="A114" s="12" t="s">
        <v>480</v>
      </c>
      <c r="B114" s="15">
        <v>66201001</v>
      </c>
      <c r="C114" s="9">
        <v>0</v>
      </c>
      <c r="D114" s="9"/>
      <c r="E114" s="9" t="s">
        <v>781</v>
      </c>
      <c r="F114" s="9"/>
      <c r="G114" s="9">
        <v>3</v>
      </c>
      <c r="H114" s="9" t="str">
        <f t="shared" si="9"/>
        <v>卡牌天赋生命护符</v>
      </c>
      <c r="I114" s="18">
        <v>50100</v>
      </c>
      <c r="J114" s="12" t="s">
        <v>790</v>
      </c>
    </row>
    <row r="115" spans="1:10" ht="13.5" customHeight="1">
      <c r="A115" s="12" t="s">
        <v>777</v>
      </c>
      <c r="B115" s="15">
        <v>66202001</v>
      </c>
      <c r="C115" s="9">
        <v>0</v>
      </c>
      <c r="D115" s="9"/>
      <c r="E115" s="9" t="s">
        <v>781</v>
      </c>
      <c r="F115" s="9"/>
      <c r="G115" s="9">
        <v>3</v>
      </c>
      <c r="H115" s="9" t="str">
        <f t="shared" si="9"/>
        <v>卡牌天赋幽灵</v>
      </c>
      <c r="I115" s="18">
        <v>50101</v>
      </c>
      <c r="J115" s="12" t="s">
        <v>791</v>
      </c>
    </row>
    <row r="116" spans="1:10" ht="13.5" customHeight="1">
      <c r="A116" s="12" t="s">
        <v>770</v>
      </c>
      <c r="B116" s="15">
        <v>66203001</v>
      </c>
      <c r="C116" s="9">
        <v>2</v>
      </c>
      <c r="D116" s="9"/>
      <c r="E116" s="9" t="s">
        <v>781</v>
      </c>
      <c r="F116" s="9"/>
      <c r="G116" s="9">
        <v>3</v>
      </c>
      <c r="H116" s="9" t="str">
        <f t="shared" si="9"/>
        <v>卡牌天赋致命猎手</v>
      </c>
      <c r="I116" s="18">
        <v>50102</v>
      </c>
      <c r="J116" s="12" t="s">
        <v>769</v>
      </c>
    </row>
    <row r="117" spans="1:10" ht="13.5" customHeight="1">
      <c r="A117" s="12" t="s">
        <v>792</v>
      </c>
      <c r="B117" s="15">
        <v>66204001</v>
      </c>
      <c r="C117" s="9">
        <v>0</v>
      </c>
      <c r="D117" s="9"/>
      <c r="E117" s="9" t="s">
        <v>781</v>
      </c>
      <c r="F117" s="9"/>
      <c r="G117" s="9">
        <v>3</v>
      </c>
      <c r="H117" s="9" t="str">
        <f t="shared" si="9"/>
        <v>卡牌天赋战斗意志</v>
      </c>
      <c r="I117" s="18">
        <v>50103</v>
      </c>
      <c r="J117" s="12" t="s">
        <v>793</v>
      </c>
    </row>
    <row r="118" spans="1:10" ht="13.5" customHeight="1">
      <c r="A118" s="12" t="s">
        <v>794</v>
      </c>
      <c r="B118" s="15">
        <v>66205001</v>
      </c>
      <c r="C118" s="9">
        <v>0</v>
      </c>
      <c r="D118" s="9"/>
      <c r="E118" s="9" t="s">
        <v>781</v>
      </c>
      <c r="F118" s="9"/>
      <c r="G118" s="9">
        <v>3</v>
      </c>
      <c r="H118" s="9" t="str">
        <f t="shared" si="9"/>
        <v>卡牌天赋暴怒</v>
      </c>
      <c r="I118" s="18">
        <v>50104</v>
      </c>
      <c r="J118" s="12" t="s">
        <v>795</v>
      </c>
    </row>
    <row r="119" spans="1:10" ht="13.5" customHeight="1">
      <c r="A119" s="12" t="s">
        <v>796</v>
      </c>
      <c r="B119" s="15">
        <v>66206001</v>
      </c>
      <c r="C119" s="9">
        <v>3</v>
      </c>
      <c r="D119" s="9"/>
      <c r="E119" s="9" t="s">
        <v>781</v>
      </c>
      <c r="F119" s="9"/>
      <c r="G119" s="9">
        <v>3</v>
      </c>
      <c r="H119" s="9" t="str">
        <f t="shared" si="9"/>
        <v>卡牌天赋法术默发</v>
      </c>
      <c r="I119" s="18">
        <v>50105</v>
      </c>
      <c r="J119" s="12" t="s">
        <v>797</v>
      </c>
    </row>
    <row r="120" spans="1:10" ht="13.5" customHeight="1">
      <c r="A120" s="12" t="s">
        <v>798</v>
      </c>
      <c r="B120" s="15">
        <v>66207001</v>
      </c>
      <c r="C120" s="9">
        <v>0</v>
      </c>
      <c r="D120" s="9"/>
      <c r="E120" s="9" t="s">
        <v>781</v>
      </c>
      <c r="F120" s="9"/>
      <c r="G120" s="9">
        <v>3</v>
      </c>
      <c r="H120" s="9" t="str">
        <f t="shared" si="9"/>
        <v>卡牌天赋反击</v>
      </c>
      <c r="I120" s="18">
        <v>50106</v>
      </c>
      <c r="J120" s="12" t="s">
        <v>799</v>
      </c>
    </row>
    <row r="121" spans="1:10" ht="13.5" customHeight="1">
      <c r="A121" s="12" t="s">
        <v>764</v>
      </c>
      <c r="B121" s="15">
        <v>66208001</v>
      </c>
      <c r="C121" s="9">
        <v>2</v>
      </c>
      <c r="D121" s="9"/>
      <c r="E121" s="9" t="s">
        <v>781</v>
      </c>
      <c r="F121" s="9"/>
      <c r="G121" s="9">
        <v>3</v>
      </c>
      <c r="H121" s="9" t="str">
        <f t="shared" si="9"/>
        <v>卡牌天赋专注射击</v>
      </c>
      <c r="I121" s="18">
        <v>50107</v>
      </c>
      <c r="J121" s="12" t="s">
        <v>800</v>
      </c>
    </row>
    <row r="122" spans="1:10" ht="13.5" customHeight="1">
      <c r="A122" s="12" t="s">
        <v>768</v>
      </c>
      <c r="B122" s="15">
        <v>66209001</v>
      </c>
      <c r="C122" s="9">
        <v>0</v>
      </c>
      <c r="D122" s="9"/>
      <c r="E122" s="9" t="s">
        <v>781</v>
      </c>
      <c r="F122" s="9"/>
      <c r="G122" s="9">
        <v>3</v>
      </c>
      <c r="H122" s="9" t="str">
        <f t="shared" si="9"/>
        <v>卡牌天赋百步穿杨</v>
      </c>
      <c r="I122" s="18">
        <v>50108</v>
      </c>
      <c r="J122" s="12" t="s">
        <v>769</v>
      </c>
    </row>
    <row r="123" spans="1:10" ht="13.5" customHeight="1">
      <c r="A123" s="12" t="s">
        <v>801</v>
      </c>
      <c r="B123" s="15">
        <v>66210001</v>
      </c>
      <c r="C123" s="9">
        <v>0</v>
      </c>
      <c r="D123" s="9"/>
      <c r="E123" s="9" t="s">
        <v>781</v>
      </c>
      <c r="F123" s="9"/>
      <c r="G123" s="9">
        <v>3</v>
      </c>
      <c r="H123" s="9" t="str">
        <f t="shared" si="9"/>
        <v>卡牌天赋虔诚</v>
      </c>
      <c r="I123" s="18">
        <v>50109</v>
      </c>
      <c r="J123" s="12" t="s">
        <v>802</v>
      </c>
    </row>
    <row r="124" spans="1:10" ht="13.5" customHeight="1">
      <c r="A124" s="12" t="s">
        <v>803</v>
      </c>
      <c r="B124" s="15">
        <v>66211001</v>
      </c>
      <c r="C124" s="9">
        <v>0</v>
      </c>
      <c r="D124" s="9"/>
      <c r="E124" s="9" t="s">
        <v>781</v>
      </c>
      <c r="F124" s="9"/>
      <c r="G124" s="9">
        <v>3</v>
      </c>
      <c r="H124" s="9" t="str">
        <f t="shared" si="9"/>
        <v>卡牌天赋冷静</v>
      </c>
      <c r="I124" s="18">
        <v>50110</v>
      </c>
      <c r="J124" s="12" t="s">
        <v>804</v>
      </c>
    </row>
    <row r="125" spans="1:10" ht="13.5" customHeight="1">
      <c r="A125" s="12" t="s">
        <v>805</v>
      </c>
      <c r="B125" s="15">
        <v>66212001</v>
      </c>
      <c r="C125" s="9">
        <v>0</v>
      </c>
      <c r="D125" s="9"/>
      <c r="E125" s="9" t="s">
        <v>781</v>
      </c>
      <c r="F125" s="9"/>
      <c r="G125" s="9">
        <v>3</v>
      </c>
      <c r="H125" s="9" t="str">
        <f t="shared" si="9"/>
        <v>卡牌天赋生命祝福</v>
      </c>
      <c r="I125" s="18">
        <v>50111</v>
      </c>
      <c r="J125" s="12" t="s">
        <v>806</v>
      </c>
    </row>
    <row r="126" spans="1:10" ht="13.5" customHeight="1">
      <c r="A126" s="12" t="s">
        <v>775</v>
      </c>
      <c r="B126" s="15">
        <v>66213001</v>
      </c>
      <c r="C126" s="9">
        <v>0</v>
      </c>
      <c r="D126" s="9"/>
      <c r="E126" s="9" t="s">
        <v>781</v>
      </c>
      <c r="F126" s="9"/>
      <c r="G126" s="9">
        <v>3</v>
      </c>
      <c r="H126" s="9" t="str">
        <f t="shared" si="9"/>
        <v>卡牌天赋睿智</v>
      </c>
      <c r="I126" s="18">
        <v>50112</v>
      </c>
      <c r="J126" s="12" t="s">
        <v>807</v>
      </c>
    </row>
    <row r="127" spans="1:10" ht="13.5" customHeight="1">
      <c r="A127" s="12" t="s">
        <v>808</v>
      </c>
      <c r="B127" s="15">
        <v>66214001</v>
      </c>
      <c r="C127" s="9">
        <v>1</v>
      </c>
      <c r="D127" s="9"/>
      <c r="E127" s="9" t="s">
        <v>781</v>
      </c>
      <c r="F127" s="9"/>
      <c r="G127" s="9">
        <v>3</v>
      </c>
      <c r="H127" s="9" t="str">
        <f t="shared" si="9"/>
        <v>卡牌天赋力量</v>
      </c>
      <c r="I127" s="18">
        <v>50113</v>
      </c>
      <c r="J127" s="12" t="s">
        <v>809</v>
      </c>
    </row>
    <row r="128" spans="1:10" ht="13.5" customHeight="1">
      <c r="A128" s="12" t="s">
        <v>810</v>
      </c>
      <c r="B128" s="15">
        <v>66215001</v>
      </c>
      <c r="C128" s="9">
        <v>2</v>
      </c>
      <c r="D128" s="9"/>
      <c r="E128" s="9" t="s">
        <v>781</v>
      </c>
      <c r="F128" s="9"/>
      <c r="G128" s="9">
        <v>3</v>
      </c>
      <c r="H128" s="9" t="str">
        <f t="shared" si="9"/>
        <v>卡牌天赋敏捷</v>
      </c>
      <c r="I128" s="18">
        <v>50114</v>
      </c>
      <c r="J128" s="12" t="s">
        <v>811</v>
      </c>
    </row>
    <row r="129" spans="1:10" ht="13.5" customHeight="1">
      <c r="A129" s="12" t="s">
        <v>443</v>
      </c>
      <c r="B129" s="15">
        <v>66216001</v>
      </c>
      <c r="C129" s="9">
        <v>0</v>
      </c>
      <c r="D129" s="9"/>
      <c r="E129" s="9" t="s">
        <v>781</v>
      </c>
      <c r="F129" s="9"/>
      <c r="G129" s="9">
        <v>3</v>
      </c>
      <c r="H129" s="9" t="str">
        <f t="shared" si="9"/>
        <v>卡牌天赋耐力</v>
      </c>
      <c r="I129" s="18">
        <v>50115</v>
      </c>
      <c r="J129" s="12" t="s">
        <v>812</v>
      </c>
    </row>
    <row r="130" spans="1:10" ht="13.5" customHeight="1">
      <c r="A130" s="12" t="s">
        <v>813</v>
      </c>
      <c r="B130" s="15">
        <v>66217001</v>
      </c>
      <c r="C130" s="9">
        <v>0</v>
      </c>
      <c r="D130" s="9"/>
      <c r="E130" s="9" t="s">
        <v>781</v>
      </c>
      <c r="F130" s="9"/>
      <c r="G130" s="9">
        <v>3</v>
      </c>
      <c r="H130" s="9" t="str">
        <f t="shared" si="9"/>
        <v>卡牌天赋石像</v>
      </c>
      <c r="I130" s="18">
        <v>50116</v>
      </c>
      <c r="J130" s="12" t="s">
        <v>814</v>
      </c>
    </row>
    <row r="131" spans="1:10" ht="13.5" customHeight="1">
      <c r="A131" s="12" t="s">
        <v>815</v>
      </c>
      <c r="B131" s="15">
        <v>66218001</v>
      </c>
      <c r="C131" s="9">
        <v>0</v>
      </c>
      <c r="D131" s="9"/>
      <c r="E131" s="9" t="s">
        <v>781</v>
      </c>
      <c r="F131" s="9"/>
      <c r="G131" s="9">
        <v>3</v>
      </c>
      <c r="H131" s="9" t="str">
        <f t="shared" si="9"/>
        <v>卡牌天赋异化</v>
      </c>
      <c r="I131" s="18">
        <v>50117</v>
      </c>
      <c r="J131" s="12" t="s">
        <v>816</v>
      </c>
    </row>
    <row r="132" spans="1:10" ht="13.5" customHeight="1">
      <c r="A132" s="12" t="s">
        <v>817</v>
      </c>
      <c r="B132" s="15">
        <v>66219001</v>
      </c>
      <c r="C132" s="9">
        <v>0</v>
      </c>
      <c r="D132" s="9"/>
      <c r="E132" s="9" t="s">
        <v>781</v>
      </c>
      <c r="F132" s="9"/>
      <c r="G132" s="9">
        <v>4</v>
      </c>
      <c r="H132" s="9" t="str">
        <f t="shared" si="9"/>
        <v>卡牌天赋钻石皮肤</v>
      </c>
      <c r="I132" s="18">
        <v>50200</v>
      </c>
      <c r="J132" s="12" t="s">
        <v>818</v>
      </c>
    </row>
    <row r="133" spans="1:10" ht="13.5" customHeight="1">
      <c r="A133" s="12" t="s">
        <v>819</v>
      </c>
      <c r="B133" s="15">
        <v>66220001</v>
      </c>
      <c r="C133" s="9">
        <v>0</v>
      </c>
      <c r="D133" s="9"/>
      <c r="E133" s="9" t="s">
        <v>781</v>
      </c>
      <c r="F133" s="9"/>
      <c r="G133" s="9">
        <v>4</v>
      </c>
      <c r="H133" s="9" t="str">
        <f t="shared" si="9"/>
        <v>卡牌天赋高级幽灵</v>
      </c>
      <c r="I133" s="18">
        <v>50201</v>
      </c>
      <c r="J133" s="12" t="s">
        <v>820</v>
      </c>
    </row>
    <row r="134" spans="1:10" ht="13.5" customHeight="1">
      <c r="A134" s="12" t="s">
        <v>821</v>
      </c>
      <c r="B134" s="15">
        <v>66221001</v>
      </c>
      <c r="C134" s="9">
        <v>0</v>
      </c>
      <c r="D134" s="9"/>
      <c r="E134" s="9" t="s">
        <v>781</v>
      </c>
      <c r="F134" s="9"/>
      <c r="G134" s="9">
        <v>4</v>
      </c>
      <c r="H134" s="9" t="str">
        <f t="shared" si="9"/>
        <v>卡牌天赋生命礼赞</v>
      </c>
      <c r="I134" s="18">
        <v>50202</v>
      </c>
      <c r="J134" s="12" t="s">
        <v>822</v>
      </c>
    </row>
    <row r="135" spans="1:10" ht="13.5" customHeight="1">
      <c r="A135" s="12" t="s">
        <v>823</v>
      </c>
      <c r="B135" s="15">
        <v>66222001</v>
      </c>
      <c r="C135" s="9">
        <v>0</v>
      </c>
      <c r="D135" s="9"/>
      <c r="E135" s="9" t="s">
        <v>781</v>
      </c>
      <c r="F135" s="9"/>
      <c r="G135" s="9">
        <v>4</v>
      </c>
      <c r="H135" s="9" t="str">
        <f t="shared" si="9"/>
        <v>卡牌天赋野性</v>
      </c>
      <c r="I135" s="18">
        <v>50203</v>
      </c>
      <c r="J135" s="12" t="s">
        <v>824</v>
      </c>
    </row>
    <row r="136" spans="1:10" ht="13.5" customHeight="1">
      <c r="A136" s="12" t="s">
        <v>825</v>
      </c>
      <c r="B136" s="15">
        <v>66223001</v>
      </c>
      <c r="C136" s="9">
        <v>0</v>
      </c>
      <c r="D136" s="9"/>
      <c r="E136" s="9" t="s">
        <v>781</v>
      </c>
      <c r="F136" s="9"/>
      <c r="G136" s="9">
        <v>4</v>
      </c>
      <c r="H136" s="9" t="str">
        <f t="shared" si="9"/>
        <v>卡牌天赋高级反击</v>
      </c>
      <c r="I136" s="18">
        <v>50204</v>
      </c>
      <c r="J136" s="12" t="s">
        <v>826</v>
      </c>
    </row>
    <row r="137" spans="1:10" ht="13.5" customHeight="1">
      <c r="A137" s="12" t="s">
        <v>827</v>
      </c>
      <c r="B137" s="15">
        <v>66224001</v>
      </c>
      <c r="C137" s="9">
        <v>0</v>
      </c>
      <c r="D137" s="9"/>
      <c r="E137" s="9" t="s">
        <v>781</v>
      </c>
      <c r="F137" s="9"/>
      <c r="G137" s="9">
        <v>4</v>
      </c>
      <c r="H137" s="9" t="str">
        <f t="shared" si="9"/>
        <v>卡牌天赋幸运</v>
      </c>
      <c r="I137" s="18">
        <v>50205</v>
      </c>
      <c r="J137" s="12" t="s">
        <v>828</v>
      </c>
    </row>
    <row r="138" spans="1:10" ht="13.5" customHeight="1">
      <c r="A138" s="12" t="s">
        <v>829</v>
      </c>
      <c r="B138" s="15">
        <v>66225001</v>
      </c>
      <c r="C138" s="9">
        <v>0</v>
      </c>
      <c r="D138" s="9"/>
      <c r="E138" s="9" t="s">
        <v>781</v>
      </c>
      <c r="F138" s="9"/>
      <c r="G138" s="9">
        <v>4</v>
      </c>
      <c r="H138" s="9" t="str">
        <f t="shared" si="9"/>
        <v>卡牌天赋坦克</v>
      </c>
      <c r="I138" s="18">
        <v>50206</v>
      </c>
      <c r="J138" s="12" t="s">
        <v>830</v>
      </c>
    </row>
    <row r="139" spans="1:10" ht="13.5" customHeight="1">
      <c r="A139" s="12" t="s">
        <v>831</v>
      </c>
      <c r="B139" s="15">
        <v>66226001</v>
      </c>
      <c r="C139" s="9">
        <v>0</v>
      </c>
      <c r="D139" s="9"/>
      <c r="E139" s="9" t="s">
        <v>781</v>
      </c>
      <c r="F139" s="9"/>
      <c r="G139" s="9">
        <v>4</v>
      </c>
      <c r="H139" s="9" t="str">
        <f t="shared" si="9"/>
        <v>卡牌天赋龙族血统</v>
      </c>
      <c r="I139" s="18">
        <v>50207</v>
      </c>
      <c r="J139" s="12" t="s">
        <v>832</v>
      </c>
    </row>
    <row r="140" spans="1:10" ht="13.5" customHeight="1">
      <c r="A140" s="12" t="s">
        <v>833</v>
      </c>
      <c r="B140" s="15">
        <v>66227001</v>
      </c>
      <c r="C140" s="9">
        <v>0</v>
      </c>
      <c r="D140" s="9"/>
      <c r="E140" s="9" t="s">
        <v>781</v>
      </c>
      <c r="F140" s="9"/>
      <c r="G140" s="9">
        <v>4</v>
      </c>
      <c r="H140" s="9" t="str">
        <f t="shared" si="9"/>
        <v>卡牌天赋高级护佑</v>
      </c>
      <c r="I140" s="18">
        <v>50208</v>
      </c>
      <c r="J140" s="12" t="s">
        <v>834</v>
      </c>
    </row>
    <row r="141" spans="1:10" ht="13.5" customHeight="1">
      <c r="A141" s="12" t="s">
        <v>835</v>
      </c>
      <c r="B141" s="15">
        <v>66228001</v>
      </c>
      <c r="C141" s="9">
        <v>0</v>
      </c>
      <c r="D141" s="9"/>
      <c r="E141" s="9" t="s">
        <v>781</v>
      </c>
      <c r="F141" s="9"/>
      <c r="G141" s="9">
        <v>4</v>
      </c>
      <c r="H141" s="9" t="str">
        <f t="shared" si="9"/>
        <v>卡牌天赋吸血天性</v>
      </c>
      <c r="I141" s="18">
        <v>50209</v>
      </c>
      <c r="J141" s="12" t="s">
        <v>836</v>
      </c>
    </row>
    <row r="142" spans="1:10" ht="13.5" customHeight="1">
      <c r="A142" s="12" t="s">
        <v>837</v>
      </c>
      <c r="B142" s="15">
        <v>66229001</v>
      </c>
      <c r="C142" s="9">
        <v>0</v>
      </c>
      <c r="D142" s="9"/>
      <c r="E142" s="9" t="s">
        <v>781</v>
      </c>
      <c r="F142" s="9"/>
      <c r="G142" s="9">
        <v>4</v>
      </c>
      <c r="H142" s="9" t="str">
        <f t="shared" si="9"/>
        <v>卡牌天赋复数打击</v>
      </c>
      <c r="I142" s="18">
        <v>50210</v>
      </c>
      <c r="J142" s="13" t="s">
        <v>838</v>
      </c>
    </row>
    <row r="143" spans="1:10" ht="13.5" customHeight="1">
      <c r="A143" s="12" t="s">
        <v>839</v>
      </c>
      <c r="B143" s="15">
        <v>66230001</v>
      </c>
      <c r="C143" s="9">
        <v>0</v>
      </c>
      <c r="D143" s="9"/>
      <c r="E143" s="9" t="s">
        <v>781</v>
      </c>
      <c r="F143" s="9"/>
      <c r="G143" s="9">
        <v>4</v>
      </c>
      <c r="H143" s="9" t="str">
        <f t="shared" si="9"/>
        <v>卡牌天赋自然祝福</v>
      </c>
      <c r="I143" s="18">
        <v>50211</v>
      </c>
      <c r="J143" s="12" t="s">
        <v>840</v>
      </c>
    </row>
    <row r="144" spans="1:10" ht="13.5" customHeight="1">
      <c r="A144" s="12" t="s">
        <v>841</v>
      </c>
      <c r="B144" s="15">
        <v>66231001</v>
      </c>
      <c r="C144" s="9">
        <v>0</v>
      </c>
      <c r="D144" s="9"/>
      <c r="E144" s="9" t="s">
        <v>781</v>
      </c>
      <c r="F144" s="9"/>
      <c r="G144" s="9">
        <v>4</v>
      </c>
      <c r="H144" s="9" t="str">
        <f t="shared" si="9"/>
        <v>卡牌天赋火焰护盾</v>
      </c>
      <c r="I144" s="18">
        <v>50212</v>
      </c>
      <c r="J144" s="12" t="s">
        <v>842</v>
      </c>
    </row>
    <row r="145" spans="1:10" ht="13.5" customHeight="1">
      <c r="A145" s="12" t="s">
        <v>843</v>
      </c>
      <c r="B145" s="15">
        <v>66232001</v>
      </c>
      <c r="C145" s="9">
        <v>0</v>
      </c>
      <c r="D145" s="9"/>
      <c r="E145" s="9" t="s">
        <v>781</v>
      </c>
      <c r="F145" s="9"/>
      <c r="G145" s="9">
        <v>4</v>
      </c>
      <c r="H145" s="9" t="str">
        <f t="shared" si="9"/>
        <v>卡牌天赋坚定意志</v>
      </c>
      <c r="I145" s="18">
        <v>50213</v>
      </c>
      <c r="J145" s="12" t="s">
        <v>844</v>
      </c>
    </row>
    <row r="146" spans="1:10" ht="13.5" customHeight="1">
      <c r="A146" s="13" t="s">
        <v>845</v>
      </c>
      <c r="B146" s="15">
        <v>66233001</v>
      </c>
      <c r="C146" s="9">
        <v>0</v>
      </c>
      <c r="D146" s="9"/>
      <c r="E146" s="9" t="s">
        <v>781</v>
      </c>
      <c r="F146" s="9"/>
      <c r="G146" s="9">
        <v>5</v>
      </c>
      <c r="H146" s="9" t="str">
        <f t="shared" si="9"/>
        <v>卡牌天赋折射</v>
      </c>
      <c r="I146" s="18">
        <v>50300</v>
      </c>
      <c r="J146" s="13" t="s">
        <v>838</v>
      </c>
    </row>
    <row r="147" spans="1:10" ht="13.5" customHeight="1">
      <c r="A147" s="13" t="s">
        <v>846</v>
      </c>
      <c r="B147" s="15">
        <v>66234001</v>
      </c>
      <c r="C147" s="9">
        <v>0</v>
      </c>
      <c r="D147" s="9"/>
      <c r="E147" s="9" t="s">
        <v>781</v>
      </c>
      <c r="F147" s="9"/>
      <c r="G147" s="9">
        <v>5</v>
      </c>
      <c r="H147" s="9" t="str">
        <f t="shared" si="9"/>
        <v>卡牌天赋术士血脉</v>
      </c>
      <c r="I147" s="18">
        <v>50301</v>
      </c>
      <c r="J147" s="12" t="s">
        <v>847</v>
      </c>
    </row>
    <row r="148" spans="1:10" ht="13.5" customHeight="1">
      <c r="A148" s="13" t="s">
        <v>614</v>
      </c>
      <c r="B148" s="15">
        <v>66235001</v>
      </c>
      <c r="C148" s="9">
        <v>0</v>
      </c>
      <c r="D148" s="9"/>
      <c r="E148" s="9" t="s">
        <v>781</v>
      </c>
      <c r="F148" s="9"/>
      <c r="G148" s="9">
        <v>5</v>
      </c>
      <c r="H148" s="9" t="str">
        <f t="shared" si="9"/>
        <v>卡牌天赋狂战士</v>
      </c>
      <c r="I148" s="18">
        <v>50302</v>
      </c>
      <c r="J148" s="12" t="s">
        <v>848</v>
      </c>
    </row>
    <row r="149" spans="1:10" ht="13.5" customHeight="1">
      <c r="A149" s="13" t="s">
        <v>849</v>
      </c>
      <c r="B149" s="15">
        <v>66236001</v>
      </c>
      <c r="C149" s="9">
        <v>0</v>
      </c>
      <c r="D149" s="9"/>
      <c r="E149" s="9" t="s">
        <v>781</v>
      </c>
      <c r="F149" s="9"/>
      <c r="G149" s="9">
        <v>5</v>
      </c>
      <c r="H149" s="9" t="str">
        <f t="shared" si="9"/>
        <v>卡牌天赋恐惧之王</v>
      </c>
      <c r="I149" s="18">
        <v>50303</v>
      </c>
      <c r="J149" s="12" t="s">
        <v>850</v>
      </c>
    </row>
    <row r="150" spans="1:10" ht="13.5" customHeight="1">
      <c r="A150" s="13" t="s">
        <v>851</v>
      </c>
      <c r="B150" s="15">
        <v>66237001</v>
      </c>
      <c r="C150" s="9">
        <v>0</v>
      </c>
      <c r="D150" s="9"/>
      <c r="E150" s="9" t="s">
        <v>781</v>
      </c>
      <c r="F150" s="9"/>
      <c r="G150" s="9">
        <v>5</v>
      </c>
      <c r="H150" s="9" t="str">
        <f t="shared" si="9"/>
        <v>卡牌天赋不屈</v>
      </c>
      <c r="I150" s="18">
        <v>50304</v>
      </c>
      <c r="J150" s="12" t="s">
        <v>852</v>
      </c>
    </row>
    <row r="151" spans="1:10" ht="13.5" customHeight="1">
      <c r="A151" s="13" t="s">
        <v>373</v>
      </c>
      <c r="B151" s="15">
        <v>66238001</v>
      </c>
      <c r="C151" s="9">
        <v>0</v>
      </c>
      <c r="D151" s="9"/>
      <c r="E151" s="9" t="s">
        <v>781</v>
      </c>
      <c r="F151" s="9"/>
      <c r="G151" s="9">
        <v>5</v>
      </c>
      <c r="H151" s="9" t="str">
        <f t="shared" si="9"/>
        <v>卡牌天赋复活</v>
      </c>
      <c r="I151" s="18">
        <v>50305</v>
      </c>
      <c r="J151" s="12" t="s">
        <v>853</v>
      </c>
    </row>
  </sheetData>
  <autoFilter ref="A1:K151"/>
  <phoneticPr fontId="18" type="noConversion"/>
  <pageMargins left="0.69791666666666696" right="0.69791666666666696" top="0.75" bottom="0.75" header="0.3" footer="0.3"/>
  <pageSetup paperSize="25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R128"/>
  <sheetViews>
    <sheetView zoomScale="85" zoomScaleNormal="85" workbookViewId="0">
      <selection activeCell="U5" sqref="U5"/>
    </sheetView>
  </sheetViews>
  <sheetFormatPr defaultColWidth="9" defaultRowHeight="13.5"/>
  <cols>
    <col min="8" max="8" width="9.625" customWidth="1"/>
    <col min="12" max="13" width="11" customWidth="1"/>
    <col min="15" max="15" width="13" customWidth="1"/>
  </cols>
  <sheetData>
    <row r="1" spans="1:18" ht="14.25">
      <c r="A1" s="4" t="s">
        <v>6</v>
      </c>
      <c r="B1" s="4" t="s">
        <v>14</v>
      </c>
      <c r="C1" s="4" t="s">
        <v>17</v>
      </c>
      <c r="D1" s="4" t="s">
        <v>18</v>
      </c>
      <c r="E1" s="4" t="s">
        <v>19</v>
      </c>
      <c r="F1" s="4" t="s">
        <v>21</v>
      </c>
      <c r="G1" s="4" t="s">
        <v>22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</row>
    <row r="2" spans="1:18" ht="14.25">
      <c r="A2" s="4" t="s">
        <v>44</v>
      </c>
      <c r="B2" s="4" t="s">
        <v>43</v>
      </c>
      <c r="C2" s="4" t="s">
        <v>43</v>
      </c>
      <c r="D2" s="4" t="s">
        <v>43</v>
      </c>
      <c r="E2" s="4" t="s">
        <v>43</v>
      </c>
      <c r="F2" s="4" t="s">
        <v>44</v>
      </c>
      <c r="G2" s="4" t="s">
        <v>44</v>
      </c>
      <c r="H2" s="4" t="s">
        <v>44</v>
      </c>
      <c r="I2" s="4" t="s">
        <v>44</v>
      </c>
      <c r="J2" s="4" t="s">
        <v>44</v>
      </c>
      <c r="K2" s="4" t="s">
        <v>44</v>
      </c>
      <c r="L2" s="4" t="s">
        <v>44</v>
      </c>
      <c r="M2" s="4" t="s">
        <v>44</v>
      </c>
      <c r="N2" s="4" t="s">
        <v>44</v>
      </c>
      <c r="O2" s="4" t="s">
        <v>44</v>
      </c>
      <c r="P2" s="4" t="s">
        <v>43</v>
      </c>
      <c r="Q2" s="4" t="s">
        <v>43</v>
      </c>
      <c r="R2" s="4" t="s">
        <v>43</v>
      </c>
    </row>
    <row r="3" spans="1:18" ht="14.25">
      <c r="A3" s="4" t="s">
        <v>53</v>
      </c>
      <c r="B3" s="4" t="s">
        <v>61</v>
      </c>
      <c r="C3" s="4" t="s">
        <v>64</v>
      </c>
      <c r="D3" s="4" t="s">
        <v>65</v>
      </c>
      <c r="E3" s="4" t="s">
        <v>66</v>
      </c>
      <c r="F3" s="4" t="s">
        <v>68</v>
      </c>
      <c r="G3" s="4" t="s">
        <v>69</v>
      </c>
      <c r="H3" s="4" t="s">
        <v>75</v>
      </c>
      <c r="I3" s="4" t="s">
        <v>76</v>
      </c>
      <c r="J3" s="4" t="s">
        <v>77</v>
      </c>
      <c r="K3" s="4" t="s">
        <v>78</v>
      </c>
      <c r="L3" s="4" t="s">
        <v>79</v>
      </c>
      <c r="M3" s="4" t="s">
        <v>80</v>
      </c>
      <c r="N3" s="4" t="s">
        <v>81</v>
      </c>
      <c r="O3" s="4" t="s">
        <v>82</v>
      </c>
      <c r="P3" s="4" t="s">
        <v>83</v>
      </c>
      <c r="Q3" s="4" t="s">
        <v>84</v>
      </c>
      <c r="R3" s="4" t="s">
        <v>85</v>
      </c>
    </row>
    <row r="5" spans="1:18" ht="16.5" customHeight="1"/>
    <row r="6" spans="1:18" ht="16.5" customHeight="1"/>
    <row r="7" spans="1:18" ht="16.5" customHeight="1"/>
    <row r="8" spans="1:18" ht="16.5" customHeight="1">
      <c r="H8" s="5"/>
      <c r="I8" s="5"/>
      <c r="J8" s="5"/>
      <c r="K8" s="5"/>
      <c r="L8" s="5"/>
      <c r="M8" s="5"/>
      <c r="N8" s="5"/>
      <c r="O8" s="5"/>
      <c r="P8" s="5"/>
    </row>
    <row r="9" spans="1:18" ht="16.5" customHeight="1">
      <c r="H9" s="5"/>
      <c r="I9" s="6"/>
      <c r="J9" s="6"/>
      <c r="K9" s="5"/>
      <c r="L9" s="5"/>
      <c r="M9" s="5"/>
      <c r="N9" s="5"/>
      <c r="O9" s="5"/>
      <c r="P9" s="5"/>
    </row>
    <row r="10" spans="1:18" ht="16.5" customHeight="1">
      <c r="H10" s="5"/>
      <c r="I10" s="5"/>
      <c r="J10" s="5"/>
      <c r="K10" s="5"/>
      <c r="L10" s="5"/>
      <c r="M10" s="5"/>
      <c r="N10" s="5"/>
      <c r="O10" s="5"/>
      <c r="P10" s="5"/>
    </row>
    <row r="11" spans="1:18" ht="16.5" customHeight="1">
      <c r="H11" s="5"/>
      <c r="I11" s="5"/>
      <c r="J11" s="5"/>
      <c r="K11" s="5"/>
      <c r="L11" s="5"/>
      <c r="M11" s="5"/>
      <c r="N11" s="5"/>
      <c r="O11" s="5"/>
      <c r="P11" s="5"/>
    </row>
    <row r="12" spans="1:18" ht="16.5" customHeight="1">
      <c r="H12" s="5"/>
      <c r="I12" s="5"/>
      <c r="J12" s="5"/>
      <c r="K12" s="5"/>
      <c r="L12" s="5"/>
      <c r="M12" s="5"/>
      <c r="N12" s="5"/>
      <c r="O12" s="5"/>
      <c r="P12" s="5"/>
    </row>
    <row r="13" spans="1:18" ht="16.5" customHeight="1">
      <c r="H13" s="5"/>
      <c r="I13" s="5"/>
      <c r="J13" s="5"/>
      <c r="K13" s="5"/>
      <c r="L13" s="5"/>
      <c r="M13" s="5"/>
      <c r="N13" s="5"/>
      <c r="O13" s="5"/>
      <c r="P13" s="5"/>
    </row>
    <row r="14" spans="1:18" ht="16.5" customHeight="1">
      <c r="H14" s="5"/>
      <c r="I14" s="5"/>
      <c r="J14" s="5"/>
      <c r="K14" s="5"/>
      <c r="L14" s="5"/>
      <c r="M14" s="5"/>
      <c r="N14" s="5"/>
      <c r="O14" s="5"/>
      <c r="P14" s="5"/>
    </row>
    <row r="15" spans="1:18" ht="16.5" customHeight="1">
      <c r="A15" s="105"/>
      <c r="B15" s="105"/>
      <c r="C15" s="1"/>
      <c r="D15" s="1"/>
      <c r="H15" s="5"/>
      <c r="I15" s="5"/>
      <c r="J15" s="5"/>
      <c r="K15" s="5"/>
      <c r="L15" s="5"/>
      <c r="M15" s="5"/>
      <c r="N15" s="5"/>
      <c r="O15" s="5"/>
      <c r="P15" s="5"/>
    </row>
    <row r="16" spans="1:18" ht="16.5" customHeight="1">
      <c r="A16" s="105"/>
      <c r="B16" s="105"/>
      <c r="C16" s="1"/>
      <c r="D16" s="1"/>
      <c r="H16" s="5"/>
      <c r="I16" s="5"/>
      <c r="J16" s="5"/>
      <c r="K16" s="5"/>
      <c r="L16" s="5"/>
      <c r="M16" s="5"/>
      <c r="N16" s="5"/>
      <c r="O16" s="5"/>
      <c r="P16" s="5"/>
    </row>
    <row r="17" spans="1:16" ht="16.5" customHeight="1">
      <c r="A17" s="105"/>
      <c r="B17" s="105"/>
      <c r="C17" s="1"/>
      <c r="D17" s="1"/>
      <c r="H17" s="5"/>
      <c r="I17" s="5"/>
      <c r="J17" s="5"/>
      <c r="K17" s="5"/>
      <c r="L17" s="5"/>
      <c r="M17" s="5"/>
      <c r="N17" s="5"/>
      <c r="O17" s="5"/>
      <c r="P17" s="5"/>
    </row>
    <row r="18" spans="1:16" ht="16.5" customHeight="1">
      <c r="A18" s="105"/>
      <c r="B18" s="105"/>
      <c r="C18" s="1"/>
      <c r="D18" s="1"/>
      <c r="H18" s="5"/>
      <c r="I18" s="5"/>
      <c r="J18" s="5"/>
      <c r="K18" s="5"/>
      <c r="L18" s="5"/>
      <c r="M18" s="5"/>
      <c r="N18" s="5"/>
      <c r="O18" s="5"/>
      <c r="P18" s="5"/>
    </row>
    <row r="19" spans="1:16" ht="16.5" customHeight="1">
      <c r="A19" s="105"/>
      <c r="B19" s="105"/>
      <c r="C19" s="1"/>
      <c r="D19" s="1"/>
      <c r="H19" s="5"/>
      <c r="I19" s="5"/>
      <c r="J19" s="5"/>
      <c r="K19" s="5"/>
      <c r="L19" s="5"/>
      <c r="M19" s="5"/>
      <c r="N19" s="5"/>
      <c r="O19" s="5"/>
      <c r="P19" s="5"/>
    </row>
    <row r="20" spans="1:16" ht="16.5" customHeight="1">
      <c r="A20" s="105"/>
      <c r="B20" s="105"/>
      <c r="C20" s="1"/>
      <c r="D20" s="1"/>
      <c r="H20" s="5"/>
      <c r="I20" s="5"/>
      <c r="J20" s="5"/>
      <c r="K20" s="5"/>
      <c r="L20" s="5"/>
      <c r="M20" s="5"/>
      <c r="N20" s="5"/>
      <c r="O20" s="5"/>
      <c r="P20" s="5"/>
    </row>
    <row r="21" spans="1:16" ht="16.5" customHeight="1">
      <c r="A21" s="105"/>
      <c r="B21" s="105"/>
      <c r="C21" s="1"/>
      <c r="D21" s="1"/>
      <c r="H21" s="5"/>
      <c r="I21" s="6"/>
      <c r="J21" s="5"/>
      <c r="K21" s="5"/>
      <c r="L21" s="5"/>
      <c r="M21" s="5"/>
      <c r="N21" s="5"/>
      <c r="O21" s="5"/>
      <c r="P21" s="5"/>
    </row>
    <row r="22" spans="1:16" ht="16.5" customHeight="1">
      <c r="A22" s="105"/>
      <c r="B22" s="105"/>
      <c r="C22" s="1"/>
      <c r="D22" s="1"/>
      <c r="H22" s="5"/>
      <c r="I22" s="5"/>
      <c r="J22" s="5"/>
      <c r="K22" s="5"/>
      <c r="L22" s="5"/>
      <c r="M22" s="5"/>
      <c r="N22" s="5"/>
      <c r="O22" s="5"/>
      <c r="P22" s="5"/>
    </row>
    <row r="23" spans="1:16" ht="16.5" customHeight="1">
      <c r="A23" s="105"/>
      <c r="B23" s="105"/>
      <c r="C23" s="1"/>
      <c r="D23" s="1"/>
      <c r="H23" s="5"/>
      <c r="I23" s="5"/>
      <c r="J23" s="5"/>
      <c r="K23" s="5"/>
      <c r="L23" s="5"/>
      <c r="M23" s="5"/>
      <c r="N23" s="5"/>
      <c r="O23" s="5"/>
      <c r="P23" s="5"/>
    </row>
    <row r="24" spans="1:16" ht="16.5" customHeight="1">
      <c r="A24" s="105"/>
      <c r="B24" s="105"/>
      <c r="C24" s="1"/>
      <c r="D24" s="1"/>
      <c r="H24" s="5"/>
      <c r="I24" s="5"/>
      <c r="J24" s="5"/>
      <c r="K24" s="5"/>
      <c r="L24" s="5"/>
      <c r="M24" s="5"/>
      <c r="N24" s="5"/>
      <c r="O24" s="5"/>
      <c r="P24" s="5"/>
    </row>
    <row r="25" spans="1:16" ht="16.5" customHeight="1">
      <c r="A25" s="105"/>
      <c r="B25" s="105"/>
      <c r="C25" s="1"/>
      <c r="D25" s="1"/>
      <c r="H25" s="5"/>
      <c r="I25" s="5"/>
      <c r="J25" s="5"/>
      <c r="K25" s="5"/>
      <c r="L25" s="5"/>
      <c r="M25" s="5"/>
      <c r="N25" s="5"/>
      <c r="O25" s="5"/>
      <c r="P25" s="5"/>
    </row>
    <row r="26" spans="1:16" ht="16.5" customHeight="1">
      <c r="A26" s="105"/>
      <c r="B26" s="105"/>
      <c r="C26" s="1"/>
      <c r="D26" s="1"/>
    </row>
    <row r="27" spans="1:16" ht="16.5" customHeight="1">
      <c r="A27" s="105"/>
      <c r="B27" s="105"/>
      <c r="C27" s="1"/>
      <c r="D27" s="1"/>
    </row>
    <row r="28" spans="1:16" ht="16.5" customHeight="1">
      <c r="A28" s="105"/>
      <c r="B28" s="105"/>
      <c r="C28" s="1"/>
      <c r="D28" s="1"/>
    </row>
    <row r="29" spans="1:16" ht="16.5" customHeight="1">
      <c r="A29" s="105"/>
      <c r="B29" s="105"/>
      <c r="C29" s="1"/>
      <c r="D29" s="1"/>
    </row>
    <row r="30" spans="1:16" ht="16.5" customHeight="1">
      <c r="A30" s="105"/>
      <c r="B30" s="105"/>
      <c r="C30" s="1"/>
      <c r="D30" s="1"/>
    </row>
    <row r="31" spans="1:16" ht="16.5" customHeight="1">
      <c r="A31" s="105"/>
      <c r="B31" s="105"/>
      <c r="C31" s="1"/>
      <c r="D31" s="1"/>
    </row>
    <row r="32" spans="1:16" ht="16.5" customHeight="1">
      <c r="A32" s="105"/>
      <c r="B32" s="105"/>
      <c r="C32" s="1"/>
      <c r="D32" s="1"/>
    </row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7.25" customHeight="1"/>
    <row r="111" ht="17.25" customHeight="1"/>
    <row r="112" ht="17.25" customHeight="1"/>
    <row r="113" ht="17.2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</sheetData>
  <mergeCells count="8">
    <mergeCell ref="A15:A21"/>
    <mergeCell ref="A22:A27"/>
    <mergeCell ref="A28:A29"/>
    <mergeCell ref="A30:A32"/>
    <mergeCell ref="B15:B21"/>
    <mergeCell ref="B22:B27"/>
    <mergeCell ref="B28:B29"/>
    <mergeCell ref="B30:B32"/>
  </mergeCells>
  <phoneticPr fontId="18" type="noConversion"/>
  <pageMargins left="0.69791666666666696" right="0.69791666666666696" top="0.75" bottom="0.75" header="0.3" footer="0.3"/>
  <pageSetup paperSize="256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I12" sqref="I12:J15"/>
    </sheetView>
  </sheetViews>
  <sheetFormatPr defaultColWidth="9" defaultRowHeight="13.5"/>
  <sheetData>
    <row r="1" spans="1:2" ht="16.5">
      <c r="A1" s="1"/>
      <c r="B1" s="1"/>
    </row>
    <row r="2" spans="1:2" ht="16.5">
      <c r="A2" s="2"/>
      <c r="B2" s="2"/>
    </row>
    <row r="3" spans="1:2" ht="16.5">
      <c r="A3" s="2"/>
      <c r="B3" s="2"/>
    </row>
    <row r="4" spans="1:2" ht="16.5">
      <c r="A4" s="2"/>
      <c r="B4" s="2"/>
    </row>
    <row r="5" spans="1:2" ht="16.5">
      <c r="A5" s="2"/>
      <c r="B5" s="2"/>
    </row>
    <row r="6" spans="1:2" ht="16.5">
      <c r="A6" s="2"/>
      <c r="B6" s="2"/>
    </row>
    <row r="7" spans="1:2" ht="16.5">
      <c r="A7" s="2"/>
      <c r="B7" s="2"/>
    </row>
    <row r="8" spans="1:2" ht="16.5">
      <c r="A8" s="2"/>
      <c r="B8" s="2"/>
    </row>
    <row r="9" spans="1:2" ht="16.5">
      <c r="A9" s="2"/>
      <c r="B9" s="2"/>
    </row>
    <row r="10" spans="1:2" ht="16.5">
      <c r="A10" s="2"/>
      <c r="B10" s="2"/>
    </row>
    <row r="11" spans="1:2" ht="16.5">
      <c r="A11" s="2"/>
      <c r="B11" s="2"/>
    </row>
    <row r="12" spans="1:2" ht="16.5">
      <c r="A12" s="3"/>
      <c r="B12" s="3"/>
    </row>
    <row r="13" spans="1:2" ht="16.5">
      <c r="A13" s="2"/>
      <c r="B13" s="2"/>
    </row>
    <row r="14" spans="1:2" ht="16.5">
      <c r="A14" s="2"/>
      <c r="B14" s="2"/>
    </row>
  </sheetData>
  <phoneticPr fontId="18" type="noConversion"/>
  <pageMargins left="0.69791666666666696" right="0.697916666666666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Item</vt:lpstr>
      <vt:lpstr>字段说明</vt:lpstr>
      <vt:lpstr>对照</vt:lpstr>
      <vt:lpstr>技能书</vt:lpstr>
      <vt:lpstr>Sheet1</vt:lpstr>
      <vt:lpstr>对照表</vt:lpstr>
      <vt:lpstr>宝石属性对照</vt:lpstr>
      <vt:lpstr>技能书对照</vt:lpstr>
      <vt:lpstr>卡牌天赋</vt:lpstr>
      <vt:lpstr>佣兵卡牌天赋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jiangshen</dc:creator>
  <cp:lastModifiedBy>田淤洋</cp:lastModifiedBy>
  <dcterms:created xsi:type="dcterms:W3CDTF">2006-09-16T00:00:00Z</dcterms:created>
  <dcterms:modified xsi:type="dcterms:W3CDTF">2016-12-26T06:38:13Z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