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otal" sheetId="1" state="visible" r:id="rId2"/>
    <sheet name="Prescision" sheetId="2" state="visible" r:id="rId3"/>
    <sheet name="Recall" sheetId="3" state="visible" r:id="rId4"/>
    <sheet name="TPR" sheetId="4" state="visible" r:id="rId5"/>
    <sheet name="FPR" sheetId="5" state="visible" r:id="rId6"/>
    <sheet name="Sheet1" sheetId="6" state="visible" r:id="rId7"/>
    <sheet name="Sheet2" sheetId="7" state="visible" r:id="rId8"/>
    <sheet name="Sheet3" sheetId="8" state="visible" r:id="rId9"/>
    <sheet name="Classifier Performa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<sst xmlns="http://schemas.openxmlformats.org/spreadsheetml/2006/main" count="282" uniqueCount="101">
  <si>
    <t xml:space="preserve">Subject</t>
  </si>
  <si>
    <t xml:space="preserve">Method</t>
  </si>
  <si>
    <t xml:space="preserve">Info</t>
  </si>
  <si>
    <t xml:space="preserve">TP</t>
  </si>
  <si>
    <t xml:space="preserve">TN</t>
  </si>
  <si>
    <t xml:space="preserve">FP</t>
  </si>
  <si>
    <t xml:space="preserve">FN</t>
  </si>
  <si>
    <t xml:space="preserve">Precision</t>
  </si>
  <si>
    <t xml:space="preserve">Recall</t>
  </si>
  <si>
    <t xml:space="preserve">TPR</t>
  </si>
  <si>
    <t xml:space="preserve">FPR</t>
  </si>
  <si>
    <t xml:space="preserve">Pos</t>
  </si>
  <si>
    <t xml:space="preserve">Neg</t>
  </si>
  <si>
    <t xml:space="preserve">IR</t>
  </si>
  <si>
    <t xml:space="preserve">Slope</t>
  </si>
  <si>
    <t xml:space="preserve">Apache</t>
  </si>
  <si>
    <t xml:space="preserve">grep</t>
  </si>
  <si>
    <t xml:space="preserve">Sum</t>
  </si>
  <si>
    <t xml:space="preserve">Sum+Des</t>
  </si>
  <si>
    <t xml:space="preserve">Apache </t>
  </si>
  <si>
    <t xml:space="preserve">MNB</t>
  </si>
  <si>
    <t xml:space="preserve">US</t>
  </si>
  <si>
    <t xml:space="preserve">Apahce</t>
  </si>
  <si>
    <t xml:space="preserve">0.4-500</t>
  </si>
  <si>
    <t xml:space="preserve">0.4-800</t>
  </si>
  <si>
    <t xml:space="preserve">0.4-1000</t>
  </si>
  <si>
    <t xml:space="preserve">0.4-1500</t>
  </si>
  <si>
    <t xml:space="preserve">0.4-2000</t>
  </si>
  <si>
    <t xml:space="preserve">0.4-2500</t>
  </si>
  <si>
    <t xml:space="preserve">0.4-3000</t>
  </si>
  <si>
    <t xml:space="preserve">0.5-500</t>
  </si>
  <si>
    <t xml:space="preserve">0.5-800</t>
  </si>
  <si>
    <t xml:space="preserve">0.5-1000</t>
  </si>
  <si>
    <t xml:space="preserve">0.5-1500</t>
  </si>
  <si>
    <t xml:space="preserve">0.5-2000</t>
  </si>
  <si>
    <t xml:space="preserve">0.5-2500</t>
  </si>
  <si>
    <t xml:space="preserve">0.5-3000</t>
  </si>
  <si>
    <t xml:space="preserve">0.6-500</t>
  </si>
  <si>
    <t xml:space="preserve">0.6-800</t>
  </si>
  <si>
    <t xml:space="preserve">0.6-1000</t>
  </si>
  <si>
    <t xml:space="preserve">0.6-1500</t>
  </si>
  <si>
    <t xml:space="preserve">0.6-2000</t>
  </si>
  <si>
    <t xml:space="preserve">0.6-2500</t>
  </si>
  <si>
    <t xml:space="preserve">0.6-3000</t>
  </si>
  <si>
    <t xml:space="preserve">US-0.4-500</t>
  </si>
  <si>
    <t xml:space="preserve">US-0.4-800</t>
  </si>
  <si>
    <t xml:space="preserve">US-0.4-1000</t>
  </si>
  <si>
    <t xml:space="preserve">US-0.4-1500</t>
  </si>
  <si>
    <t xml:space="preserve">US-0.4-2000</t>
  </si>
  <si>
    <t xml:space="preserve">US-0.4-2500</t>
  </si>
  <si>
    <t xml:space="preserve">US-0.4-3000</t>
  </si>
  <si>
    <t xml:space="preserve">US-0.5-500</t>
  </si>
  <si>
    <t xml:space="preserve">US-0.5-800</t>
  </si>
  <si>
    <t xml:space="preserve">US-0.5-1000</t>
  </si>
  <si>
    <t xml:space="preserve">US-0.5-1500</t>
  </si>
  <si>
    <t xml:space="preserve">US-0.5-2000</t>
  </si>
  <si>
    <t xml:space="preserve">US-0.5-2500</t>
  </si>
  <si>
    <t xml:space="preserve">US-0.5-3000</t>
  </si>
  <si>
    <t xml:space="preserve">US-0.6-500</t>
  </si>
  <si>
    <t xml:space="preserve">US-0.6-800</t>
  </si>
  <si>
    <t xml:space="preserve">US-0.6-1000</t>
  </si>
  <si>
    <t xml:space="preserve">US-0.6-1500</t>
  </si>
  <si>
    <t xml:space="preserve">US-0.6-2000</t>
  </si>
  <si>
    <t xml:space="preserve">US-0.6-2500</t>
  </si>
  <si>
    <t xml:space="preserve">US-0.6-3000</t>
  </si>
  <si>
    <t xml:space="preserve">0.4-US-500</t>
  </si>
  <si>
    <t xml:space="preserve">0.4-US-800</t>
  </si>
  <si>
    <t xml:space="preserve">0.4-US-1000</t>
  </si>
  <si>
    <t xml:space="preserve">0.4-US-1500</t>
  </si>
  <si>
    <t xml:space="preserve">0.4-US-2000</t>
  </si>
  <si>
    <t xml:space="preserve">0.4-US-2500</t>
  </si>
  <si>
    <t xml:space="preserve">0.4-US-3000</t>
  </si>
  <si>
    <t xml:space="preserve">0.5-US-500</t>
  </si>
  <si>
    <t xml:space="preserve">0.5-US-800</t>
  </si>
  <si>
    <t xml:space="preserve">0.5-US-1000</t>
  </si>
  <si>
    <t xml:space="preserve">0.5-US-1500</t>
  </si>
  <si>
    <t xml:space="preserve">0.5-US-2000</t>
  </si>
  <si>
    <t xml:space="preserve">0.5-US-2500</t>
  </si>
  <si>
    <t xml:space="preserve">0.5-US-3000</t>
  </si>
  <si>
    <t xml:space="preserve">0.6-US-500</t>
  </si>
  <si>
    <t xml:space="preserve">0.6-US-800</t>
  </si>
  <si>
    <t xml:space="preserve">0.6-US-1000</t>
  </si>
  <si>
    <t xml:space="preserve">0.6-US-1500</t>
  </si>
  <si>
    <t xml:space="preserve">0.6-US-2000</t>
  </si>
  <si>
    <t xml:space="preserve">0.6-US-2500</t>
  </si>
  <si>
    <t xml:space="preserve">0.6-US-3000</t>
  </si>
  <si>
    <t xml:space="preserve">GREP-SUM</t>
  </si>
  <si>
    <t xml:space="preserve">GREP</t>
  </si>
  <si>
    <t xml:space="preserve">Traditional</t>
  </si>
  <si>
    <t xml:space="preserve">US-0.4</t>
  </si>
  <si>
    <t xml:space="preserve">US-0.5</t>
  </si>
  <si>
    <t xml:space="preserve">US-0.6</t>
  </si>
  <si>
    <t xml:space="preserve">0.4-US</t>
  </si>
  <si>
    <t xml:space="preserve">0.5-US</t>
  </si>
  <si>
    <t xml:space="preserve">0.6-US</t>
  </si>
  <si>
    <t xml:space="preserve">c(Y,n)*p(n)/c(N,p)*p(p)</t>
  </si>
  <si>
    <t xml:space="preserve">c(Y,n)</t>
  </si>
  <si>
    <t xml:space="preserve">c(N,p)</t>
  </si>
  <si>
    <t xml:space="preserve">p(p)</t>
  </si>
  <si>
    <t xml:space="preserve">p(n)</t>
  </si>
  <si>
    <t xml:space="preserve">slope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</si>
</sst>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ourier New"/>
      <family val="3"/>
      <charset val="1"/>
    </font>
    <font>
      <sz val="11"/>
      <color rgb="FFFF3333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3300"/>
        <bgColor rgb="FFFF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Sheet1!$B$5:$V$5</c:f>
              <c:numCache>
                <c:formatCode>General</c:formatCode>
                <c:ptCount val="21"/>
                <c:pt idx="0">
                  <c:v>0.021581908</c:v>
                </c:pt>
                <c:pt idx="1">
                  <c:v>0.022729882</c:v>
                </c:pt>
                <c:pt idx="2">
                  <c:v>0.022729882</c:v>
                </c:pt>
                <c:pt idx="3">
                  <c:v>0.024451842</c:v>
                </c:pt>
                <c:pt idx="4">
                  <c:v>0.040064287</c:v>
                </c:pt>
                <c:pt idx="5">
                  <c:v>0.097462978</c:v>
                </c:pt>
                <c:pt idx="6">
                  <c:v>0.152221329</c:v>
                </c:pt>
                <c:pt idx="7">
                  <c:v>0.022155895</c:v>
                </c:pt>
                <c:pt idx="8">
                  <c:v>0.022844679</c:v>
                </c:pt>
                <c:pt idx="9">
                  <c:v>0.023648261</c:v>
                </c:pt>
                <c:pt idx="10">
                  <c:v>0.032258065</c:v>
                </c:pt>
                <c:pt idx="11">
                  <c:v>0.10044771</c:v>
                </c:pt>
                <c:pt idx="12">
                  <c:v>0.167833773</c:v>
                </c:pt>
                <c:pt idx="13">
                  <c:v>0.221099759</c:v>
                </c:pt>
                <c:pt idx="14">
                  <c:v>0.023533463</c:v>
                </c:pt>
                <c:pt idx="15">
                  <c:v>0.023763058</c:v>
                </c:pt>
                <c:pt idx="16">
                  <c:v>0.024451842</c:v>
                </c:pt>
                <c:pt idx="17">
                  <c:v>0.068534037</c:v>
                </c:pt>
                <c:pt idx="18">
                  <c:v>0.162093904</c:v>
                </c:pt>
                <c:pt idx="19">
                  <c:v>0.230627942</c:v>
                </c:pt>
                <c:pt idx="20">
                  <c:v>0.253472621</c:v>
                </c:pt>
              </c:numCache>
            </c:numRef>
          </c:xVal>
          <c:yVal>
            <c:numRef>
              <c:f>Sheet1!$B$6:$V$6</c:f>
              <c:numCache>
                <c:formatCode>General</c:formatCode>
                <c:ptCount val="21"/>
                <c:pt idx="0">
                  <c:v>0.20476545</c:v>
                </c:pt>
                <c:pt idx="1">
                  <c:v>0.232315711</c:v>
                </c:pt>
                <c:pt idx="2">
                  <c:v>0.236038719</c:v>
                </c:pt>
                <c:pt idx="3">
                  <c:v>0.355174981</c:v>
                </c:pt>
                <c:pt idx="4">
                  <c:v>0.7274758</c:v>
                </c:pt>
                <c:pt idx="5">
                  <c:v>0.757259866</c:v>
                </c:pt>
                <c:pt idx="6">
                  <c:v>0.798957558</c:v>
                </c:pt>
                <c:pt idx="7">
                  <c:v>0.212956069</c:v>
                </c:pt>
                <c:pt idx="8">
                  <c:v>0.235294118</c:v>
                </c:pt>
                <c:pt idx="9">
                  <c:v>0.249441549</c:v>
                </c:pt>
                <c:pt idx="10">
                  <c:v>0.712583768</c:v>
                </c:pt>
                <c:pt idx="11">
                  <c:v>0.759493671</c:v>
                </c:pt>
                <c:pt idx="12">
                  <c:v>0.796723753</c:v>
                </c:pt>
                <c:pt idx="13">
                  <c:v>0.836932241</c:v>
                </c:pt>
                <c:pt idx="14">
                  <c:v>0.230826508</c:v>
                </c:pt>
                <c:pt idx="15">
                  <c:v>0.244229337</c:v>
                </c:pt>
                <c:pt idx="16">
                  <c:v>0.35889799</c:v>
                </c:pt>
                <c:pt idx="17">
                  <c:v>0.755026061</c:v>
                </c:pt>
                <c:pt idx="18">
                  <c:v>0.797468354</c:v>
                </c:pt>
                <c:pt idx="19">
                  <c:v>0.834698436</c:v>
                </c:pt>
                <c:pt idx="20">
                  <c:v>0.856291884</c:v>
                </c:pt>
              </c:numCache>
            </c:numRef>
          </c:yVal>
          <c:smooth val="1"/>
        </c:ser>
        <c:axId val="77522498"/>
        <c:axId val="32064964"/>
      </c:scatterChart>
      <c:valAx>
        <c:axId val="77522498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64964"/>
        <c:crosses val="autoZero"/>
        <c:crossBetween val="midCat"/>
      </c:valAx>
      <c:valAx>
        <c:axId val="3206496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224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Sheet3!$J$9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Sheet3!$K$8:$AE$8</c:f>
              <c:numCache>
                <c:formatCode>General</c:formatCode>
                <c:ptCount val="21"/>
                <c:pt idx="0">
                  <c:v>0.040867868</c:v>
                </c:pt>
                <c:pt idx="1">
                  <c:v>0.054873149</c:v>
                </c:pt>
                <c:pt idx="2">
                  <c:v>0.06359775</c:v>
                </c:pt>
                <c:pt idx="3">
                  <c:v>0.070370796</c:v>
                </c:pt>
                <c:pt idx="4">
                  <c:v>0.037883136</c:v>
                </c:pt>
                <c:pt idx="5">
                  <c:v>0.075766273</c:v>
                </c:pt>
                <c:pt idx="6">
                  <c:v>0.082424521</c:v>
                </c:pt>
                <c:pt idx="7">
                  <c:v>0.032946849</c:v>
                </c:pt>
                <c:pt idx="8">
                  <c:v>0.043967398</c:v>
                </c:pt>
                <c:pt idx="9">
                  <c:v>0.049592469</c:v>
                </c:pt>
                <c:pt idx="10">
                  <c:v>0.050855241</c:v>
                </c:pt>
                <c:pt idx="11">
                  <c:v>0.07806222</c:v>
                </c:pt>
                <c:pt idx="12">
                  <c:v>0.078177018</c:v>
                </c:pt>
                <c:pt idx="13">
                  <c:v>0.083457697</c:v>
                </c:pt>
                <c:pt idx="14">
                  <c:v>0.0219263</c:v>
                </c:pt>
                <c:pt idx="15">
                  <c:v>0.021467111</c:v>
                </c:pt>
                <c:pt idx="16">
                  <c:v>0.022155895</c:v>
                </c:pt>
                <c:pt idx="17">
                  <c:v>0.06095741</c:v>
                </c:pt>
                <c:pt idx="18">
                  <c:v>0.079554586</c:v>
                </c:pt>
                <c:pt idx="19">
                  <c:v>0.081391344</c:v>
                </c:pt>
                <c:pt idx="20">
                  <c:v>0.13683848</c:v>
                </c:pt>
              </c:numCache>
            </c:numRef>
          </c:xVal>
          <c:yVal>
            <c:numRef>
              <c:f>Sheet3!$K$9:$AE$9</c:f>
              <c:numCache>
                <c:formatCode>General</c:formatCode>
                <c:ptCount val="21"/>
                <c:pt idx="0">
                  <c:v>0.212211467</c:v>
                </c:pt>
                <c:pt idx="1">
                  <c:v>0.25465376</c:v>
                </c:pt>
                <c:pt idx="2">
                  <c:v>0.262099777</c:v>
                </c:pt>
                <c:pt idx="3">
                  <c:v>0.387937453</c:v>
                </c:pt>
                <c:pt idx="4">
                  <c:v>0.742367833</c:v>
                </c:pt>
                <c:pt idx="5">
                  <c:v>0.748324646</c:v>
                </c:pt>
                <c:pt idx="6">
                  <c:v>0.754281459</c:v>
                </c:pt>
                <c:pt idx="7">
                  <c:v>0.21816828</c:v>
                </c:pt>
                <c:pt idx="8">
                  <c:v>0.244973939</c:v>
                </c:pt>
                <c:pt idx="9">
                  <c:v>0.278481013</c:v>
                </c:pt>
                <c:pt idx="10">
                  <c:v>0.726731199</c:v>
                </c:pt>
                <c:pt idx="11">
                  <c:v>0.758749069</c:v>
                </c:pt>
                <c:pt idx="12">
                  <c:v>0.750558451</c:v>
                </c:pt>
                <c:pt idx="13">
                  <c:v>0.784810127</c:v>
                </c:pt>
                <c:pt idx="14">
                  <c:v>0.228592703</c:v>
                </c:pt>
                <c:pt idx="15">
                  <c:v>0.240506329</c:v>
                </c:pt>
                <c:pt idx="16">
                  <c:v>0.352196575</c:v>
                </c:pt>
                <c:pt idx="17">
                  <c:v>0.748324646</c:v>
                </c:pt>
                <c:pt idx="18">
                  <c:v>0.742367833</c:v>
                </c:pt>
                <c:pt idx="19">
                  <c:v>0.755770663</c:v>
                </c:pt>
                <c:pt idx="20">
                  <c:v>0.804914371</c:v>
                </c:pt>
              </c:numCache>
            </c:numRef>
          </c:yVal>
          <c:smooth val="1"/>
        </c:ser>
        <c:axId val="56105031"/>
        <c:axId val="80931666"/>
      </c:scatterChart>
      <c:valAx>
        <c:axId val="56105031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31666"/>
        <c:crosses val="autoZero"/>
        <c:crossBetween val="midCat"/>
      </c:valAx>
      <c:valAx>
        <c:axId val="8093166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050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7</xdr:row>
      <xdr:rowOff>162000</xdr:rowOff>
    </xdr:from>
    <xdr:to>
      <xdr:col>10</xdr:col>
      <xdr:colOff>380520</xdr:colOff>
      <xdr:row>22</xdr:row>
      <xdr:rowOff>47160</xdr:rowOff>
    </xdr:to>
    <xdr:graphicFrame>
      <xdr:nvGraphicFramePr>
        <xdr:cNvPr id="0" name="Chart 5"/>
        <xdr:cNvGraphicFramePr/>
      </xdr:nvGraphicFramePr>
      <xdr:xfrm>
        <a:off x="2362320" y="14954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295200</xdr:colOff>
      <xdr:row>5</xdr:row>
      <xdr:rowOff>162000</xdr:rowOff>
    </xdr:from>
    <xdr:to>
      <xdr:col>10</xdr:col>
      <xdr:colOff>599400</xdr:colOff>
      <xdr:row>20</xdr:row>
      <xdr:rowOff>47160</xdr:rowOff>
    </xdr:to>
    <xdr:graphicFrame>
      <xdr:nvGraphicFramePr>
        <xdr:cNvPr id="1" name="Chart 1"/>
        <xdr:cNvGraphicFramePr/>
      </xdr:nvGraphicFramePr>
      <xdr:xfrm>
        <a:off x="2581200" y="1114200"/>
        <a:ext cx="563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1" min="1" style="0" width="8.57085020242915"/>
    <col collapsed="false" hidden="false" max="2" min="2" style="0" width="31.8137651821862"/>
    <col collapsed="false" hidden="false" max="3" min="3" style="0" width="8.57085020242915"/>
    <col collapsed="false" hidden="false" max="4" min="4" style="0" width="17.7813765182186"/>
    <col collapsed="false" hidden="false" max="1025" min="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s">
        <v>17</v>
      </c>
      <c r="D2" s="0" t="n">
        <v>558</v>
      </c>
      <c r="E2" s="0" t="n">
        <v>8451</v>
      </c>
      <c r="F2" s="0" t="n">
        <v>260</v>
      </c>
      <c r="G2" s="0" t="n">
        <v>785</v>
      </c>
      <c r="H2" s="0" t="n">
        <f aca="false">Total!D2/(Total!D2+Total!F2)</f>
        <v>0.682151589242054</v>
      </c>
      <c r="I2" s="0" t="n">
        <f aca="false">Total!D2/(Total!D2+Total!G2)</f>
        <v>0.415487714072971</v>
      </c>
      <c r="J2" s="0" t="n">
        <f aca="false">Total!D2/(Total!D2+Total!G2)</f>
        <v>0.415487714072971</v>
      </c>
      <c r="K2" s="0" t="n">
        <f aca="false">Total!F2/(Total!F2+Total!E2)</f>
        <v>0.0298473194811158</v>
      </c>
      <c r="L2" s="0" t="n">
        <f aca="false">Total!D2+Total!G2</f>
        <v>1343</v>
      </c>
      <c r="M2" s="0" t="n">
        <f aca="false">Total!E2+Total!F2</f>
        <v>8711</v>
      </c>
      <c r="N2" s="0" t="n">
        <f aca="false">Total!L2/(Total!L2+Total!M2)</f>
        <v>0.133578675154167</v>
      </c>
      <c r="O2" s="0" t="n">
        <f aca="false">(1*M2)/(25*L2)</f>
        <v>0.259448994787789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18</v>
      </c>
      <c r="D3" s="1" t="n">
        <v>937</v>
      </c>
      <c r="E3" s="0" t="n">
        <v>7897</v>
      </c>
      <c r="F3" s="0" t="n">
        <v>814</v>
      </c>
      <c r="G3" s="0" t="n">
        <v>406</v>
      </c>
      <c r="H3" s="0" t="n">
        <f aca="false">Total!D3/(Total!D3+Total!F3)</f>
        <v>0.535122786978869</v>
      </c>
      <c r="I3" s="0" t="n">
        <f aca="false">Total!D3/(Total!D3+Total!G3)</f>
        <v>0.697691734921817</v>
      </c>
      <c r="J3" s="0" t="n">
        <f aca="false">Total!D3/(Total!D3+Total!G3)</f>
        <v>0.697691734921817</v>
      </c>
      <c r="K3" s="0" t="n">
        <f aca="false">Total!F3/(Total!F3+Total!E3)</f>
        <v>0.0934450694524165</v>
      </c>
      <c r="L3" s="0" t="n">
        <f aca="false">Total!D3+Total!G3</f>
        <v>1343</v>
      </c>
      <c r="M3" s="0" t="n">
        <f aca="false">Total!E3+Total!F3</f>
        <v>8711</v>
      </c>
      <c r="N3" s="0" t="n">
        <f aca="false">Total!L3/(Total!L3+Total!M3)</f>
        <v>0.133578675154167</v>
      </c>
      <c r="O3" s="0" t="n">
        <f aca="false">(1*M3)/(25*L3)</f>
        <v>0.259448994787789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s">
        <v>17</v>
      </c>
      <c r="D4" s="0" t="n">
        <v>1156</v>
      </c>
      <c r="E4" s="0" t="n">
        <v>7002</v>
      </c>
      <c r="F4" s="0" t="n">
        <v>1709</v>
      </c>
      <c r="G4" s="0" t="n">
        <v>187</v>
      </c>
      <c r="H4" s="0" t="n">
        <f aca="false">Total!D4/(Total!D4+Total!F4)</f>
        <v>0.403490401396161</v>
      </c>
      <c r="I4" s="0" t="n">
        <f aca="false">Total!D4/(Total!D4+Total!G4)</f>
        <v>0.860759493670886</v>
      </c>
      <c r="J4" s="0" t="n">
        <f aca="false">Total!D4/(Total!D4+Total!G4)</f>
        <v>0.860759493670886</v>
      </c>
      <c r="K4" s="0" t="n">
        <f aca="false">Total!F4/(Total!F4+Total!E4)</f>
        <v>0.196188726897027</v>
      </c>
      <c r="L4" s="0" t="n">
        <f aca="false">Total!D4+Total!G4</f>
        <v>1343</v>
      </c>
      <c r="M4" s="0" t="n">
        <f aca="false">Total!E4+Total!F4</f>
        <v>8711</v>
      </c>
      <c r="N4" s="0" t="n">
        <f aca="false">Total!L4/(Total!L4+Total!M4)</f>
        <v>0.133578675154167</v>
      </c>
      <c r="O4" s="0" t="n">
        <f aca="false">(1*M4)/(25*L4)</f>
        <v>0.259448994787789</v>
      </c>
    </row>
    <row r="5" customFormat="false" ht="13.8" hidden="false" customHeight="false" outlineLevel="0" collapsed="false">
      <c r="A5" s="0" t="s">
        <v>19</v>
      </c>
      <c r="B5" s="0" t="s">
        <v>21</v>
      </c>
      <c r="C5" s="0" t="s">
        <v>17</v>
      </c>
      <c r="D5" s="1" t="n">
        <v>1158</v>
      </c>
      <c r="E5" s="0" t="n">
        <v>6961</v>
      </c>
      <c r="F5" s="0" t="n">
        <v>1750</v>
      </c>
      <c r="G5" s="0" t="n">
        <v>185</v>
      </c>
      <c r="H5" s="0" t="n">
        <f aca="false">Total!D5/(Total!D5+Total!F5)</f>
        <v>0.398211829436038</v>
      </c>
      <c r="I5" s="0" t="n">
        <f aca="false">Total!D5/(Total!D5+Total!G5)</f>
        <v>0.862248696947133</v>
      </c>
      <c r="J5" s="2" t="n">
        <f aca="false">Total!D5/(Total!D5+Total!G5)</f>
        <v>0.862248696947133</v>
      </c>
      <c r="K5" s="2" t="n">
        <f aca="false">Total!F5/(Total!F5+Total!E5)</f>
        <v>0.200895419584433</v>
      </c>
      <c r="L5" s="0" t="n">
        <f aca="false">Total!D5+Total!G5</f>
        <v>1343</v>
      </c>
      <c r="M5" s="0" t="n">
        <f aca="false">Total!E5+Total!F5</f>
        <v>8711</v>
      </c>
      <c r="N5" s="0" t="n">
        <f aca="false">Total!L5/(Total!L5+Total!M5)</f>
        <v>0.133578675154167</v>
      </c>
      <c r="O5" s="0" t="n">
        <f aca="false">(1*M5)/(25*L5)</f>
        <v>0.259448994787789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s">
        <v>17</v>
      </c>
      <c r="D6" s="0" t="n">
        <v>275</v>
      </c>
      <c r="E6" s="0" t="n">
        <v>8523</v>
      </c>
      <c r="F6" s="0" t="n">
        <v>188</v>
      </c>
      <c r="G6" s="0" t="n">
        <v>1068</v>
      </c>
      <c r="H6" s="0" t="n">
        <f aca="false">Total!D6/(Total!D6+Total!F6)</f>
        <v>0.593952483801296</v>
      </c>
      <c r="I6" s="0" t="n">
        <f aca="false">Total!D6/(Total!D6+Total!G6)</f>
        <v>0.204765450483991</v>
      </c>
      <c r="J6" s="0" t="n">
        <f aca="false">Total!D6/(Total!D6+Total!G6)</f>
        <v>0.204765450483991</v>
      </c>
      <c r="K6" s="0" t="n">
        <f aca="false">Total!F6/(Total!F6+Total!E6)</f>
        <v>0.0215819079324991</v>
      </c>
      <c r="L6" s="0" t="n">
        <f aca="false">Total!D6+Total!G6</f>
        <v>1343</v>
      </c>
      <c r="M6" s="0" t="n">
        <f aca="false">Total!E6+Total!F6</f>
        <v>8711</v>
      </c>
      <c r="N6" s="0" t="n">
        <f aca="false">Total!L6/(Total!L6+Total!M6)</f>
        <v>0.133578675154167</v>
      </c>
      <c r="O6" s="0" t="n">
        <f aca="false">(1*M6)/(25*L6)</f>
        <v>0.259448994787789</v>
      </c>
    </row>
    <row r="7" customFormat="false" ht="13.8" hidden="false" customHeight="false" outlineLevel="0" collapsed="false">
      <c r="A7" s="0" t="s">
        <v>22</v>
      </c>
      <c r="B7" s="0" t="s">
        <v>24</v>
      </c>
      <c r="C7" s="0" t="s">
        <v>17</v>
      </c>
      <c r="D7" s="0" t="n">
        <v>312</v>
      </c>
      <c r="E7" s="0" t="n">
        <v>8513</v>
      </c>
      <c r="F7" s="0" t="n">
        <v>198</v>
      </c>
      <c r="G7" s="0" t="n">
        <v>1031</v>
      </c>
      <c r="H7" s="0" t="n">
        <f aca="false">Total!D7/(Total!D7+Total!F7)</f>
        <v>0.611764705882353</v>
      </c>
      <c r="I7" s="0" t="n">
        <f aca="false">Total!D7/(Total!D7+Total!G7)</f>
        <v>0.232315711094564</v>
      </c>
      <c r="J7" s="0" t="n">
        <f aca="false">Total!D7/(Total!D7+Total!G7)</f>
        <v>0.232315711094564</v>
      </c>
      <c r="K7" s="0" t="n">
        <f aca="false">Total!F7/(Total!F7+Total!E7)</f>
        <v>0.0227298817586959</v>
      </c>
      <c r="L7" s="0" t="n">
        <f aca="false">Total!D7+Total!G7</f>
        <v>1343</v>
      </c>
      <c r="M7" s="0" t="n">
        <f aca="false">Total!E7+Total!F7</f>
        <v>8711</v>
      </c>
      <c r="N7" s="0" t="n">
        <f aca="false">Total!L7/(Total!L7+Total!M7)</f>
        <v>0.133578675154167</v>
      </c>
      <c r="O7" s="0" t="n">
        <f aca="false">(1*M7)/(25*L7)</f>
        <v>0.259448994787789</v>
      </c>
    </row>
    <row r="8" customFormat="false" ht="13.8" hidden="false" customHeight="false" outlineLevel="0" collapsed="false">
      <c r="A8" s="0" t="s">
        <v>22</v>
      </c>
      <c r="B8" s="0" t="s">
        <v>25</v>
      </c>
      <c r="C8" s="0" t="s">
        <v>17</v>
      </c>
      <c r="D8" s="0" t="n">
        <v>317</v>
      </c>
      <c r="E8" s="0" t="n">
        <v>8513</v>
      </c>
      <c r="F8" s="0" t="n">
        <v>198</v>
      </c>
      <c r="G8" s="0" t="n">
        <v>1026</v>
      </c>
      <c r="H8" s="0" t="n">
        <f aca="false">Total!D8/(Total!D8+Total!F8)</f>
        <v>0.615533980582524</v>
      </c>
      <c r="I8" s="0" t="n">
        <f aca="false">Total!D8/(Total!D8+Total!G8)</f>
        <v>0.236038719285182</v>
      </c>
      <c r="J8" s="0" t="n">
        <f aca="false">Total!D8/(Total!D8+Total!G8)</f>
        <v>0.236038719285182</v>
      </c>
      <c r="K8" s="0" t="n">
        <f aca="false">Total!F8/(Total!F8+Total!E8)</f>
        <v>0.0227298817586959</v>
      </c>
      <c r="L8" s="0" t="n">
        <f aca="false">Total!D8+Total!G8</f>
        <v>1343</v>
      </c>
      <c r="M8" s="0" t="n">
        <f aca="false">Total!E8+Total!F8</f>
        <v>8711</v>
      </c>
      <c r="N8" s="0" t="n">
        <f aca="false">Total!L8/(Total!L8+Total!M8)</f>
        <v>0.133578675154167</v>
      </c>
      <c r="O8" s="0" t="n">
        <f aca="false">(1*M8)/(25*L8)</f>
        <v>0.259448994787789</v>
      </c>
    </row>
    <row r="9" customFormat="false" ht="13.8" hidden="false" customHeight="false" outlineLevel="0" collapsed="false">
      <c r="A9" s="0" t="s">
        <v>22</v>
      </c>
      <c r="B9" s="0" t="s">
        <v>26</v>
      </c>
      <c r="C9" s="0" t="s">
        <v>17</v>
      </c>
      <c r="D9" s="0" t="n">
        <v>477</v>
      </c>
      <c r="E9" s="0" t="n">
        <v>8498</v>
      </c>
      <c r="F9" s="0" t="n">
        <v>213</v>
      </c>
      <c r="G9" s="0" t="n">
        <v>866</v>
      </c>
      <c r="H9" s="0" t="n">
        <f aca="false">Total!D9/(Total!D9+Total!F9)</f>
        <v>0.691304347826087</v>
      </c>
      <c r="I9" s="0" t="n">
        <f aca="false">Total!D9/(Total!D9+Total!G9)</f>
        <v>0.355174981384959</v>
      </c>
      <c r="J9" s="0" t="n">
        <f aca="false">Total!D9/(Total!D9+Total!G9)</f>
        <v>0.355174981384959</v>
      </c>
      <c r="K9" s="0" t="n">
        <f aca="false">Total!F9/(Total!F9+Total!E9)</f>
        <v>0.024451842497991</v>
      </c>
      <c r="L9" s="0" t="n">
        <f aca="false">Total!D9+Total!G9</f>
        <v>1343</v>
      </c>
      <c r="M9" s="0" t="n">
        <f aca="false">Total!E9+Total!F9</f>
        <v>8711</v>
      </c>
      <c r="N9" s="0" t="n">
        <f aca="false">Total!L9/(Total!L9+Total!M9)</f>
        <v>0.133578675154167</v>
      </c>
      <c r="O9" s="0" t="n">
        <f aca="false">(1*M9)/(25*L9)</f>
        <v>0.259448994787789</v>
      </c>
    </row>
    <row r="10" customFormat="false" ht="13.8" hidden="false" customHeight="false" outlineLevel="0" collapsed="false">
      <c r="A10" s="0" t="s">
        <v>22</v>
      </c>
      <c r="B10" s="0" t="s">
        <v>27</v>
      </c>
      <c r="C10" s="0" t="s">
        <v>17</v>
      </c>
      <c r="D10" s="0" t="n">
        <v>977</v>
      </c>
      <c r="E10" s="0" t="n">
        <v>8362</v>
      </c>
      <c r="F10" s="0" t="n">
        <v>349</v>
      </c>
      <c r="G10" s="0" t="n">
        <v>366</v>
      </c>
      <c r="H10" s="0" t="n">
        <f aca="false">Total!D10/(Total!D10+Total!F10)</f>
        <v>0.736802413273002</v>
      </c>
      <c r="I10" s="0" t="n">
        <f aca="false">Total!D10/(Total!D10+Total!G10)</f>
        <v>0.727475800446761</v>
      </c>
      <c r="J10" s="0" t="n">
        <f aca="false">Total!D10/(Total!D10+Total!G10)</f>
        <v>0.727475800446761</v>
      </c>
      <c r="K10" s="0" t="n">
        <f aca="false">Total!F10/(Total!F10+Total!E10)</f>
        <v>0.040064286534267</v>
      </c>
      <c r="L10" s="0" t="n">
        <f aca="false">Total!D10+Total!G10</f>
        <v>1343</v>
      </c>
      <c r="M10" s="0" t="n">
        <f aca="false">Total!E10+Total!F10</f>
        <v>8711</v>
      </c>
      <c r="N10" s="0" t="n">
        <f aca="false">Total!L10/(Total!L10+Total!M10)</f>
        <v>0.133578675154167</v>
      </c>
      <c r="O10" s="0" t="n">
        <f aca="false">(1*M10)/(25*L10)</f>
        <v>0.259448994787789</v>
      </c>
    </row>
    <row r="11" customFormat="false" ht="13.8" hidden="false" customHeight="false" outlineLevel="0" collapsed="false">
      <c r="A11" s="0" t="s">
        <v>22</v>
      </c>
      <c r="B11" s="0" t="s">
        <v>28</v>
      </c>
      <c r="C11" s="0" t="s">
        <v>17</v>
      </c>
      <c r="D11" s="0" t="n">
        <v>1017</v>
      </c>
      <c r="E11" s="0" t="n">
        <v>7862</v>
      </c>
      <c r="F11" s="0" t="n">
        <v>849</v>
      </c>
      <c r="G11" s="0" t="n">
        <v>326</v>
      </c>
      <c r="H11" s="0" t="n">
        <f aca="false">Total!D11/(Total!D11+Total!F11)</f>
        <v>0.545016077170418</v>
      </c>
      <c r="I11" s="0" t="n">
        <f aca="false">Total!D11/(Total!D11+Total!G11)</f>
        <v>0.757259865971705</v>
      </c>
      <c r="J11" s="0" t="n">
        <f aca="false">Total!D11/(Total!D11+Total!G11)</f>
        <v>0.757259865971705</v>
      </c>
      <c r="K11" s="0" t="n">
        <f aca="false">Total!F11/(Total!F11+Total!E11)</f>
        <v>0.0974629778441052</v>
      </c>
      <c r="L11" s="0" t="n">
        <f aca="false">Total!D11+Total!G11</f>
        <v>1343</v>
      </c>
      <c r="M11" s="0" t="n">
        <f aca="false">Total!E11+Total!F11</f>
        <v>8711</v>
      </c>
      <c r="N11" s="0" t="n">
        <f aca="false">Total!L11/(Total!L11+Total!M11)</f>
        <v>0.133578675154167</v>
      </c>
      <c r="O11" s="0" t="n">
        <f aca="false">(1*M11)/(25*L11)</f>
        <v>0.259448994787789</v>
      </c>
    </row>
    <row r="12" customFormat="false" ht="13.8" hidden="false" customHeight="false" outlineLevel="0" collapsed="false">
      <c r="A12" s="0" t="s">
        <v>22</v>
      </c>
      <c r="B12" s="0" t="s">
        <v>29</v>
      </c>
      <c r="C12" s="0" t="s">
        <v>17</v>
      </c>
      <c r="D12" s="0" t="n">
        <v>1073</v>
      </c>
      <c r="E12" s="0" t="n">
        <v>7385</v>
      </c>
      <c r="F12" s="0" t="n">
        <v>1326</v>
      </c>
      <c r="G12" s="0" t="n">
        <v>270</v>
      </c>
      <c r="H12" s="0" t="n">
        <f aca="false">Total!D12/(Total!D12+Total!F12)</f>
        <v>0.447269695706544</v>
      </c>
      <c r="I12" s="0" t="n">
        <f aca="false">Total!D12/(Total!D12+Total!G12)</f>
        <v>0.798957557706627</v>
      </c>
      <c r="J12" s="3" t="n">
        <f aca="false">Total!D12/(Total!D12+Total!G12)</f>
        <v>0.798957557706627</v>
      </c>
      <c r="K12" s="0" t="n">
        <f aca="false">Total!F12/(Total!F12+Total!E12)</f>
        <v>0.152221329353691</v>
      </c>
      <c r="L12" s="0" t="n">
        <f aca="false">Total!D12+Total!G12</f>
        <v>1343</v>
      </c>
      <c r="M12" s="0" t="n">
        <f aca="false">Total!E12+Total!F12</f>
        <v>8711</v>
      </c>
      <c r="N12" s="0" t="n">
        <f aca="false">Total!L12/(Total!L12+Total!M12)</f>
        <v>0.133578675154167</v>
      </c>
      <c r="O12" s="0" t="n">
        <f aca="false">(1*M12)/(25*L12)</f>
        <v>0.259448994787789</v>
      </c>
    </row>
    <row r="13" customFormat="false" ht="13.8" hidden="false" customHeight="false" outlineLevel="0" collapsed="false">
      <c r="A13" s="0" t="s">
        <v>22</v>
      </c>
      <c r="B13" s="0" t="s">
        <v>30</v>
      </c>
      <c r="C13" s="0" t="s">
        <v>17</v>
      </c>
      <c r="D13" s="0" t="n">
        <v>286</v>
      </c>
      <c r="E13" s="0" t="n">
        <v>8518</v>
      </c>
      <c r="F13" s="0" t="n">
        <v>193</v>
      </c>
      <c r="G13" s="0" t="n">
        <v>1057</v>
      </c>
      <c r="H13" s="0" t="n">
        <f aca="false">Total!D13/(Total!D13+Total!F13)</f>
        <v>0.597077244258873</v>
      </c>
      <c r="I13" s="0" t="n">
        <f aca="false">Total!D13/(Total!D13+Total!G13)</f>
        <v>0.212956068503351</v>
      </c>
      <c r="J13" s="4" t="n">
        <f aca="false">Total!D13/(Total!D13+Total!G13)</f>
        <v>0.212956068503351</v>
      </c>
      <c r="K13" s="4" t="n">
        <f aca="false">Total!F13/(Total!F13+Total!E13)</f>
        <v>0.0221558948455975</v>
      </c>
      <c r="L13" s="0" t="n">
        <f aca="false">Total!D13+Total!G13</f>
        <v>1343</v>
      </c>
      <c r="M13" s="0" t="n">
        <f aca="false">Total!E13+Total!F13</f>
        <v>8711</v>
      </c>
      <c r="N13" s="0" t="n">
        <f aca="false">Total!L13/(Total!L13+Total!M13)</f>
        <v>0.133578675154167</v>
      </c>
      <c r="O13" s="0" t="n">
        <f aca="false">(1*M13)/(25*L13)</f>
        <v>0.259448994787789</v>
      </c>
    </row>
    <row r="14" customFormat="false" ht="13.8" hidden="false" customHeight="false" outlineLevel="0" collapsed="false">
      <c r="A14" s="0" t="s">
        <v>22</v>
      </c>
      <c r="B14" s="0" t="s">
        <v>31</v>
      </c>
      <c r="C14" s="0" t="s">
        <v>17</v>
      </c>
      <c r="D14" s="0" t="n">
        <v>316</v>
      </c>
      <c r="E14" s="0" t="n">
        <v>8512</v>
      </c>
      <c r="F14" s="0" t="n">
        <v>199</v>
      </c>
      <c r="G14" s="0" t="n">
        <v>1027</v>
      </c>
      <c r="H14" s="0" t="n">
        <f aca="false">Total!D14/(Total!D14+Total!F14)</f>
        <v>0.613592233009709</v>
      </c>
      <c r="I14" s="0" t="n">
        <f aca="false">Total!D14/(Total!D14+Total!G14)</f>
        <v>0.235294117647059</v>
      </c>
      <c r="J14" s="4" t="n">
        <f aca="false">Total!D14/(Total!D14+Total!G14)</f>
        <v>0.235294117647059</v>
      </c>
      <c r="K14" s="4" t="n">
        <f aca="false">Total!F14/(Total!F14+Total!E14)</f>
        <v>0.0228446791413156</v>
      </c>
      <c r="L14" s="0" t="n">
        <f aca="false">Total!D14+Total!G14</f>
        <v>1343</v>
      </c>
      <c r="M14" s="0" t="n">
        <f aca="false">Total!E14+Total!F14</f>
        <v>8711</v>
      </c>
      <c r="N14" s="0" t="n">
        <f aca="false">Total!L14/(Total!L14+Total!M14)</f>
        <v>0.133578675154167</v>
      </c>
      <c r="O14" s="0" t="n">
        <f aca="false">(1*M14)/(25*L14)</f>
        <v>0.259448994787789</v>
      </c>
    </row>
    <row r="15" customFormat="false" ht="13.8" hidden="false" customHeight="false" outlineLevel="0" collapsed="false">
      <c r="A15" s="0" t="s">
        <v>22</v>
      </c>
      <c r="B15" s="0" t="s">
        <v>32</v>
      </c>
      <c r="C15" s="0" t="s">
        <v>17</v>
      </c>
      <c r="D15" s="0" t="n">
        <v>335</v>
      </c>
      <c r="E15" s="0" t="n">
        <v>8505</v>
      </c>
      <c r="F15" s="0" t="n">
        <v>206</v>
      </c>
      <c r="G15" s="0" t="n">
        <v>1008</v>
      </c>
      <c r="H15" s="0" t="n">
        <f aca="false">Total!D15/(Total!D15+Total!F15)</f>
        <v>0.619223659889094</v>
      </c>
      <c r="I15" s="0" t="n">
        <f aca="false">Total!D15/(Total!D15+Total!G15)</f>
        <v>0.249441548771407</v>
      </c>
      <c r="J15" s="4" t="n">
        <f aca="false">Total!D15/(Total!D15+Total!G15)</f>
        <v>0.249441548771407</v>
      </c>
      <c r="K15" s="4" t="n">
        <f aca="false">Total!F15/(Total!F15+Total!E15)</f>
        <v>0.0236482608196533</v>
      </c>
      <c r="L15" s="0" t="n">
        <f aca="false">Total!D15+Total!G15</f>
        <v>1343</v>
      </c>
      <c r="M15" s="0" t="n">
        <f aca="false">Total!E15+Total!F15</f>
        <v>8711</v>
      </c>
      <c r="N15" s="0" t="n">
        <f aca="false">Total!L15/(Total!L15+Total!M15)</f>
        <v>0.133578675154167</v>
      </c>
      <c r="O15" s="0" t="n">
        <f aca="false">(1*M15)/(25*L15)</f>
        <v>0.259448994787789</v>
      </c>
    </row>
    <row r="16" customFormat="false" ht="13.8" hidden="false" customHeight="false" outlineLevel="0" collapsed="false">
      <c r="A16" s="0" t="s">
        <v>22</v>
      </c>
      <c r="B16" s="0" t="s">
        <v>33</v>
      </c>
      <c r="C16" s="0" t="s">
        <v>17</v>
      </c>
      <c r="D16" s="0" t="n">
        <v>957</v>
      </c>
      <c r="E16" s="0" t="n">
        <v>8430</v>
      </c>
      <c r="F16" s="0" t="n">
        <v>281</v>
      </c>
      <c r="G16" s="0" t="n">
        <v>386</v>
      </c>
      <c r="H16" s="0" t="n">
        <f aca="false">Total!D16/(Total!D16+Total!F16)</f>
        <v>0.773021001615509</v>
      </c>
      <c r="I16" s="0" t="n">
        <f aca="false">Total!D16/(Total!D16+Total!G16)</f>
        <v>0.712583767684289</v>
      </c>
      <c r="J16" s="4" t="n">
        <f aca="false">Total!D16/(Total!D16+Total!G16)</f>
        <v>0.712583767684289</v>
      </c>
      <c r="K16" s="4" t="n">
        <f aca="false">Total!F16/(Total!F16+Total!E16)</f>
        <v>0.032258064516129</v>
      </c>
      <c r="L16" s="0" t="n">
        <f aca="false">Total!D16+Total!G16</f>
        <v>1343</v>
      </c>
      <c r="M16" s="0" t="n">
        <f aca="false">Total!E16+Total!F16</f>
        <v>8711</v>
      </c>
      <c r="N16" s="0" t="n">
        <f aca="false">Total!L16/(Total!L16+Total!M16)</f>
        <v>0.133578675154167</v>
      </c>
      <c r="O16" s="0" t="n">
        <f aca="false">(1*M16)/(25*L16)</f>
        <v>0.259448994787789</v>
      </c>
    </row>
    <row r="17" customFormat="false" ht="13.8" hidden="false" customHeight="false" outlineLevel="0" collapsed="false">
      <c r="A17" s="0" t="s">
        <v>22</v>
      </c>
      <c r="B17" s="0" t="s">
        <v>34</v>
      </c>
      <c r="C17" s="0" t="s">
        <v>17</v>
      </c>
      <c r="D17" s="0" t="n">
        <v>1020</v>
      </c>
      <c r="E17" s="0" t="n">
        <v>7836</v>
      </c>
      <c r="F17" s="0" t="n">
        <v>875</v>
      </c>
      <c r="G17" s="0" t="n">
        <v>323</v>
      </c>
      <c r="H17" s="0" t="n">
        <f aca="false">Total!D17/(Total!D17+Total!F17)</f>
        <v>0.538258575197889</v>
      </c>
      <c r="I17" s="0" t="n">
        <f aca="false">Total!D17/(Total!D17+Total!G17)</f>
        <v>0.759493670886076</v>
      </c>
      <c r="J17" s="4" t="n">
        <f aca="false">Total!D17/(Total!D17+Total!G17)</f>
        <v>0.759493670886076</v>
      </c>
      <c r="K17" s="4" t="n">
        <f aca="false">Total!F17/(Total!F17+Total!E17)</f>
        <v>0.100447709792217</v>
      </c>
      <c r="L17" s="0" t="n">
        <f aca="false">Total!D17+Total!G17</f>
        <v>1343</v>
      </c>
      <c r="M17" s="0" t="n">
        <f aca="false">Total!E17+Total!F17</f>
        <v>8711</v>
      </c>
      <c r="N17" s="0" t="n">
        <f aca="false">Total!L17/(Total!L17+Total!M17)</f>
        <v>0.133578675154167</v>
      </c>
      <c r="O17" s="0" t="n">
        <f aca="false">(1*M17)/(25*L17)</f>
        <v>0.259448994787789</v>
      </c>
    </row>
    <row r="18" customFormat="false" ht="13.8" hidden="false" customHeight="false" outlineLevel="0" collapsed="false">
      <c r="A18" s="0" t="s">
        <v>22</v>
      </c>
      <c r="B18" s="0" t="s">
        <v>35</v>
      </c>
      <c r="C18" s="0" t="s">
        <v>17</v>
      </c>
      <c r="D18" s="0" t="n">
        <v>1070</v>
      </c>
      <c r="E18" s="0" t="n">
        <v>7249</v>
      </c>
      <c r="F18" s="0" t="n">
        <v>1462</v>
      </c>
      <c r="G18" s="0" t="n">
        <v>273</v>
      </c>
      <c r="H18" s="0" t="n">
        <f aca="false">Total!D18/(Total!D18+Total!F18)</f>
        <v>0.42259083728278</v>
      </c>
      <c r="I18" s="0" t="n">
        <f aca="false">Total!D18/(Total!D18+Total!G18)</f>
        <v>0.796723752792256</v>
      </c>
      <c r="J18" s="4" t="n">
        <f aca="false">Total!D18/(Total!D18+Total!G18)</f>
        <v>0.796723752792256</v>
      </c>
      <c r="K18" s="4" t="n">
        <f aca="false">Total!F18/(Total!F18+Total!E18)</f>
        <v>0.167833773389967</v>
      </c>
      <c r="L18" s="0" t="n">
        <f aca="false">Total!D18+Total!G18</f>
        <v>1343</v>
      </c>
      <c r="M18" s="0" t="n">
        <f aca="false">Total!E18+Total!F18</f>
        <v>8711</v>
      </c>
      <c r="N18" s="0" t="n">
        <f aca="false">Total!L18/(Total!L18+Total!M18)</f>
        <v>0.133578675154167</v>
      </c>
      <c r="O18" s="0" t="n">
        <f aca="false">(1*M18)/(25*L18)</f>
        <v>0.259448994787789</v>
      </c>
    </row>
    <row r="19" customFormat="false" ht="13.8" hidden="false" customHeight="false" outlineLevel="0" collapsed="false">
      <c r="A19" s="0" t="s">
        <v>22</v>
      </c>
      <c r="B19" s="0" t="s">
        <v>36</v>
      </c>
      <c r="C19" s="0" t="s">
        <v>17</v>
      </c>
      <c r="D19" s="0" t="n">
        <v>1124</v>
      </c>
      <c r="E19" s="0" t="n">
        <v>6785</v>
      </c>
      <c r="F19" s="0" t="n">
        <v>1926</v>
      </c>
      <c r="G19" s="0" t="n">
        <v>219</v>
      </c>
      <c r="H19" s="0" t="n">
        <f aca="false">Total!D19/(Total!D19+Total!F19)</f>
        <v>0.368524590163934</v>
      </c>
      <c r="I19" s="0" t="n">
        <f aca="false">Total!D19/(Total!D19+Total!G19)</f>
        <v>0.836932241250931</v>
      </c>
      <c r="J19" s="4" t="n">
        <f aca="false">Total!D19/(Total!D19+Total!G19)</f>
        <v>0.836932241250931</v>
      </c>
      <c r="K19" s="4" t="n">
        <f aca="false">Total!F19/(Total!F19+Total!E19)</f>
        <v>0.221099758925496</v>
      </c>
      <c r="L19" s="0" t="n">
        <f aca="false">Total!D19+Total!G19</f>
        <v>1343</v>
      </c>
      <c r="M19" s="0" t="n">
        <f aca="false">Total!E19+Total!F19</f>
        <v>8711</v>
      </c>
      <c r="N19" s="0" t="n">
        <f aca="false">Total!L19/(Total!L19+Total!M19)</f>
        <v>0.133578675154167</v>
      </c>
      <c r="O19" s="0" t="n">
        <f aca="false">(1*M19)/(25*L19)</f>
        <v>0.259448994787789</v>
      </c>
    </row>
    <row r="20" customFormat="false" ht="13.8" hidden="false" customHeight="false" outlineLevel="0" collapsed="false">
      <c r="A20" s="0" t="s">
        <v>22</v>
      </c>
      <c r="B20" s="0" t="s">
        <v>37</v>
      </c>
      <c r="C20" s="0" t="s">
        <v>17</v>
      </c>
      <c r="D20" s="0" t="n">
        <v>310</v>
      </c>
      <c r="E20" s="0" t="n">
        <v>8506</v>
      </c>
      <c r="F20" s="0" t="n">
        <v>205</v>
      </c>
      <c r="G20" s="0" t="n">
        <v>1033</v>
      </c>
      <c r="H20" s="0" t="n">
        <f aca="false">Total!D20/(Total!D20+Total!F20)</f>
        <v>0.601941747572815</v>
      </c>
      <c r="I20" s="0" t="n">
        <f aca="false">Total!D20/(Total!D20+Total!G20)</f>
        <v>0.230826507818317</v>
      </c>
      <c r="J20" s="0" t="n">
        <f aca="false">Total!D20/(Total!D20+Total!G20)</f>
        <v>0.230826507818317</v>
      </c>
      <c r="K20" s="0" t="n">
        <f aca="false">Total!F20/(Total!F20+Total!E20)</f>
        <v>0.0235334634370336</v>
      </c>
      <c r="L20" s="0" t="n">
        <f aca="false">Total!D20+Total!G20</f>
        <v>1343</v>
      </c>
      <c r="M20" s="0" t="n">
        <f aca="false">Total!E20+Total!F20</f>
        <v>8711</v>
      </c>
      <c r="N20" s="0" t="n">
        <f aca="false">Total!L20/(Total!L20+Total!M20)</f>
        <v>0.133578675154167</v>
      </c>
      <c r="O20" s="0" t="n">
        <f aca="false">(1*M20)/(25*L20)</f>
        <v>0.259448994787789</v>
      </c>
    </row>
    <row r="21" customFormat="false" ht="13.8" hidden="false" customHeight="false" outlineLevel="0" collapsed="false">
      <c r="A21" s="0" t="s">
        <v>22</v>
      </c>
      <c r="B21" s="0" t="s">
        <v>38</v>
      </c>
      <c r="C21" s="0" t="s">
        <v>17</v>
      </c>
      <c r="D21" s="0" t="n">
        <v>328</v>
      </c>
      <c r="E21" s="0" t="n">
        <v>8504</v>
      </c>
      <c r="F21" s="0" t="n">
        <v>207</v>
      </c>
      <c r="G21" s="0" t="n">
        <v>1015</v>
      </c>
      <c r="H21" s="0" t="n">
        <f aca="false">Total!D21/(Total!D21+Total!F21)</f>
        <v>0.613084112149533</v>
      </c>
      <c r="I21" s="0" t="n">
        <f aca="false">Total!D21/(Total!D21+Total!G21)</f>
        <v>0.244229337304542</v>
      </c>
      <c r="J21" s="0" t="n">
        <f aca="false">Total!D21/(Total!D21+Total!G21)</f>
        <v>0.244229337304542</v>
      </c>
      <c r="K21" s="0" t="n">
        <f aca="false">Total!F21/(Total!F21+Total!E21)</f>
        <v>0.023763058202273</v>
      </c>
      <c r="L21" s="0" t="n">
        <f aca="false">Total!D21+Total!G21</f>
        <v>1343</v>
      </c>
      <c r="M21" s="0" t="n">
        <f aca="false">Total!E21+Total!F21</f>
        <v>8711</v>
      </c>
      <c r="N21" s="0" t="n">
        <f aca="false">Total!L21/(Total!L21+Total!M21)</f>
        <v>0.133578675154167</v>
      </c>
      <c r="O21" s="0" t="n">
        <f aca="false">(1*M21)/(25*L21)</f>
        <v>0.259448994787789</v>
      </c>
    </row>
    <row r="22" customFormat="false" ht="13.8" hidden="false" customHeight="false" outlineLevel="0" collapsed="false">
      <c r="A22" s="0" t="s">
        <v>22</v>
      </c>
      <c r="B22" s="0" t="s">
        <v>39</v>
      </c>
      <c r="C22" s="0" t="s">
        <v>17</v>
      </c>
      <c r="D22" s="0" t="n">
        <v>482</v>
      </c>
      <c r="E22" s="0" t="n">
        <v>8498</v>
      </c>
      <c r="F22" s="0" t="n">
        <v>213</v>
      </c>
      <c r="G22" s="0" t="n">
        <v>861</v>
      </c>
      <c r="H22" s="0" t="n">
        <f aca="false">Total!D22/(Total!D22+Total!F22)</f>
        <v>0.693525179856115</v>
      </c>
      <c r="I22" s="0" t="n">
        <f aca="false">Total!D22/(Total!D22+Total!G22)</f>
        <v>0.358897989575577</v>
      </c>
      <c r="J22" s="0" t="n">
        <f aca="false">Total!D22/(Total!D22+Total!G22)</f>
        <v>0.358897989575577</v>
      </c>
      <c r="K22" s="0" t="n">
        <f aca="false">Total!F22/(Total!F22+Total!E22)</f>
        <v>0.024451842497991</v>
      </c>
      <c r="L22" s="0" t="n">
        <f aca="false">Total!D22+Total!G22</f>
        <v>1343</v>
      </c>
      <c r="M22" s="0" t="n">
        <f aca="false">Total!E22+Total!F22</f>
        <v>8711</v>
      </c>
      <c r="N22" s="0" t="n">
        <f aca="false">Total!L22/(Total!L22+Total!M22)</f>
        <v>0.133578675154167</v>
      </c>
      <c r="O22" s="0" t="n">
        <f aca="false">(1*M22)/(25*L22)</f>
        <v>0.259448994787789</v>
      </c>
    </row>
    <row r="23" customFormat="false" ht="13.8" hidden="false" customHeight="false" outlineLevel="0" collapsed="false">
      <c r="A23" s="0" t="s">
        <v>22</v>
      </c>
      <c r="B23" s="0" t="s">
        <v>40</v>
      </c>
      <c r="C23" s="0" t="s">
        <v>17</v>
      </c>
      <c r="D23" s="0" t="n">
        <v>1014</v>
      </c>
      <c r="E23" s="0" t="n">
        <v>8114</v>
      </c>
      <c r="F23" s="0" t="n">
        <v>597</v>
      </c>
      <c r="G23" s="0" t="n">
        <v>329</v>
      </c>
      <c r="H23" s="0" t="n">
        <f aca="false">Total!D23/(Total!D23+Total!F23)</f>
        <v>0.629422718808194</v>
      </c>
      <c r="I23" s="0" t="n">
        <f aca="false">Total!D23/(Total!D23+Total!G23)</f>
        <v>0.755026061057334</v>
      </c>
      <c r="J23" s="5" t="n">
        <f aca="false">Total!D23/(Total!D23+Total!G23)</f>
        <v>0.755026061057334</v>
      </c>
      <c r="K23" s="5" t="n">
        <f aca="false">Total!F23/(Total!F23+Total!E23)</f>
        <v>0.0685340374239467</v>
      </c>
      <c r="L23" s="0" t="n">
        <f aca="false">Total!D23+Total!G23</f>
        <v>1343</v>
      </c>
      <c r="M23" s="0" t="n">
        <f aca="false">Total!E23+Total!F23</f>
        <v>8711</v>
      </c>
      <c r="N23" s="0" t="n">
        <f aca="false">Total!L23/(Total!L23+Total!M23)</f>
        <v>0.133578675154167</v>
      </c>
      <c r="O23" s="0" t="n">
        <f aca="false">(1*M23)/(25*L23)</f>
        <v>0.259448994787789</v>
      </c>
    </row>
    <row r="24" customFormat="false" ht="13.8" hidden="false" customHeight="false" outlineLevel="0" collapsed="false">
      <c r="A24" s="0" t="s">
        <v>22</v>
      </c>
      <c r="B24" s="0" t="s">
        <v>41</v>
      </c>
      <c r="C24" s="0" t="s">
        <v>17</v>
      </c>
      <c r="D24" s="0" t="n">
        <v>1071</v>
      </c>
      <c r="E24" s="0" t="n">
        <v>7299</v>
      </c>
      <c r="F24" s="0" t="n">
        <v>1412</v>
      </c>
      <c r="G24" s="0" t="n">
        <v>272</v>
      </c>
      <c r="H24" s="0" t="n">
        <f aca="false">Total!D24/(Total!D24+Total!F24)</f>
        <v>0.431333064840918</v>
      </c>
      <c r="I24" s="0" t="n">
        <f aca="false">Total!D24/(Total!D24+Total!G24)</f>
        <v>0.79746835443038</v>
      </c>
      <c r="J24" s="5" t="n">
        <f aca="false">Total!D24/(Total!D24+Total!G24)</f>
        <v>0.79746835443038</v>
      </c>
      <c r="K24" s="0" t="n">
        <f aca="false">Total!F24/(Total!F24+Total!E24)</f>
        <v>0.162093904258983</v>
      </c>
      <c r="L24" s="0" t="n">
        <f aca="false">Total!D24+Total!G24</f>
        <v>1343</v>
      </c>
      <c r="M24" s="0" t="n">
        <f aca="false">Total!E24+Total!F24</f>
        <v>8711</v>
      </c>
      <c r="N24" s="0" t="n">
        <f aca="false">Total!L24/(Total!L24+Total!M24)</f>
        <v>0.133578675154167</v>
      </c>
      <c r="O24" s="0" t="n">
        <f aca="false">(1*M24)/(25*L24)</f>
        <v>0.259448994787789</v>
      </c>
    </row>
    <row r="25" customFormat="false" ht="13.8" hidden="false" customHeight="false" outlineLevel="0" collapsed="false">
      <c r="A25" s="0" t="s">
        <v>22</v>
      </c>
      <c r="B25" s="0" t="s">
        <v>42</v>
      </c>
      <c r="C25" s="0" t="s">
        <v>17</v>
      </c>
      <c r="D25" s="0" t="n">
        <v>1121</v>
      </c>
      <c r="E25" s="0" t="n">
        <v>6702</v>
      </c>
      <c r="F25" s="0" t="n">
        <v>2009</v>
      </c>
      <c r="G25" s="0" t="n">
        <v>222</v>
      </c>
      <c r="H25" s="0" t="n">
        <f aca="false">Total!D25/(Total!D25+Total!F25)</f>
        <v>0.35814696485623</v>
      </c>
      <c r="I25" s="0" t="n">
        <f aca="false">Total!D25/(Total!D25+Total!G25)</f>
        <v>0.83469843633656</v>
      </c>
      <c r="J25" s="0" t="n">
        <f aca="false">Total!D25/(Total!D25+Total!G25)</f>
        <v>0.83469843633656</v>
      </c>
      <c r="K25" s="0" t="n">
        <f aca="false">Total!F25/(Total!F25+Total!E25)</f>
        <v>0.23062794168293</v>
      </c>
      <c r="L25" s="0" t="n">
        <f aca="false">Total!D25+Total!G25</f>
        <v>1343</v>
      </c>
      <c r="M25" s="0" t="n">
        <f aca="false">Total!E25+Total!F25</f>
        <v>8711</v>
      </c>
      <c r="N25" s="0" t="n">
        <f aca="false">Total!L25/(Total!L25+Total!M25)</f>
        <v>0.133578675154167</v>
      </c>
      <c r="O25" s="0" t="n">
        <f aca="false">(1*M25)/(25*L25)</f>
        <v>0.259448994787789</v>
      </c>
    </row>
    <row r="26" customFormat="false" ht="13.8" hidden="false" customHeight="false" outlineLevel="0" collapsed="false">
      <c r="A26" s="0" t="s">
        <v>22</v>
      </c>
      <c r="B26" s="0" t="s">
        <v>43</v>
      </c>
      <c r="C26" s="0" t="s">
        <v>17</v>
      </c>
      <c r="D26" s="0" t="n">
        <v>1150</v>
      </c>
      <c r="E26" s="0" t="n">
        <v>6503</v>
      </c>
      <c r="F26" s="0" t="n">
        <v>2208</v>
      </c>
      <c r="G26" s="0" t="n">
        <v>193</v>
      </c>
      <c r="H26" s="0" t="n">
        <f aca="false">Total!D26/(Total!D26+Total!F26)</f>
        <v>0.342465753424657</v>
      </c>
      <c r="I26" s="0" t="n">
        <f aca="false">Total!D26/(Total!D26+Total!G26)</f>
        <v>0.856291883842144</v>
      </c>
      <c r="J26" s="5" t="n">
        <f aca="false">Total!D26/(Total!D26+Total!G26)</f>
        <v>0.856291883842144</v>
      </c>
      <c r="K26" s="5" t="n">
        <f aca="false">Total!F26/(Total!F26+Total!E26)</f>
        <v>0.253472620824245</v>
      </c>
      <c r="L26" s="0" t="n">
        <f aca="false">Total!D26+Total!G26</f>
        <v>1343</v>
      </c>
      <c r="M26" s="0" t="n">
        <f aca="false">Total!E26+Total!F26</f>
        <v>8711</v>
      </c>
      <c r="N26" s="0" t="n">
        <f aca="false">Total!L26/(Total!L26+Total!M26)</f>
        <v>0.133578675154167</v>
      </c>
      <c r="O26" s="0" t="n">
        <f aca="false">(1*M26)/(25*L26)</f>
        <v>0.259448994787789</v>
      </c>
    </row>
    <row r="27" customFormat="false" ht="13.8" hidden="false" customHeight="false" outlineLevel="0" collapsed="false">
      <c r="A27" s="0" t="s">
        <v>22</v>
      </c>
      <c r="B27" s="0" t="s">
        <v>44</v>
      </c>
      <c r="C27" s="0" t="s">
        <v>17</v>
      </c>
      <c r="D27" s="0" t="n">
        <v>806</v>
      </c>
      <c r="E27" s="0" t="n">
        <v>8061</v>
      </c>
      <c r="F27" s="0" t="n">
        <v>650</v>
      </c>
      <c r="G27" s="0" t="n">
        <v>537</v>
      </c>
      <c r="H27" s="0" t="n">
        <f aca="false">Total!D27/(Total!D27+Total!F27)</f>
        <v>0.553571428571429</v>
      </c>
      <c r="I27" s="0" t="n">
        <f aca="false">Total!D27/(Total!D27+Total!G27)</f>
        <v>0.600148920327625</v>
      </c>
      <c r="J27" s="0" t="n">
        <f aca="false">Total!D27/(Total!D27+Total!G27)</f>
        <v>0.600148920327625</v>
      </c>
      <c r="K27" s="0" t="n">
        <f aca="false">Total!F27/(Total!F27+Total!E27)</f>
        <v>0.0746182987027896</v>
      </c>
      <c r="L27" s="0" t="n">
        <f aca="false">Total!D27+Total!G27</f>
        <v>1343</v>
      </c>
      <c r="M27" s="0" t="n">
        <f aca="false">Total!E27+Total!F27</f>
        <v>8711</v>
      </c>
      <c r="N27" s="0" t="n">
        <f aca="false">Total!L27/(Total!L27+Total!M27)</f>
        <v>0.133578675154167</v>
      </c>
      <c r="O27" s="0" t="n">
        <f aca="false">(1*M27)/(25*L27)</f>
        <v>0.259448994787789</v>
      </c>
    </row>
    <row r="28" customFormat="false" ht="13.8" hidden="false" customHeight="false" outlineLevel="0" collapsed="false">
      <c r="A28" s="0" t="s">
        <v>22</v>
      </c>
      <c r="B28" s="0" t="s">
        <v>45</v>
      </c>
      <c r="C28" s="0" t="s">
        <v>17</v>
      </c>
      <c r="D28" s="0" t="n">
        <v>956</v>
      </c>
      <c r="E28" s="0" t="n">
        <v>7964</v>
      </c>
      <c r="F28" s="0" t="n">
        <v>747</v>
      </c>
      <c r="G28" s="0" t="n">
        <v>387</v>
      </c>
      <c r="H28" s="0" t="n">
        <f aca="false">Total!D28/(Total!D28+Total!F28)</f>
        <v>0.561362301820317</v>
      </c>
      <c r="I28" s="0" t="n">
        <f aca="false">Total!D28/(Total!D28+Total!G28)</f>
        <v>0.711839166046165</v>
      </c>
      <c r="J28" s="0" t="n">
        <f aca="false">Total!D28/(Total!D28+Total!G28)</f>
        <v>0.711839166046165</v>
      </c>
      <c r="K28" s="0" t="n">
        <f aca="false">Total!F28/(Total!F28+Total!E28)</f>
        <v>0.0857536448168982</v>
      </c>
      <c r="L28" s="0" t="n">
        <f aca="false">Total!D28+Total!G28</f>
        <v>1343</v>
      </c>
      <c r="M28" s="0" t="n">
        <f aca="false">Total!E28+Total!F28</f>
        <v>8711</v>
      </c>
      <c r="N28" s="0" t="n">
        <f aca="false">Total!L28/(Total!L28+Total!M28)</f>
        <v>0.133578675154167</v>
      </c>
      <c r="O28" s="0" t="n">
        <f aca="false">(1*M28)/(25*L28)</f>
        <v>0.259448994787789</v>
      </c>
    </row>
    <row r="29" customFormat="false" ht="13.8" hidden="false" customHeight="false" outlineLevel="0" collapsed="false">
      <c r="A29" s="0" t="s">
        <v>22</v>
      </c>
      <c r="B29" s="0" t="s">
        <v>46</v>
      </c>
      <c r="C29" s="0" t="s">
        <v>17</v>
      </c>
      <c r="D29" s="0" t="n">
        <v>972</v>
      </c>
      <c r="E29" s="0" t="n">
        <v>7715</v>
      </c>
      <c r="F29" s="0" t="n">
        <v>996</v>
      </c>
      <c r="G29" s="0" t="n">
        <v>371</v>
      </c>
      <c r="H29" s="0" t="n">
        <f aca="false">Total!D29/(Total!D29+Total!F29)</f>
        <v>0.49390243902439</v>
      </c>
      <c r="I29" s="0" t="n">
        <f aca="false">Total!D29/(Total!D29+Total!G29)</f>
        <v>0.723752792256143</v>
      </c>
      <c r="J29" s="0" t="n">
        <f aca="false">Total!D29/(Total!D29+Total!G29)</f>
        <v>0.723752792256143</v>
      </c>
      <c r="K29" s="0" t="n">
        <f aca="false">Total!F29/(Total!F29+Total!E29)</f>
        <v>0.114338193089198</v>
      </c>
      <c r="L29" s="0" t="n">
        <f aca="false">Total!D29+Total!G29</f>
        <v>1343</v>
      </c>
      <c r="M29" s="0" t="n">
        <f aca="false">Total!E29+Total!F29</f>
        <v>8711</v>
      </c>
      <c r="N29" s="0" t="n">
        <f aca="false">Total!L29/(Total!L29+Total!M29)</f>
        <v>0.133578675154167</v>
      </c>
      <c r="O29" s="0" t="n">
        <f aca="false">(1*M29)/(25*L29)</f>
        <v>0.259448994787789</v>
      </c>
    </row>
    <row r="30" customFormat="false" ht="15" hidden="false" customHeight="false" outlineLevel="0" collapsed="false">
      <c r="A30" s="0" t="s">
        <v>22</v>
      </c>
      <c r="B30" s="0" t="s">
        <v>47</v>
      </c>
      <c r="C30" s="0" t="s">
        <v>17</v>
      </c>
      <c r="D30" s="0" t="n">
        <v>995</v>
      </c>
      <c r="E30" s="0" t="n">
        <v>7511</v>
      </c>
      <c r="F30" s="0" t="n">
        <v>1200</v>
      </c>
      <c r="G30" s="0" t="n">
        <v>348</v>
      </c>
      <c r="H30" s="0" t="n">
        <f aca="false">Total!D30/(Total!D30+Total!F30)</f>
        <v>0.453302961275626</v>
      </c>
      <c r="I30" s="0" t="n">
        <f aca="false">Total!D30/(Total!D30+Total!G30)</f>
        <v>0.740878629932986</v>
      </c>
      <c r="J30" s="0" t="n">
        <f aca="false">Total!D30/(Total!D30+Total!G30)</f>
        <v>0.740878629932986</v>
      </c>
      <c r="K30" s="0" t="n">
        <f aca="false">Total!F30/(Total!F30+Total!E30)</f>
        <v>0.137756859143612</v>
      </c>
      <c r="L30" s="0" t="n">
        <f aca="false">Total!D30+Total!G30</f>
        <v>1343</v>
      </c>
      <c r="M30" s="0" t="n">
        <f aca="false">Total!E30+Total!F30</f>
        <v>8711</v>
      </c>
      <c r="N30" s="0" t="n">
        <f aca="false">Total!L30/(Total!L30+Total!M30)</f>
        <v>0.133578675154167</v>
      </c>
    </row>
    <row r="31" customFormat="false" ht="15" hidden="false" customHeight="false" outlineLevel="0" collapsed="false">
      <c r="A31" s="0" t="s">
        <v>22</v>
      </c>
      <c r="B31" s="0" t="s">
        <v>48</v>
      </c>
      <c r="C31" s="0" t="s">
        <v>17</v>
      </c>
      <c r="D31" s="0" t="n">
        <v>997</v>
      </c>
      <c r="E31" s="0" t="n">
        <v>7507</v>
      </c>
      <c r="F31" s="0" t="n">
        <v>1204</v>
      </c>
      <c r="G31" s="0" t="n">
        <v>346</v>
      </c>
      <c r="H31" s="0" t="n">
        <f aca="false">Total!D31/(Total!D31+Total!F31)</f>
        <v>0.452975920036347</v>
      </c>
      <c r="I31" s="0" t="n">
        <f aca="false">Total!D31/(Total!D31+Total!G31)</f>
        <v>0.742367833209233</v>
      </c>
      <c r="J31" s="0" t="n">
        <f aca="false">Total!D31/(Total!D31+Total!G31)</f>
        <v>0.742367833209233</v>
      </c>
      <c r="K31" s="0" t="n">
        <f aca="false">Total!F31/(Total!F31+Total!E31)</f>
        <v>0.13821604867409</v>
      </c>
      <c r="L31" s="0" t="n">
        <f aca="false">Total!D31+Total!G31</f>
        <v>1343</v>
      </c>
      <c r="M31" s="0" t="n">
        <f aca="false">Total!E31+Total!F31</f>
        <v>8711</v>
      </c>
      <c r="N31" s="0" t="n">
        <f aca="false">Total!L31/(Total!L31+Total!M31)</f>
        <v>0.133578675154167</v>
      </c>
    </row>
    <row r="32" customFormat="false" ht="15" hidden="false" customHeight="false" outlineLevel="0" collapsed="false">
      <c r="A32" s="0" t="s">
        <v>22</v>
      </c>
      <c r="B32" s="0" t="s">
        <v>49</v>
      </c>
      <c r="C32" s="0" t="s">
        <v>17</v>
      </c>
      <c r="D32" s="0" t="n">
        <v>1033</v>
      </c>
      <c r="E32" s="0" t="n">
        <v>7474</v>
      </c>
      <c r="F32" s="0" t="n">
        <v>1237</v>
      </c>
      <c r="G32" s="0" t="n">
        <v>310</v>
      </c>
      <c r="H32" s="0" t="n">
        <f aca="false">Total!D32/(Total!D32+Total!F32)</f>
        <v>0.455066079295154</v>
      </c>
      <c r="I32" s="0" t="n">
        <f aca="false">Total!D32/(Total!D32+Total!G32)</f>
        <v>0.769173492181683</v>
      </c>
      <c r="J32" s="0" t="n">
        <f aca="false">Total!D32/(Total!D32+Total!G32)</f>
        <v>0.769173492181683</v>
      </c>
      <c r="K32" s="0" t="n">
        <f aca="false">Total!F32/(Total!F32+Total!E32)</f>
        <v>0.14200436230054</v>
      </c>
      <c r="L32" s="0" t="n">
        <f aca="false">Total!D32+Total!G32</f>
        <v>1343</v>
      </c>
      <c r="M32" s="0" t="n">
        <f aca="false">Total!E32+Total!F32</f>
        <v>8711</v>
      </c>
      <c r="N32" s="0" t="n">
        <f aca="false">Total!L32/(Total!L32+Total!M32)</f>
        <v>0.133578675154167</v>
      </c>
    </row>
    <row r="33" customFormat="false" ht="15" hidden="false" customHeight="false" outlineLevel="0" collapsed="false">
      <c r="A33" s="0" t="s">
        <v>22</v>
      </c>
      <c r="B33" s="0" t="s">
        <v>50</v>
      </c>
      <c r="C33" s="0" t="s">
        <v>17</v>
      </c>
      <c r="D33" s="0" t="n">
        <v>1137</v>
      </c>
      <c r="E33" s="0" t="n">
        <v>7401</v>
      </c>
      <c r="F33" s="0" t="n">
        <v>1310</v>
      </c>
      <c r="G33" s="0" t="n">
        <v>206</v>
      </c>
      <c r="H33" s="0" t="n">
        <f aca="false">Total!D33/(Total!D33+Total!F33)</f>
        <v>0.464650592562321</v>
      </c>
      <c r="I33" s="0" t="n">
        <f aca="false">Total!D33/(Total!D33+Total!G33)</f>
        <v>0.846612062546538</v>
      </c>
      <c r="J33" s="0" t="n">
        <f aca="false">Total!D33/(Total!D33+Total!G33)</f>
        <v>0.846612062546538</v>
      </c>
      <c r="K33" s="0" t="n">
        <f aca="false">Total!F33/(Total!F33+Total!E33)</f>
        <v>0.150384571231776</v>
      </c>
      <c r="L33" s="0" t="n">
        <f aca="false">Total!D33+Total!G33</f>
        <v>1343</v>
      </c>
      <c r="M33" s="0" t="n">
        <f aca="false">Total!E33+Total!F33</f>
        <v>8711</v>
      </c>
      <c r="N33" s="0" t="n">
        <f aca="false">Total!L33/(Total!L33+Total!M33)</f>
        <v>0.133578675154167</v>
      </c>
    </row>
    <row r="34" customFormat="false" ht="13.8" hidden="false" customHeight="false" outlineLevel="0" collapsed="false">
      <c r="A34" s="0" t="s">
        <v>22</v>
      </c>
      <c r="B34" s="0" t="s">
        <v>51</v>
      </c>
      <c r="C34" s="0" t="s">
        <v>17</v>
      </c>
      <c r="D34" s="0" t="n">
        <v>886</v>
      </c>
      <c r="E34" s="0" t="n">
        <v>8013</v>
      </c>
      <c r="F34" s="0" t="n">
        <v>698</v>
      </c>
      <c r="G34" s="0" t="n">
        <v>457</v>
      </c>
      <c r="H34" s="0" t="n">
        <f aca="false">Total!D34/(Total!D34+Total!F34)</f>
        <v>0.559343434343434</v>
      </c>
      <c r="I34" s="0" t="n">
        <f aca="false">Total!D34/(Total!D34+Total!G34)</f>
        <v>0.659717051377513</v>
      </c>
      <c r="J34" s="6" t="n">
        <f aca="false">Total!D34/(Total!D34+Total!G34)</f>
        <v>0.659717051377513</v>
      </c>
      <c r="K34" s="6" t="n">
        <f aca="false">Total!F34/(Total!F34+Total!E34)</f>
        <v>0.080128573068534</v>
      </c>
      <c r="L34" s="0" t="n">
        <f aca="false">Total!D34+Total!G34</f>
        <v>1343</v>
      </c>
      <c r="M34" s="0" t="n">
        <f aca="false">Total!E34+Total!F34</f>
        <v>8711</v>
      </c>
      <c r="N34" s="0" t="n">
        <f aca="false">Total!L34/(Total!L34+Total!M34)</f>
        <v>0.133578675154167</v>
      </c>
    </row>
    <row r="35" customFormat="false" ht="13.8" hidden="false" customHeight="false" outlineLevel="0" collapsed="false">
      <c r="A35" s="0" t="s">
        <v>22</v>
      </c>
      <c r="B35" s="0" t="s">
        <v>52</v>
      </c>
      <c r="C35" s="0" t="s">
        <v>17</v>
      </c>
      <c r="D35" s="0" t="n">
        <v>999</v>
      </c>
      <c r="E35" s="0" t="n">
        <v>7736</v>
      </c>
      <c r="F35" s="0" t="n">
        <v>975</v>
      </c>
      <c r="G35" s="0" t="n">
        <v>344</v>
      </c>
      <c r="H35" s="0" t="n">
        <f aca="false">Total!D35/(Total!D35+Total!F35)</f>
        <v>0.506079027355623</v>
      </c>
      <c r="I35" s="0" t="n">
        <f aca="false">Total!D35/(Total!D35+Total!G35)</f>
        <v>0.74385703648548</v>
      </c>
      <c r="J35" s="6" t="n">
        <f aca="false">Total!D35/(Total!D35+Total!G35)</f>
        <v>0.74385703648548</v>
      </c>
      <c r="K35" s="6" t="n">
        <f aca="false">Total!F35/(Total!F35+Total!E35)</f>
        <v>0.111927448054184</v>
      </c>
      <c r="L35" s="0" t="n">
        <f aca="false">Total!D35+Total!G35</f>
        <v>1343</v>
      </c>
      <c r="M35" s="0" t="n">
        <f aca="false">Total!E35+Total!F35</f>
        <v>8711</v>
      </c>
      <c r="N35" s="0" t="n">
        <f aca="false">Total!L35/(Total!L35+Total!M35)</f>
        <v>0.133578675154167</v>
      </c>
    </row>
    <row r="36" customFormat="false" ht="13.8" hidden="false" customHeight="false" outlineLevel="0" collapsed="false">
      <c r="A36" s="0" t="s">
        <v>22</v>
      </c>
      <c r="B36" s="0" t="s">
        <v>53</v>
      </c>
      <c r="C36" s="0" t="s">
        <v>17</v>
      </c>
      <c r="D36" s="0" t="n">
        <v>1017</v>
      </c>
      <c r="E36" s="0" t="n">
        <v>7602</v>
      </c>
      <c r="F36" s="0" t="n">
        <v>1109</v>
      </c>
      <c r="G36" s="0" t="n">
        <v>326</v>
      </c>
      <c r="H36" s="0" t="n">
        <f aca="false">Total!D36/(Total!D36+Total!F36)</f>
        <v>0.478363123236124</v>
      </c>
      <c r="I36" s="0" t="n">
        <f aca="false">Total!D36/(Total!D36+Total!G36)</f>
        <v>0.757259865971705</v>
      </c>
      <c r="J36" s="6" t="n">
        <f aca="false">Total!D36/(Total!D36+Total!G36)</f>
        <v>0.757259865971705</v>
      </c>
      <c r="K36" s="6" t="n">
        <f aca="false">Total!F36/(Total!F36+Total!E36)</f>
        <v>0.127310297325221</v>
      </c>
      <c r="L36" s="0" t="n">
        <f aca="false">Total!D36+Total!G36</f>
        <v>1343</v>
      </c>
      <c r="M36" s="0" t="n">
        <f aca="false">Total!E36+Total!F36</f>
        <v>8711</v>
      </c>
      <c r="N36" s="0" t="n">
        <f aca="false">Total!L36/(Total!L36+Total!M36)</f>
        <v>0.133578675154167</v>
      </c>
    </row>
    <row r="37" customFormat="false" ht="13.8" hidden="false" customHeight="false" outlineLevel="0" collapsed="false">
      <c r="A37" s="0" t="s">
        <v>22</v>
      </c>
      <c r="B37" s="0" t="s">
        <v>54</v>
      </c>
      <c r="C37" s="0" t="s">
        <v>17</v>
      </c>
      <c r="D37" s="0" t="n">
        <v>1024</v>
      </c>
      <c r="E37" s="0" t="n">
        <v>7554</v>
      </c>
      <c r="F37" s="0" t="n">
        <v>1157</v>
      </c>
      <c r="G37" s="0" t="n">
        <v>319</v>
      </c>
      <c r="H37" s="0" t="n">
        <f aca="false">Total!D37/(Total!D37+Total!F37)</f>
        <v>0.469509399358093</v>
      </c>
      <c r="I37" s="0" t="n">
        <f aca="false">Total!D37/(Total!D37+Total!G37)</f>
        <v>0.76247207743857</v>
      </c>
      <c r="J37" s="6" t="n">
        <f aca="false">Total!D37/(Total!D37+Total!G37)</f>
        <v>0.76247207743857</v>
      </c>
      <c r="K37" s="6" t="n">
        <f aca="false">Total!F37/(Total!F37+Total!E37)</f>
        <v>0.132820571690965</v>
      </c>
      <c r="L37" s="0" t="n">
        <f aca="false">Total!D37+Total!G37</f>
        <v>1343</v>
      </c>
      <c r="M37" s="0" t="n">
        <f aca="false">Total!E37+Total!F37</f>
        <v>8711</v>
      </c>
      <c r="N37" s="0" t="n">
        <f aca="false">Total!L37/(Total!L37+Total!M37)</f>
        <v>0.133578675154167</v>
      </c>
    </row>
    <row r="38" customFormat="false" ht="13.8" hidden="false" customHeight="false" outlineLevel="0" collapsed="false">
      <c r="A38" s="0" t="s">
        <v>22</v>
      </c>
      <c r="B38" s="0" t="s">
        <v>55</v>
      </c>
      <c r="C38" s="0" t="s">
        <v>17</v>
      </c>
      <c r="D38" s="0" t="n">
        <v>1043</v>
      </c>
      <c r="E38" s="0" t="n">
        <v>7534</v>
      </c>
      <c r="F38" s="0" t="n">
        <v>1177</v>
      </c>
      <c r="G38" s="0" t="n">
        <v>300</v>
      </c>
      <c r="H38" s="0" t="n">
        <f aca="false">Total!D38/(Total!D38+Total!F38)</f>
        <v>0.46981981981982</v>
      </c>
      <c r="I38" s="0" t="n">
        <f aca="false">Total!D38/(Total!D38+Total!G38)</f>
        <v>0.776619508562919</v>
      </c>
      <c r="J38" s="6" t="n">
        <f aca="false">Total!D38/(Total!D38+Total!G38)</f>
        <v>0.776619508562919</v>
      </c>
      <c r="K38" s="6" t="n">
        <f aca="false">Total!F38/(Total!F38+Total!E38)</f>
        <v>0.135116519343359</v>
      </c>
      <c r="L38" s="0" t="n">
        <f aca="false">Total!D38+Total!G38</f>
        <v>1343</v>
      </c>
      <c r="M38" s="0" t="n">
        <f aca="false">Total!E38+Total!F38</f>
        <v>8711</v>
      </c>
      <c r="N38" s="0" t="n">
        <f aca="false">Total!L38/(Total!L38+Total!M38)</f>
        <v>0.133578675154167</v>
      </c>
    </row>
    <row r="39" customFormat="false" ht="13.8" hidden="false" customHeight="false" outlineLevel="0" collapsed="false">
      <c r="A39" s="0" t="s">
        <v>22</v>
      </c>
      <c r="B39" s="0" t="s">
        <v>56</v>
      </c>
      <c r="C39" s="0" t="s">
        <v>17</v>
      </c>
      <c r="D39" s="0" t="n">
        <v>1165</v>
      </c>
      <c r="E39" s="0" t="n">
        <v>7058</v>
      </c>
      <c r="F39" s="0" t="n">
        <v>1653</v>
      </c>
      <c r="G39" s="0" t="n">
        <v>178</v>
      </c>
      <c r="H39" s="0" t="n">
        <f aca="false">Total!D39/(Total!D39+Total!F39)</f>
        <v>0.413413768630234</v>
      </c>
      <c r="I39" s="0" t="n">
        <f aca="false">Total!D39/(Total!D39+Total!G39)</f>
        <v>0.867460908413998</v>
      </c>
      <c r="J39" s="6" t="n">
        <f aca="false">Total!D39/(Total!D39+Total!G39)</f>
        <v>0.867460908413998</v>
      </c>
      <c r="K39" s="6" t="n">
        <f aca="false">Total!F39/(Total!F39+Total!E39)</f>
        <v>0.189760073470325</v>
      </c>
      <c r="L39" s="0" t="n">
        <f aca="false">Total!D39+Total!G39</f>
        <v>1343</v>
      </c>
      <c r="M39" s="0" t="n">
        <f aca="false">Total!E39+Total!F39</f>
        <v>8711</v>
      </c>
      <c r="N39" s="0" t="n">
        <f aca="false">Total!L39/(Total!L39+Total!M39)</f>
        <v>0.133578675154167</v>
      </c>
    </row>
    <row r="40" customFormat="false" ht="13.8" hidden="false" customHeight="false" outlineLevel="0" collapsed="false">
      <c r="A40" s="0" t="s">
        <v>22</v>
      </c>
      <c r="B40" s="0" t="s">
        <v>57</v>
      </c>
      <c r="C40" s="0" t="s">
        <v>17</v>
      </c>
      <c r="D40" s="0" t="n">
        <v>1181</v>
      </c>
      <c r="E40" s="0" t="n">
        <v>6099</v>
      </c>
      <c r="F40" s="0" t="n">
        <v>2612</v>
      </c>
      <c r="G40" s="0" t="n">
        <v>162</v>
      </c>
      <c r="H40" s="0" t="n">
        <f aca="false">Total!D40/(Total!D40+Total!F40)</f>
        <v>0.311363037173741</v>
      </c>
      <c r="I40" s="0" t="n">
        <f aca="false">Total!D40/(Total!D40+Total!G40)</f>
        <v>0.879374534623976</v>
      </c>
      <c r="J40" s="6" t="n">
        <f aca="false">Total!D40/(Total!D40+Total!G40)</f>
        <v>0.879374534623976</v>
      </c>
      <c r="K40" s="6" t="n">
        <f aca="false">Total!F40/(Total!F40+Total!E40)</f>
        <v>0.299850763402594</v>
      </c>
      <c r="L40" s="0" t="n">
        <f aca="false">Total!D40+Total!G40</f>
        <v>1343</v>
      </c>
      <c r="M40" s="0" t="n">
        <f aca="false">Total!E40+Total!F40</f>
        <v>8711</v>
      </c>
      <c r="N40" s="0" t="n">
        <f aca="false">Total!L40/(Total!L40+Total!M40)</f>
        <v>0.133578675154167</v>
      </c>
    </row>
    <row r="41" customFormat="false" ht="15" hidden="false" customHeight="false" outlineLevel="0" collapsed="false">
      <c r="A41" s="0" t="s">
        <v>22</v>
      </c>
      <c r="B41" s="0" t="s">
        <v>58</v>
      </c>
      <c r="C41" s="0" t="s">
        <v>17</v>
      </c>
      <c r="D41" s="0" t="n">
        <v>958</v>
      </c>
      <c r="E41" s="0" t="n">
        <v>7961</v>
      </c>
      <c r="F41" s="0" t="n">
        <v>750</v>
      </c>
      <c r="G41" s="0" t="n">
        <v>385</v>
      </c>
      <c r="H41" s="0" t="n">
        <f aca="false">Total!D41/(Total!D41+Total!F41)</f>
        <v>0.560889929742389</v>
      </c>
      <c r="I41" s="0" t="n">
        <f aca="false">Total!D41/(Total!D41+Total!G41)</f>
        <v>0.713328369322413</v>
      </c>
      <c r="J41" s="0" t="n">
        <f aca="false">Total!D41/(Total!D41+Total!G41)</f>
        <v>0.713328369322413</v>
      </c>
      <c r="K41" s="0" t="n">
        <f aca="false">Total!F41/(Total!F41+Total!E41)</f>
        <v>0.0860980369647572</v>
      </c>
      <c r="L41" s="0" t="n">
        <f aca="false">Total!D41+Total!G41</f>
        <v>1343</v>
      </c>
      <c r="M41" s="0" t="n">
        <f aca="false">Total!E41+Total!F41</f>
        <v>8711</v>
      </c>
      <c r="N41" s="0" t="n">
        <f aca="false">Total!L41/(Total!L41+Total!M41)</f>
        <v>0.133578675154167</v>
      </c>
    </row>
    <row r="42" customFormat="false" ht="15" hidden="false" customHeight="false" outlineLevel="0" collapsed="false">
      <c r="A42" s="0" t="s">
        <v>22</v>
      </c>
      <c r="B42" s="0" t="s">
        <v>59</v>
      </c>
      <c r="C42" s="0" t="s">
        <v>17</v>
      </c>
      <c r="D42" s="0" t="n">
        <v>982</v>
      </c>
      <c r="E42" s="0" t="n">
        <v>7542</v>
      </c>
      <c r="F42" s="0" t="n">
        <v>1169</v>
      </c>
      <c r="G42" s="0" t="n">
        <v>361</v>
      </c>
      <c r="H42" s="0" t="n">
        <f aca="false">Total!D42/(Total!D42+Total!F42)</f>
        <v>0.456531845653185</v>
      </c>
      <c r="I42" s="0" t="n">
        <f aca="false">Total!D42/(Total!D42+Total!G42)</f>
        <v>0.731198808637379</v>
      </c>
      <c r="J42" s="0" t="n">
        <f aca="false">Total!D42/(Total!D42+Total!G42)</f>
        <v>0.731198808637379</v>
      </c>
      <c r="K42" s="0" t="n">
        <f aca="false">Total!F42/(Total!F42+Total!E42)</f>
        <v>0.134198140282402</v>
      </c>
      <c r="L42" s="0" t="n">
        <f aca="false">Total!D42+Total!G42</f>
        <v>1343</v>
      </c>
      <c r="M42" s="0" t="n">
        <f aca="false">Total!E42+Total!F42</f>
        <v>8711</v>
      </c>
      <c r="N42" s="0" t="n">
        <f aca="false">Total!L42/(Total!L42+Total!M42)</f>
        <v>0.133578675154167</v>
      </c>
    </row>
    <row r="43" customFormat="false" ht="15" hidden="false" customHeight="false" outlineLevel="0" collapsed="false">
      <c r="A43" s="0" t="s">
        <v>22</v>
      </c>
      <c r="B43" s="0" t="s">
        <v>60</v>
      </c>
      <c r="C43" s="0" t="s">
        <v>17</v>
      </c>
      <c r="D43" s="0" t="n">
        <v>995</v>
      </c>
      <c r="E43" s="0" t="n">
        <v>7456</v>
      </c>
      <c r="F43" s="0" t="n">
        <v>1255</v>
      </c>
      <c r="G43" s="0" t="n">
        <v>348</v>
      </c>
      <c r="H43" s="0" t="n">
        <f aca="false">Total!D43/(Total!D43+Total!F43)</f>
        <v>0.442222222222222</v>
      </c>
      <c r="I43" s="0" t="n">
        <f aca="false">Total!D43/(Total!D43+Total!G43)</f>
        <v>0.740878629932986</v>
      </c>
      <c r="J43" s="0" t="n">
        <f aca="false">Total!D43/(Total!D43+Total!G43)</f>
        <v>0.740878629932986</v>
      </c>
      <c r="K43" s="0" t="n">
        <f aca="false">Total!F43/(Total!F43+Total!E43)</f>
        <v>0.144070715187694</v>
      </c>
      <c r="L43" s="0" t="n">
        <f aca="false">Total!D43+Total!G43</f>
        <v>1343</v>
      </c>
      <c r="M43" s="0" t="n">
        <f aca="false">Total!E43+Total!F43</f>
        <v>8711</v>
      </c>
      <c r="N43" s="0" t="n">
        <f aca="false">Total!L43/(Total!L43+Total!M43)</f>
        <v>0.133578675154167</v>
      </c>
    </row>
    <row r="44" customFormat="false" ht="15" hidden="false" customHeight="false" outlineLevel="0" collapsed="false">
      <c r="A44" s="0" t="s">
        <v>22</v>
      </c>
      <c r="B44" s="0" t="s">
        <v>61</v>
      </c>
      <c r="C44" s="0" t="s">
        <v>17</v>
      </c>
      <c r="D44" s="0" t="n">
        <v>1000</v>
      </c>
      <c r="E44" s="0" t="n">
        <v>7502</v>
      </c>
      <c r="F44" s="0" t="n">
        <v>1209</v>
      </c>
      <c r="G44" s="0" t="n">
        <v>343</v>
      </c>
      <c r="H44" s="0" t="n">
        <f aca="false">Total!D44/(Total!D44+Total!F44)</f>
        <v>0.452693526482571</v>
      </c>
      <c r="I44" s="0" t="n">
        <f aca="false">Total!D44/(Total!D44+Total!G44)</f>
        <v>0.744601638123604</v>
      </c>
      <c r="J44" s="0" t="n">
        <f aca="false">Total!D44/(Total!D44+Total!G44)</f>
        <v>0.744601638123604</v>
      </c>
      <c r="K44" s="0" t="n">
        <f aca="false">Total!F44/(Total!F44+Total!E44)</f>
        <v>0.138790035587189</v>
      </c>
      <c r="L44" s="0" t="n">
        <f aca="false">Total!D44+Total!G44</f>
        <v>1343</v>
      </c>
      <c r="M44" s="0" t="n">
        <f aca="false">Total!E44+Total!F44</f>
        <v>8711</v>
      </c>
      <c r="N44" s="0" t="n">
        <f aca="false">Total!L44/(Total!L44+Total!M44)</f>
        <v>0.133578675154167</v>
      </c>
    </row>
    <row r="45" customFormat="false" ht="15" hidden="false" customHeight="false" outlineLevel="0" collapsed="false">
      <c r="A45" s="0" t="s">
        <v>22</v>
      </c>
      <c r="B45" s="0" t="s">
        <v>62</v>
      </c>
      <c r="C45" s="0" t="s">
        <v>17</v>
      </c>
      <c r="D45" s="0" t="n">
        <v>1150</v>
      </c>
      <c r="E45" s="0" t="n">
        <v>7227</v>
      </c>
      <c r="F45" s="0" t="n">
        <v>1484</v>
      </c>
      <c r="G45" s="0" t="n">
        <v>193</v>
      </c>
      <c r="H45" s="0" t="n">
        <f aca="false">Total!D45/(Total!D45+Total!F45)</f>
        <v>0.436598329536826</v>
      </c>
      <c r="I45" s="0" t="n">
        <f aca="false">Total!D45/(Total!D45+Total!G45)</f>
        <v>0.856291883842144</v>
      </c>
      <c r="J45" s="0" t="n">
        <f aca="false">Total!D45/(Total!D45+Total!G45)</f>
        <v>0.856291883842144</v>
      </c>
      <c r="K45" s="0" t="n">
        <f aca="false">Total!F45/(Total!F45+Total!E45)</f>
        <v>0.1703593158076</v>
      </c>
      <c r="L45" s="0" t="n">
        <f aca="false">Total!D45+Total!G45</f>
        <v>1343</v>
      </c>
      <c r="M45" s="0" t="n">
        <f aca="false">Total!E45+Total!F45</f>
        <v>8711</v>
      </c>
      <c r="N45" s="0" t="n">
        <f aca="false">Total!L45/(Total!L45+Total!M45)</f>
        <v>0.133578675154167</v>
      </c>
    </row>
    <row r="46" customFormat="false" ht="15" hidden="false" customHeight="false" outlineLevel="0" collapsed="false">
      <c r="A46" s="0" t="s">
        <v>22</v>
      </c>
      <c r="B46" s="0" t="s">
        <v>63</v>
      </c>
      <c r="C46" s="0" t="s">
        <v>17</v>
      </c>
      <c r="D46" s="0" t="n">
        <v>1167</v>
      </c>
      <c r="E46" s="0" t="n">
        <v>6330</v>
      </c>
      <c r="F46" s="0" t="n">
        <v>2381</v>
      </c>
      <c r="G46" s="0" t="n">
        <v>176</v>
      </c>
      <c r="H46" s="0" t="n">
        <f aca="false">Total!D46/(Total!D46+Total!F46)</f>
        <v>0.32891770011274</v>
      </c>
      <c r="I46" s="0" t="n">
        <f aca="false">Total!D46/(Total!D46+Total!G46)</f>
        <v>0.868950111690246</v>
      </c>
      <c r="J46" s="0" t="n">
        <f aca="false">Total!D46/(Total!D46+Total!G46)</f>
        <v>0.868950111690246</v>
      </c>
      <c r="K46" s="0" t="n">
        <f aca="false">Total!F46/(Total!F46+Total!E46)</f>
        <v>0.273332568017449</v>
      </c>
      <c r="L46" s="0" t="n">
        <f aca="false">Total!D46+Total!G46</f>
        <v>1343</v>
      </c>
      <c r="M46" s="0" t="n">
        <f aca="false">Total!E46+Total!F46</f>
        <v>8711</v>
      </c>
      <c r="N46" s="0" t="n">
        <f aca="false">Total!L46/(Total!L46+Total!M46)</f>
        <v>0.133578675154167</v>
      </c>
    </row>
    <row r="47" customFormat="false" ht="15" hidden="false" customHeight="false" outlineLevel="0" collapsed="false">
      <c r="A47" s="0" t="s">
        <v>22</v>
      </c>
      <c r="B47" s="0" t="s">
        <v>64</v>
      </c>
      <c r="C47" s="0" t="s">
        <v>17</v>
      </c>
      <c r="D47" s="0" t="n">
        <v>1174</v>
      </c>
      <c r="E47" s="0" t="n">
        <v>6376</v>
      </c>
      <c r="F47" s="0" t="n">
        <v>2335</v>
      </c>
      <c r="G47" s="0" t="n">
        <v>169</v>
      </c>
      <c r="H47" s="0" t="n">
        <f aca="false">Total!D47/(Total!D47+Total!F47)</f>
        <v>0.334568253063551</v>
      </c>
      <c r="I47" s="0" t="n">
        <f aca="false">Total!D47/(Total!D47+Total!G47)</f>
        <v>0.874162323157111</v>
      </c>
      <c r="J47" s="0" t="n">
        <f aca="false">Total!D47/(Total!D47+Total!G47)</f>
        <v>0.874162323157111</v>
      </c>
      <c r="K47" s="0" t="n">
        <f aca="false">Total!F47/(Total!F47+Total!E47)</f>
        <v>0.268051888416944</v>
      </c>
      <c r="L47" s="0" t="n">
        <f aca="false">Total!D47+Total!G47</f>
        <v>1343</v>
      </c>
      <c r="M47" s="0" t="n">
        <f aca="false">Total!E47+Total!F47</f>
        <v>8711</v>
      </c>
      <c r="N47" s="0" t="n">
        <f aca="false">Total!L47/(Total!L47+Total!M47)</f>
        <v>0.133578675154167</v>
      </c>
    </row>
    <row r="48" customFormat="false" ht="15" hidden="false" customHeight="false" outlineLevel="0" collapsed="false">
      <c r="A48" s="0" t="s">
        <v>22</v>
      </c>
      <c r="B48" s="0" t="s">
        <v>65</v>
      </c>
      <c r="C48" s="0" t="s">
        <v>17</v>
      </c>
      <c r="D48" s="0" t="n">
        <v>285</v>
      </c>
      <c r="E48" s="0" t="n">
        <v>8355</v>
      </c>
      <c r="F48" s="0" t="n">
        <v>356</v>
      </c>
      <c r="G48" s="0" t="n">
        <v>1058</v>
      </c>
      <c r="H48" s="0" t="n">
        <f aca="false">Total!D48/(Total!D48+Total!F48)</f>
        <v>0.444617784711388</v>
      </c>
      <c r="I48" s="0" t="n">
        <f aca="false">Total!D48/(Total!D48+Total!G48)</f>
        <v>0.212211466865227</v>
      </c>
      <c r="J48" s="0" t="n">
        <f aca="false">Total!D48/(Total!D48+Total!G48)</f>
        <v>0.212211466865227</v>
      </c>
      <c r="K48" s="0" t="n">
        <f aca="false">Total!F48/(Total!F48+Total!E48)</f>
        <v>0.0408678682126048</v>
      </c>
      <c r="L48" s="0" t="n">
        <f aca="false">Total!D48+Total!G48</f>
        <v>1343</v>
      </c>
      <c r="M48" s="0" t="n">
        <f aca="false">Total!E48+Total!F48</f>
        <v>8711</v>
      </c>
      <c r="N48" s="0" t="n">
        <f aca="false">Total!L48/(Total!L48+Total!M48)</f>
        <v>0.133578675154167</v>
      </c>
    </row>
    <row r="49" customFormat="false" ht="15" hidden="false" customHeight="false" outlineLevel="0" collapsed="false">
      <c r="A49" s="0" t="s">
        <v>22</v>
      </c>
      <c r="B49" s="0" t="s">
        <v>66</v>
      </c>
      <c r="C49" s="0" t="s">
        <v>17</v>
      </c>
      <c r="D49" s="0" t="n">
        <v>342</v>
      </c>
      <c r="E49" s="0" t="n">
        <v>8233</v>
      </c>
      <c r="F49" s="0" t="n">
        <v>478</v>
      </c>
      <c r="G49" s="0" t="n">
        <v>1001</v>
      </c>
      <c r="H49" s="0" t="n">
        <f aca="false">Total!D49/(Total!D49+Total!F49)</f>
        <v>0.417073170731707</v>
      </c>
      <c r="I49" s="0" t="n">
        <f aca="false">Total!D49/(Total!D49+Total!G49)</f>
        <v>0.254653760238272</v>
      </c>
      <c r="J49" s="0" t="n">
        <f aca="false">Total!D49/(Total!D49+Total!G49)</f>
        <v>0.254653760238272</v>
      </c>
      <c r="K49" s="0" t="n">
        <f aca="false">Total!F49/(Total!F49+Total!E49)</f>
        <v>0.0548731488922053</v>
      </c>
      <c r="L49" s="0" t="n">
        <f aca="false">Total!D49+Total!G49</f>
        <v>1343</v>
      </c>
      <c r="M49" s="0" t="n">
        <f aca="false">Total!E49+Total!F49</f>
        <v>8711</v>
      </c>
      <c r="N49" s="0" t="n">
        <f aca="false">Total!L49/(Total!L49+Total!M49)</f>
        <v>0.133578675154167</v>
      </c>
    </row>
    <row r="50" customFormat="false" ht="15" hidden="false" customHeight="false" outlineLevel="0" collapsed="false">
      <c r="A50" s="0" t="s">
        <v>22</v>
      </c>
      <c r="B50" s="0" t="s">
        <v>67</v>
      </c>
      <c r="C50" s="0" t="s">
        <v>17</v>
      </c>
      <c r="D50" s="0" t="n">
        <v>352</v>
      </c>
      <c r="E50" s="0" t="n">
        <v>8157</v>
      </c>
      <c r="F50" s="0" t="n">
        <v>554</v>
      </c>
      <c r="G50" s="0" t="n">
        <v>991</v>
      </c>
      <c r="H50" s="0" t="n">
        <f aca="false">Total!D50/(Total!D50+Total!F50)</f>
        <v>0.388520971302428</v>
      </c>
      <c r="I50" s="0" t="n">
        <f aca="false">Total!D50/(Total!D50+Total!G50)</f>
        <v>0.262099776619509</v>
      </c>
      <c r="J50" s="0" t="n">
        <f aca="false">Total!D50/(Total!D50+Total!G50)</f>
        <v>0.262099776619509</v>
      </c>
      <c r="K50" s="0" t="n">
        <f aca="false">Total!F50/(Total!F50+Total!E50)</f>
        <v>0.0635977499713007</v>
      </c>
      <c r="L50" s="0" t="n">
        <f aca="false">Total!D50+Total!G50</f>
        <v>1343</v>
      </c>
      <c r="M50" s="0" t="n">
        <f aca="false">Total!E50+Total!F50</f>
        <v>8711</v>
      </c>
      <c r="N50" s="0" t="n">
        <f aca="false">Total!L50/(Total!L50+Total!M50)</f>
        <v>0.133578675154167</v>
      </c>
    </row>
    <row r="51" customFormat="false" ht="15" hidden="false" customHeight="false" outlineLevel="0" collapsed="false">
      <c r="A51" s="0" t="s">
        <v>22</v>
      </c>
      <c r="B51" s="0" t="s">
        <v>68</v>
      </c>
      <c r="C51" s="0" t="s">
        <v>17</v>
      </c>
      <c r="D51" s="0" t="n">
        <v>521</v>
      </c>
      <c r="E51" s="0" t="n">
        <v>8098</v>
      </c>
      <c r="F51" s="0" t="n">
        <v>613</v>
      </c>
      <c r="G51" s="0" t="n">
        <v>822</v>
      </c>
      <c r="H51" s="0" t="n">
        <f aca="false">Total!D51/(Total!D51+Total!F51)</f>
        <v>0.459435626102293</v>
      </c>
      <c r="I51" s="0" t="n">
        <f aca="false">Total!D51/(Total!D51+Total!G51)</f>
        <v>0.387937453462398</v>
      </c>
      <c r="J51" s="0" t="n">
        <f aca="false">Total!D51/(Total!D51+Total!G51)</f>
        <v>0.387937453462398</v>
      </c>
      <c r="K51" s="0" t="n">
        <f aca="false">Total!F51/(Total!F51+Total!E51)</f>
        <v>0.0703707955458616</v>
      </c>
      <c r="L51" s="0" t="n">
        <f aca="false">Total!D51+Total!G51</f>
        <v>1343</v>
      </c>
      <c r="M51" s="0" t="n">
        <f aca="false">Total!E51+Total!F51</f>
        <v>8711</v>
      </c>
      <c r="N51" s="0" t="n">
        <f aca="false">Total!L51/(Total!L51+Total!M51)</f>
        <v>0.133578675154167</v>
      </c>
    </row>
    <row r="52" customFormat="false" ht="15" hidden="false" customHeight="false" outlineLevel="0" collapsed="false">
      <c r="A52" s="0" t="s">
        <v>22</v>
      </c>
      <c r="B52" s="0" t="s">
        <v>69</v>
      </c>
      <c r="C52" s="0" t="s">
        <v>17</v>
      </c>
      <c r="D52" s="0" t="n">
        <v>997</v>
      </c>
      <c r="E52" s="0" t="n">
        <v>8381</v>
      </c>
      <c r="F52" s="0" t="n">
        <v>330</v>
      </c>
      <c r="G52" s="0" t="n">
        <v>346</v>
      </c>
      <c r="H52" s="0" t="n">
        <f aca="false">Total!D52/(Total!D52+Total!F52)</f>
        <v>0.751318764129616</v>
      </c>
      <c r="I52" s="0" t="n">
        <f aca="false">Total!D52/(Total!D52+Total!G52)</f>
        <v>0.742367833209233</v>
      </c>
      <c r="J52" s="0" t="n">
        <f aca="false">Total!D52/(Total!D52+Total!G52)</f>
        <v>0.742367833209233</v>
      </c>
      <c r="K52" s="0" t="n">
        <f aca="false">Total!F52/(Total!F52+Total!E52)</f>
        <v>0.0378831362644932</v>
      </c>
      <c r="L52" s="0" t="n">
        <f aca="false">Total!D52+Total!G52</f>
        <v>1343</v>
      </c>
      <c r="M52" s="0" t="n">
        <f aca="false">Total!E52+Total!F52</f>
        <v>8711</v>
      </c>
      <c r="N52" s="0" t="n">
        <f aca="false">Total!L52/(Total!L52+Total!M52)</f>
        <v>0.133578675154167</v>
      </c>
    </row>
    <row r="53" customFormat="false" ht="15" hidden="false" customHeight="false" outlineLevel="0" collapsed="false">
      <c r="A53" s="0" t="s">
        <v>22</v>
      </c>
      <c r="B53" s="0" t="s">
        <v>70</v>
      </c>
      <c r="C53" s="0" t="s">
        <v>17</v>
      </c>
      <c r="D53" s="0" t="n">
        <v>1005</v>
      </c>
      <c r="E53" s="0" t="n">
        <v>8051</v>
      </c>
      <c r="F53" s="0" t="n">
        <v>660</v>
      </c>
      <c r="G53" s="0" t="n">
        <v>338</v>
      </c>
      <c r="H53" s="0" t="n">
        <f aca="false">Total!D53/(Total!D53+Total!F53)</f>
        <v>0.603603603603604</v>
      </c>
      <c r="I53" s="0" t="n">
        <f aca="false">Total!D53/(Total!D53+Total!G53)</f>
        <v>0.748324646314222</v>
      </c>
      <c r="J53" s="0" t="n">
        <f aca="false">Total!D53/(Total!D53+Total!G53)</f>
        <v>0.748324646314222</v>
      </c>
      <c r="K53" s="0" t="n">
        <f aca="false">Total!F53/(Total!F53+Total!E53)</f>
        <v>0.0757662725289863</v>
      </c>
      <c r="L53" s="0" t="n">
        <f aca="false">Total!D53+Total!G53</f>
        <v>1343</v>
      </c>
      <c r="M53" s="0" t="n">
        <f aca="false">Total!E53+Total!F53</f>
        <v>8711</v>
      </c>
      <c r="N53" s="0" t="n">
        <f aca="false">Total!L53/(Total!L53+Total!M53)</f>
        <v>0.133578675154167</v>
      </c>
    </row>
    <row r="54" customFormat="false" ht="15" hidden="false" customHeight="false" outlineLevel="0" collapsed="false">
      <c r="A54" s="0" t="s">
        <v>22</v>
      </c>
      <c r="B54" s="0" t="s">
        <v>71</v>
      </c>
      <c r="C54" s="0" t="s">
        <v>17</v>
      </c>
      <c r="D54" s="0" t="n">
        <v>1013</v>
      </c>
      <c r="E54" s="0" t="n">
        <v>7993</v>
      </c>
      <c r="F54" s="0" t="n">
        <v>718</v>
      </c>
      <c r="G54" s="0" t="n">
        <v>330</v>
      </c>
      <c r="H54" s="0" t="n">
        <f aca="false">Total!D54/(Total!D54+Total!F54)</f>
        <v>0.585210860774119</v>
      </c>
      <c r="I54" s="0" t="n">
        <f aca="false">Total!D54/(Total!D54+Total!G54)</f>
        <v>0.754281459419211</v>
      </c>
      <c r="J54" s="0" t="n">
        <f aca="false">Total!D54/(Total!D54+Total!G54)</f>
        <v>0.754281459419211</v>
      </c>
      <c r="K54" s="0" t="n">
        <f aca="false">Total!F54/(Total!F54+Total!E54)</f>
        <v>0.0824245207209276</v>
      </c>
      <c r="L54" s="0" t="n">
        <f aca="false">Total!D54+Total!G54</f>
        <v>1343</v>
      </c>
      <c r="M54" s="0" t="n">
        <f aca="false">Total!E54+Total!F54</f>
        <v>8711</v>
      </c>
      <c r="N54" s="0" t="n">
        <f aca="false">Total!L54/(Total!L54+Total!M54)</f>
        <v>0.133578675154167</v>
      </c>
    </row>
    <row r="55" customFormat="false" ht="15" hidden="false" customHeight="false" outlineLevel="0" collapsed="false">
      <c r="A55" s="0" t="s">
        <v>22</v>
      </c>
      <c r="B55" s="0" t="s">
        <v>72</v>
      </c>
      <c r="C55" s="0" t="s">
        <v>17</v>
      </c>
      <c r="D55" s="0" t="n">
        <v>293</v>
      </c>
      <c r="E55" s="0" t="n">
        <v>8424</v>
      </c>
      <c r="F55" s="0" t="n">
        <v>287</v>
      </c>
      <c r="G55" s="0" t="n">
        <v>1050</v>
      </c>
      <c r="H55" s="0" t="n">
        <f aca="false">Total!D55/(Total!D55+Total!F55)</f>
        <v>0.505172413793103</v>
      </c>
      <c r="I55" s="0" t="n">
        <f aca="false">Total!D55/(Total!D55+Total!G55)</f>
        <v>0.218168279970216</v>
      </c>
      <c r="J55" s="0" t="n">
        <f aca="false">Total!D55/(Total!D55+Total!G55)</f>
        <v>0.218168279970216</v>
      </c>
      <c r="K55" s="0" t="n">
        <f aca="false">Total!F55/(Total!F55+Total!E55)</f>
        <v>0.0329468488118471</v>
      </c>
      <c r="L55" s="0" t="n">
        <f aca="false">Total!D55+Total!G55</f>
        <v>1343</v>
      </c>
      <c r="M55" s="0" t="n">
        <f aca="false">Total!E55+Total!F55</f>
        <v>8711</v>
      </c>
      <c r="N55" s="0" t="n">
        <f aca="false">Total!L55/(Total!L55+Total!M55)</f>
        <v>0.133578675154167</v>
      </c>
    </row>
    <row r="56" customFormat="false" ht="15" hidden="false" customHeight="false" outlineLevel="0" collapsed="false">
      <c r="A56" s="0" t="s">
        <v>22</v>
      </c>
      <c r="B56" s="0" t="s">
        <v>73</v>
      </c>
      <c r="C56" s="0" t="s">
        <v>17</v>
      </c>
      <c r="D56" s="0" t="n">
        <v>329</v>
      </c>
      <c r="E56" s="0" t="n">
        <v>8328</v>
      </c>
      <c r="F56" s="0" t="n">
        <v>383</v>
      </c>
      <c r="G56" s="0" t="n">
        <v>1014</v>
      </c>
      <c r="H56" s="0" t="n">
        <f aca="false">Total!D56/(Total!D56+Total!F56)</f>
        <v>0.462078651685393</v>
      </c>
      <c r="I56" s="0" t="n">
        <f aca="false">Total!D56/(Total!D56+Total!G56)</f>
        <v>0.244973938942666</v>
      </c>
      <c r="J56" s="0" t="n">
        <f aca="false">Total!D56/(Total!D56+Total!G56)</f>
        <v>0.244973938942666</v>
      </c>
      <c r="K56" s="0" t="n">
        <f aca="false">Total!F56/(Total!F56+Total!E56)</f>
        <v>0.043967397543336</v>
      </c>
      <c r="L56" s="0" t="n">
        <f aca="false">Total!D56+Total!G56</f>
        <v>1343</v>
      </c>
      <c r="M56" s="0" t="n">
        <f aca="false">Total!E56+Total!F56</f>
        <v>8711</v>
      </c>
      <c r="N56" s="0" t="n">
        <f aca="false">Total!L56/(Total!L56+Total!M56)</f>
        <v>0.133578675154167</v>
      </c>
    </row>
    <row r="57" customFormat="false" ht="15" hidden="false" customHeight="false" outlineLevel="0" collapsed="false">
      <c r="A57" s="0" t="s">
        <v>22</v>
      </c>
      <c r="B57" s="0" t="s">
        <v>74</v>
      </c>
      <c r="C57" s="0" t="s">
        <v>17</v>
      </c>
      <c r="D57" s="0" t="n">
        <v>374</v>
      </c>
      <c r="E57" s="0" t="n">
        <v>8279</v>
      </c>
      <c r="F57" s="0" t="n">
        <v>432</v>
      </c>
      <c r="G57" s="0" t="n">
        <v>969</v>
      </c>
      <c r="H57" s="0" t="n">
        <f aca="false">Total!D57/(Total!D57+Total!F57)</f>
        <v>0.464019851116625</v>
      </c>
      <c r="I57" s="0" t="n">
        <f aca="false">Total!D57/(Total!D57+Total!G57)</f>
        <v>0.278481012658228</v>
      </c>
      <c r="J57" s="0" t="n">
        <f aca="false">Total!D57/(Total!D57+Total!G57)</f>
        <v>0.278481012658228</v>
      </c>
      <c r="K57" s="0" t="n">
        <f aca="false">Total!F57/(Total!F57+Total!E57)</f>
        <v>0.0495924692917002</v>
      </c>
      <c r="L57" s="0" t="n">
        <f aca="false">Total!D57+Total!G57</f>
        <v>1343</v>
      </c>
      <c r="M57" s="0" t="n">
        <f aca="false">Total!E57+Total!F57</f>
        <v>8711</v>
      </c>
      <c r="N57" s="0" t="n">
        <f aca="false">Total!L57/(Total!L57+Total!M57)</f>
        <v>0.133578675154167</v>
      </c>
    </row>
    <row r="58" customFormat="false" ht="15" hidden="false" customHeight="false" outlineLevel="0" collapsed="false">
      <c r="A58" s="0" t="s">
        <v>22</v>
      </c>
      <c r="B58" s="0" t="s">
        <v>75</v>
      </c>
      <c r="C58" s="0" t="s">
        <v>17</v>
      </c>
      <c r="D58" s="0" t="n">
        <v>976</v>
      </c>
      <c r="E58" s="0" t="n">
        <v>8268</v>
      </c>
      <c r="F58" s="0" t="n">
        <v>443</v>
      </c>
      <c r="G58" s="0" t="n">
        <v>367</v>
      </c>
      <c r="H58" s="0" t="n">
        <f aca="false">Total!D58/(Total!D58+Total!F58)</f>
        <v>0.687808315715292</v>
      </c>
      <c r="I58" s="0" t="n">
        <f aca="false">Total!D58/(Total!D58+Total!G58)</f>
        <v>0.726731198808637</v>
      </c>
      <c r="J58" s="0" t="n">
        <f aca="false">Total!D58/(Total!D58+Total!G58)</f>
        <v>0.726731198808637</v>
      </c>
      <c r="K58" s="0" t="n">
        <f aca="false">Total!F58/(Total!F58+Total!E58)</f>
        <v>0.0508552405005166</v>
      </c>
      <c r="L58" s="0" t="n">
        <f aca="false">Total!D58+Total!G58</f>
        <v>1343</v>
      </c>
      <c r="M58" s="0" t="n">
        <f aca="false">Total!E58+Total!F58</f>
        <v>8711</v>
      </c>
      <c r="N58" s="0" t="n">
        <f aca="false">Total!L58/(Total!L58+Total!M58)</f>
        <v>0.133578675154167</v>
      </c>
    </row>
    <row r="59" customFormat="false" ht="15" hidden="false" customHeight="false" outlineLevel="0" collapsed="false">
      <c r="A59" s="0" t="s">
        <v>22</v>
      </c>
      <c r="B59" s="0" t="s">
        <v>76</v>
      </c>
      <c r="C59" s="0" t="s">
        <v>17</v>
      </c>
      <c r="D59" s="0" t="n">
        <v>1019</v>
      </c>
      <c r="E59" s="0" t="n">
        <v>8031</v>
      </c>
      <c r="F59" s="0" t="n">
        <v>680</v>
      </c>
      <c r="G59" s="0" t="n">
        <v>324</v>
      </c>
      <c r="H59" s="0" t="n">
        <f aca="false">Total!D59/(Total!D59+Total!F59)</f>
        <v>0.599764567392584</v>
      </c>
      <c r="I59" s="0" t="n">
        <f aca="false">Total!D59/(Total!D59+Total!G59)</f>
        <v>0.758749069247952</v>
      </c>
      <c r="J59" s="0" t="n">
        <f aca="false">Total!D59/(Total!D59+Total!G59)</f>
        <v>0.758749069247952</v>
      </c>
      <c r="K59" s="0" t="n">
        <f aca="false">Total!F59/(Total!F59+Total!E59)</f>
        <v>0.0780622201813799</v>
      </c>
      <c r="L59" s="0" t="n">
        <f aca="false">Total!D59+Total!G59</f>
        <v>1343</v>
      </c>
      <c r="M59" s="0" t="n">
        <f aca="false">Total!E59+Total!F59</f>
        <v>8711</v>
      </c>
      <c r="N59" s="0" t="n">
        <f aca="false">Total!L59/(Total!L59+Total!M59)</f>
        <v>0.133578675154167</v>
      </c>
    </row>
    <row r="60" customFormat="false" ht="15" hidden="false" customHeight="false" outlineLevel="0" collapsed="false">
      <c r="A60" s="0" t="s">
        <v>22</v>
      </c>
      <c r="B60" s="0" t="s">
        <v>77</v>
      </c>
      <c r="C60" s="0" t="s">
        <v>17</v>
      </c>
      <c r="D60" s="0" t="n">
        <v>1008</v>
      </c>
      <c r="E60" s="0" t="n">
        <v>8030</v>
      </c>
      <c r="F60" s="0" t="n">
        <v>681</v>
      </c>
      <c r="G60" s="0" t="n">
        <v>335</v>
      </c>
      <c r="H60" s="0" t="n">
        <f aca="false">Total!D60/(Total!D60+Total!F60)</f>
        <v>0.596802841918295</v>
      </c>
      <c r="I60" s="0" t="n">
        <f aca="false">Total!D60/(Total!D60+Total!G60)</f>
        <v>0.750558451228593</v>
      </c>
      <c r="J60" s="0" t="n">
        <f aca="false">Total!D60/(Total!D60+Total!G60)</f>
        <v>0.750558451228593</v>
      </c>
      <c r="K60" s="0" t="n">
        <f aca="false">Total!F60/(Total!F60+Total!E60)</f>
        <v>0.0781770175639995</v>
      </c>
      <c r="L60" s="0" t="n">
        <f aca="false">Total!D60+Total!G60</f>
        <v>1343</v>
      </c>
      <c r="M60" s="0" t="n">
        <f aca="false">Total!E60+Total!F60</f>
        <v>8711</v>
      </c>
      <c r="N60" s="0" t="n">
        <f aca="false">Total!L60/(Total!L60+Total!M60)</f>
        <v>0.133578675154167</v>
      </c>
    </row>
    <row r="61" customFormat="false" ht="15" hidden="false" customHeight="false" outlineLevel="0" collapsed="false">
      <c r="A61" s="0" t="s">
        <v>22</v>
      </c>
      <c r="B61" s="0" t="s">
        <v>78</v>
      </c>
      <c r="C61" s="0" t="s">
        <v>17</v>
      </c>
      <c r="D61" s="0" t="n">
        <v>1054</v>
      </c>
      <c r="E61" s="0" t="n">
        <v>7984</v>
      </c>
      <c r="F61" s="0" t="n">
        <v>727</v>
      </c>
      <c r="G61" s="0" t="n">
        <v>289</v>
      </c>
      <c r="H61" s="0" t="n">
        <f aca="false">Total!D61/(Total!D61+Total!F61)</f>
        <v>0.591802358225716</v>
      </c>
      <c r="I61" s="0" t="n">
        <f aca="false">Total!D61/(Total!D61+Total!G61)</f>
        <v>0.784810126582278</v>
      </c>
      <c r="J61" s="0" t="n">
        <f aca="false">Total!D61/(Total!D61+Total!G61)</f>
        <v>0.784810126582278</v>
      </c>
      <c r="K61" s="0" t="n">
        <f aca="false">Total!F61/(Total!F61+Total!E61)</f>
        <v>0.0834576971645046</v>
      </c>
      <c r="L61" s="0" t="n">
        <f aca="false">Total!D61+Total!G61</f>
        <v>1343</v>
      </c>
      <c r="M61" s="0" t="n">
        <f aca="false">Total!E61+Total!F61</f>
        <v>8711</v>
      </c>
      <c r="N61" s="0" t="n">
        <f aca="false">Total!L61/(Total!L61+Total!M61)</f>
        <v>0.133578675154167</v>
      </c>
    </row>
    <row r="62" customFormat="false" ht="15" hidden="false" customHeight="false" outlineLevel="0" collapsed="false">
      <c r="A62" s="0" t="s">
        <v>22</v>
      </c>
      <c r="B62" s="0" t="s">
        <v>79</v>
      </c>
      <c r="C62" s="0" t="s">
        <v>17</v>
      </c>
      <c r="D62" s="0" t="n">
        <v>307</v>
      </c>
      <c r="E62" s="0" t="n">
        <v>8520</v>
      </c>
      <c r="F62" s="0" t="n">
        <v>191</v>
      </c>
      <c r="G62" s="0" t="n">
        <v>1036</v>
      </c>
      <c r="H62" s="0" t="n">
        <f aca="false">Total!D62/(Total!D62+Total!F62)</f>
        <v>0.616465863453815</v>
      </c>
      <c r="I62" s="0" t="n">
        <f aca="false">Total!D62/(Total!D62+Total!G62)</f>
        <v>0.228592702903946</v>
      </c>
      <c r="J62" s="0" t="n">
        <f aca="false">Total!D62/(Total!D62+Total!G62)</f>
        <v>0.228592702903946</v>
      </c>
      <c r="K62" s="0" t="n">
        <f aca="false">Total!F62/(Total!F62+Total!E62)</f>
        <v>0.0219263000803582</v>
      </c>
      <c r="L62" s="0" t="n">
        <f aca="false">Total!D62+Total!G62</f>
        <v>1343</v>
      </c>
      <c r="M62" s="0" t="n">
        <f aca="false">Total!E62+Total!F62</f>
        <v>8711</v>
      </c>
      <c r="N62" s="0" t="n">
        <f aca="false">Total!L62/(Total!L62+Total!M62)</f>
        <v>0.133578675154167</v>
      </c>
    </row>
    <row r="63" customFormat="false" ht="15" hidden="false" customHeight="false" outlineLevel="0" collapsed="false">
      <c r="A63" s="0" t="s">
        <v>22</v>
      </c>
      <c r="B63" s="0" t="s">
        <v>80</v>
      </c>
      <c r="C63" s="0" t="s">
        <v>17</v>
      </c>
      <c r="D63" s="0" t="n">
        <v>323</v>
      </c>
      <c r="E63" s="0" t="n">
        <v>8524</v>
      </c>
      <c r="F63" s="0" t="n">
        <v>187</v>
      </c>
      <c r="G63" s="0" t="n">
        <v>1020</v>
      </c>
      <c r="H63" s="0" t="n">
        <f aca="false">Total!D63/(Total!D63+Total!F63)</f>
        <v>0.633333333333333</v>
      </c>
      <c r="I63" s="0" t="n">
        <f aca="false">Total!D63/(Total!D63+Total!G63)</f>
        <v>0.240506329113924</v>
      </c>
      <c r="J63" s="0" t="n">
        <f aca="false">Total!D63/(Total!D63+Total!G63)</f>
        <v>0.240506329113924</v>
      </c>
      <c r="K63" s="0" t="n">
        <f aca="false">Total!F63/(Total!F63+Total!E63)</f>
        <v>0.0214671105498795</v>
      </c>
      <c r="L63" s="0" t="n">
        <f aca="false">Total!D63+Total!G63</f>
        <v>1343</v>
      </c>
      <c r="M63" s="0" t="n">
        <f aca="false">Total!E63+Total!F63</f>
        <v>8711</v>
      </c>
      <c r="N63" s="0" t="n">
        <f aca="false">Total!L63/(Total!L63+Total!M63)</f>
        <v>0.133578675154167</v>
      </c>
    </row>
    <row r="64" customFormat="false" ht="15" hidden="false" customHeight="false" outlineLevel="0" collapsed="false">
      <c r="A64" s="0" t="s">
        <v>22</v>
      </c>
      <c r="B64" s="0" t="s">
        <v>81</v>
      </c>
      <c r="C64" s="0" t="s">
        <v>17</v>
      </c>
      <c r="D64" s="0" t="n">
        <v>473</v>
      </c>
      <c r="E64" s="0" t="n">
        <v>8518</v>
      </c>
      <c r="F64" s="0" t="n">
        <v>193</v>
      </c>
      <c r="G64" s="0" t="n">
        <v>870</v>
      </c>
      <c r="H64" s="0" t="n">
        <f aca="false">Total!D64/(Total!D64+Total!F64)</f>
        <v>0.71021021021021</v>
      </c>
      <c r="I64" s="0" t="n">
        <f aca="false">Total!D64/(Total!D64+Total!G64)</f>
        <v>0.352196574832465</v>
      </c>
      <c r="J64" s="0" t="n">
        <f aca="false">Total!D64/(Total!D64+Total!G64)</f>
        <v>0.352196574832465</v>
      </c>
      <c r="K64" s="0" t="n">
        <f aca="false">Total!F64/(Total!F64+Total!E64)</f>
        <v>0.0221558948455975</v>
      </c>
      <c r="L64" s="0" t="n">
        <f aca="false">Total!D64+Total!G64</f>
        <v>1343</v>
      </c>
      <c r="M64" s="0" t="n">
        <f aca="false">Total!E64+Total!F64</f>
        <v>8711</v>
      </c>
      <c r="N64" s="0" t="n">
        <f aca="false">Total!L64/(Total!L64+Total!M64)</f>
        <v>0.133578675154167</v>
      </c>
    </row>
    <row r="65" customFormat="false" ht="15" hidden="false" customHeight="false" outlineLevel="0" collapsed="false">
      <c r="A65" s="0" t="s">
        <v>22</v>
      </c>
      <c r="B65" s="0" t="s">
        <v>82</v>
      </c>
      <c r="C65" s="0" t="s">
        <v>17</v>
      </c>
      <c r="D65" s="0" t="n">
        <v>1005</v>
      </c>
      <c r="E65" s="0" t="n">
        <v>8180</v>
      </c>
      <c r="F65" s="0" t="n">
        <v>531</v>
      </c>
      <c r="G65" s="0" t="n">
        <v>338</v>
      </c>
      <c r="H65" s="0" t="n">
        <f aca="false">Total!D65/(Total!D65+Total!F65)</f>
        <v>0.654296875</v>
      </c>
      <c r="I65" s="0" t="n">
        <f aca="false">Total!D65/(Total!D65+Total!G65)</f>
        <v>0.748324646314222</v>
      </c>
      <c r="J65" s="0" t="n">
        <f aca="false">Total!D65/(Total!D65+Total!G65)</f>
        <v>0.748324646314222</v>
      </c>
      <c r="K65" s="0" t="n">
        <f aca="false">Total!F65/(Total!F65+Total!E65)</f>
        <v>0.0609574101710481</v>
      </c>
      <c r="L65" s="0" t="n">
        <f aca="false">Total!D65+Total!G65</f>
        <v>1343</v>
      </c>
      <c r="M65" s="0" t="n">
        <f aca="false">Total!E65+Total!F65</f>
        <v>8711</v>
      </c>
      <c r="N65" s="0" t="n">
        <f aca="false">Total!L65/(Total!L65+Total!M65)</f>
        <v>0.133578675154167</v>
      </c>
    </row>
    <row r="66" customFormat="false" ht="15" hidden="false" customHeight="false" outlineLevel="0" collapsed="false">
      <c r="A66" s="0" t="s">
        <v>22</v>
      </c>
      <c r="B66" s="0" t="s">
        <v>83</v>
      </c>
      <c r="C66" s="0" t="s">
        <v>17</v>
      </c>
      <c r="D66" s="0" t="n">
        <v>997</v>
      </c>
      <c r="E66" s="0" t="n">
        <v>8018</v>
      </c>
      <c r="F66" s="0" t="n">
        <v>693</v>
      </c>
      <c r="G66" s="0" t="n">
        <v>346</v>
      </c>
      <c r="H66" s="0" t="n">
        <f aca="false">Total!D66/(Total!D66+Total!F66)</f>
        <v>0.589940828402367</v>
      </c>
      <c r="I66" s="0" t="n">
        <f aca="false">Total!D66/(Total!D66+Total!G66)</f>
        <v>0.742367833209233</v>
      </c>
      <c r="J66" s="0" t="n">
        <f aca="false">Total!D66/(Total!D66+Total!G66)</f>
        <v>0.742367833209233</v>
      </c>
      <c r="K66" s="0" t="n">
        <f aca="false">Total!F66/(Total!F66+Total!E66)</f>
        <v>0.0795545861554357</v>
      </c>
      <c r="L66" s="0" t="n">
        <f aca="false">Total!D66+Total!G66</f>
        <v>1343</v>
      </c>
      <c r="M66" s="0" t="n">
        <f aca="false">Total!E66+Total!F66</f>
        <v>8711</v>
      </c>
      <c r="N66" s="0" t="n">
        <f aca="false">Total!L66/(Total!L66+Total!M66)</f>
        <v>0.133578675154167</v>
      </c>
    </row>
    <row r="67" customFormat="false" ht="15" hidden="false" customHeight="false" outlineLevel="0" collapsed="false">
      <c r="A67" s="0" t="s">
        <v>22</v>
      </c>
      <c r="B67" s="0" t="s">
        <v>84</v>
      </c>
      <c r="C67" s="0" t="s">
        <v>17</v>
      </c>
      <c r="D67" s="0" t="n">
        <v>1015</v>
      </c>
      <c r="E67" s="0" t="n">
        <v>8002</v>
      </c>
      <c r="F67" s="0" t="n">
        <v>709</v>
      </c>
      <c r="G67" s="0" t="n">
        <v>328</v>
      </c>
      <c r="H67" s="0" t="n">
        <f aca="false">Total!D67/(Total!D67+Total!F67)</f>
        <v>0.588747099767981</v>
      </c>
      <c r="I67" s="0" t="n">
        <f aca="false">Total!D67/(Total!D67+Total!G67)</f>
        <v>0.755770662695458</v>
      </c>
      <c r="J67" s="0" t="n">
        <f aca="false">Total!D67/(Total!D67+Total!G67)</f>
        <v>0.755770662695458</v>
      </c>
      <c r="K67" s="0" t="n">
        <f aca="false">Total!F67/(Total!F67+Total!E67)</f>
        <v>0.0813913442773505</v>
      </c>
      <c r="L67" s="0" t="n">
        <f aca="false">Total!D67+Total!G67</f>
        <v>1343</v>
      </c>
      <c r="M67" s="0" t="n">
        <f aca="false">Total!E67+Total!F67</f>
        <v>8711</v>
      </c>
      <c r="N67" s="0" t="n">
        <f aca="false">Total!L67/(Total!L67+Total!M67)</f>
        <v>0.133578675154167</v>
      </c>
    </row>
    <row r="68" customFormat="false" ht="15" hidden="false" customHeight="false" outlineLevel="0" collapsed="false">
      <c r="A68" s="0" t="s">
        <v>22</v>
      </c>
      <c r="B68" s="0" t="s">
        <v>85</v>
      </c>
      <c r="C68" s="0" t="s">
        <v>17</v>
      </c>
      <c r="D68" s="0" t="n">
        <v>1081</v>
      </c>
      <c r="E68" s="0" t="n">
        <v>7519</v>
      </c>
      <c r="F68" s="0" t="n">
        <v>1192</v>
      </c>
      <c r="G68" s="0" t="n">
        <v>262</v>
      </c>
      <c r="H68" s="0" t="n">
        <f aca="false">Total!D68/(Total!D68+Total!F68)</f>
        <v>0.475582930048394</v>
      </c>
      <c r="I68" s="0" t="n">
        <f aca="false">Total!D68/(Total!D68+Total!G68)</f>
        <v>0.804914370811616</v>
      </c>
      <c r="J68" s="0" t="n">
        <f aca="false">Total!D68/(Total!D68+Total!G68)</f>
        <v>0.804914370811616</v>
      </c>
      <c r="K68" s="0" t="n">
        <f aca="false">Total!F68/(Total!F68+Total!E68)</f>
        <v>0.136838480082654</v>
      </c>
      <c r="L68" s="0" t="n">
        <f aca="false">Total!D68+Total!G68</f>
        <v>1343</v>
      </c>
      <c r="M68" s="0" t="n">
        <f aca="false">Total!E68+Total!F68</f>
        <v>8711</v>
      </c>
      <c r="N68" s="0" t="n">
        <f aca="false">Total!L68/(Total!L68+Total!M68)</f>
        <v>0.133578675154167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15.5303643724696"/>
    <col collapsed="false" hidden="false" max="1025" min="2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86</v>
      </c>
      <c r="B2" s="0" t="n">
        <v>0.682151589</v>
      </c>
    </row>
    <row r="3" customFormat="false" ht="15" hidden="false" customHeight="false" outlineLevel="0" collapsed="false">
      <c r="A3" s="0" t="s">
        <v>87</v>
      </c>
      <c r="B3" s="0" t="n">
        <v>0.535122787</v>
      </c>
    </row>
    <row r="4" customFormat="false" ht="15" hidden="false" customHeight="false" outlineLevel="0" collapsed="false">
      <c r="A4" s="0" t="s">
        <v>88</v>
      </c>
      <c r="B4" s="0" t="n">
        <v>0.403490401</v>
      </c>
    </row>
    <row r="5" customFormat="false" ht="15" hidden="false" customHeight="false" outlineLevel="0" collapsed="false">
      <c r="A5" s="0" t="s">
        <v>21</v>
      </c>
      <c r="B5" s="0" t="n">
        <v>0.398211829</v>
      </c>
    </row>
    <row r="6" customFormat="false" ht="15" hidden="false" customHeight="false" outlineLevel="0" collapsed="false">
      <c r="A6" s="0" t="n">
        <v>0.4</v>
      </c>
      <c r="B6" s="0" t="n">
        <v>0.593952484</v>
      </c>
      <c r="C6" s="0" t="n">
        <v>0.20476545</v>
      </c>
      <c r="D6" s="0" t="n">
        <v>0.20476545</v>
      </c>
      <c r="E6" s="0" t="n">
        <v>0.021581908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89</v>
      </c>
    </row>
    <row r="10" customFormat="false" ht="15" hidden="false" customHeight="false" outlineLevel="0" collapsed="false">
      <c r="A10" s="0" t="s">
        <v>90</v>
      </c>
    </row>
    <row r="11" customFormat="false" ht="15" hidden="false" customHeight="false" outlineLevel="0" collapsed="false">
      <c r="A11" s="0" t="s">
        <v>91</v>
      </c>
    </row>
    <row r="12" customFormat="false" ht="15" hidden="false" customHeight="false" outlineLevel="0" collapsed="false">
      <c r="A12" s="0" t="s">
        <v>92</v>
      </c>
    </row>
    <row r="13" customFormat="false" ht="15" hidden="false" customHeight="false" outlineLevel="0" collapsed="false">
      <c r="A13" s="0" t="s">
        <v>93</v>
      </c>
    </row>
    <row r="14" customFormat="false" ht="15" hidden="false" customHeight="false" outlineLevel="0" collapsed="false">
      <c r="A14" s="0" t="s">
        <v>94</v>
      </c>
    </row>
    <row r="18" customFormat="false" ht="15" hidden="false" customHeight="false" outlineLevel="0" collapsed="false">
      <c r="D18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86</v>
      </c>
      <c r="B2" s="0" t="n">
        <v>0.415487714</v>
      </c>
    </row>
    <row r="3" customFormat="false" ht="15" hidden="false" customHeight="false" outlineLevel="0" collapsed="false">
      <c r="A3" s="0" t="s">
        <v>87</v>
      </c>
      <c r="B3" s="0" t="n">
        <v>0.697691735</v>
      </c>
    </row>
    <row r="4" customFormat="false" ht="15" hidden="false" customHeight="false" outlineLevel="0" collapsed="false">
      <c r="A4" s="0" t="s">
        <v>88</v>
      </c>
      <c r="B4" s="0" t="n">
        <v>0.860759494</v>
      </c>
    </row>
    <row r="5" customFormat="false" ht="15" hidden="false" customHeight="false" outlineLevel="0" collapsed="false">
      <c r="A5" s="0" t="s">
        <v>21</v>
      </c>
      <c r="B5" s="0" t="n">
        <v>0.862248697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89</v>
      </c>
    </row>
    <row r="10" customFormat="false" ht="15" hidden="false" customHeight="false" outlineLevel="0" collapsed="false">
      <c r="A10" s="0" t="s">
        <v>90</v>
      </c>
    </row>
    <row r="11" customFormat="false" ht="15" hidden="false" customHeight="false" outlineLevel="0" collapsed="false">
      <c r="A11" s="0" t="s">
        <v>91</v>
      </c>
    </row>
    <row r="12" customFormat="false" ht="15" hidden="false" customHeight="false" outlineLevel="0" collapsed="false">
      <c r="A12" s="0" t="s">
        <v>92</v>
      </c>
    </row>
    <row r="13" customFormat="false" ht="15" hidden="false" customHeight="false" outlineLevel="0" collapsed="false">
      <c r="A13" s="0" t="s">
        <v>93</v>
      </c>
    </row>
    <row r="14" customFormat="false" ht="15" hidden="false" customHeight="false" outlineLevel="0" collapsed="false">
      <c r="A14" s="0" t="s">
        <v>94</v>
      </c>
    </row>
    <row r="17" customFormat="false" ht="15" hidden="false" customHeight="false" outlineLevel="0" collapsed="false">
      <c r="D17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86</v>
      </c>
      <c r="B2" s="0" t="n">
        <v>0.415487714</v>
      </c>
    </row>
    <row r="3" customFormat="false" ht="15" hidden="false" customHeight="false" outlineLevel="0" collapsed="false">
      <c r="A3" s="0" t="s">
        <v>87</v>
      </c>
      <c r="B3" s="0" t="n">
        <v>0.697691735</v>
      </c>
    </row>
    <row r="4" customFormat="false" ht="15" hidden="false" customHeight="false" outlineLevel="0" collapsed="false">
      <c r="A4" s="0" t="s">
        <v>88</v>
      </c>
      <c r="B4" s="0" t="n">
        <v>0.860759494</v>
      </c>
    </row>
    <row r="5" customFormat="false" ht="15" hidden="false" customHeight="false" outlineLevel="0" collapsed="false">
      <c r="A5" s="0" t="s">
        <v>21</v>
      </c>
      <c r="B5" s="0" t="n">
        <v>0.862248697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0.45</v>
      </c>
    </row>
    <row r="8" customFormat="false" ht="15" hidden="false" customHeight="false" outlineLevel="0" collapsed="false">
      <c r="A8" s="0" t="n">
        <v>0.5</v>
      </c>
    </row>
    <row r="9" customFormat="false" ht="15" hidden="false" customHeight="false" outlineLevel="0" collapsed="false">
      <c r="A9" s="0" t="n">
        <v>0.55</v>
      </c>
    </row>
    <row r="10" customFormat="false" ht="15" hidden="false" customHeight="false" outlineLevel="0" collapsed="false">
      <c r="A10" s="0" t="n">
        <v>0.6</v>
      </c>
    </row>
    <row r="11" customFormat="false" ht="15" hidden="false" customHeight="false" outlineLevel="0" collapsed="false">
      <c r="A11" s="0" t="s">
        <v>89</v>
      </c>
    </row>
    <row r="12" customFormat="false" ht="15" hidden="false" customHeight="false" outlineLevel="0" collapsed="false">
      <c r="A12" s="0" t="s">
        <v>90</v>
      </c>
    </row>
    <row r="13" customFormat="false" ht="15" hidden="false" customHeight="false" outlineLevel="0" collapsed="false">
      <c r="A13" s="0" t="s">
        <v>91</v>
      </c>
    </row>
    <row r="14" customFormat="false" ht="15" hidden="false" customHeight="false" outlineLevel="0" collapsed="false">
      <c r="A14" s="0" t="s">
        <v>92</v>
      </c>
    </row>
    <row r="15" customFormat="false" ht="15" hidden="false" customHeight="false" outlineLevel="0" collapsed="false">
      <c r="A15" s="0" t="s">
        <v>93</v>
      </c>
    </row>
    <row r="16" customFormat="false" ht="15" hidden="false" customHeight="false" outlineLevel="0" collapsed="false">
      <c r="A16" s="0" t="s">
        <v>94</v>
      </c>
    </row>
    <row r="19" customFormat="false" ht="15" hidden="false" customHeight="false" outlineLevel="0" collapsed="false">
      <c r="D1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86</v>
      </c>
      <c r="B2" s="0" t="n">
        <v>0.029847319</v>
      </c>
    </row>
    <row r="3" customFormat="false" ht="15" hidden="false" customHeight="false" outlineLevel="0" collapsed="false">
      <c r="A3" s="0" t="s">
        <v>87</v>
      </c>
      <c r="B3" s="0" t="n">
        <v>0.093445069</v>
      </c>
    </row>
    <row r="4" customFormat="false" ht="15" hidden="false" customHeight="false" outlineLevel="0" collapsed="false">
      <c r="A4" s="0" t="s">
        <v>88</v>
      </c>
      <c r="B4" s="0" t="n">
        <v>0.196188727</v>
      </c>
    </row>
    <row r="5" customFormat="false" ht="15" hidden="false" customHeight="false" outlineLevel="0" collapsed="false">
      <c r="A5" s="0" t="s">
        <v>21</v>
      </c>
      <c r="B5" s="0" t="n">
        <v>0.20089542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89</v>
      </c>
    </row>
    <row r="10" customFormat="false" ht="15" hidden="false" customHeight="false" outlineLevel="0" collapsed="false">
      <c r="A10" s="0" t="s">
        <v>90</v>
      </c>
    </row>
    <row r="11" customFormat="false" ht="15" hidden="false" customHeight="false" outlineLevel="0" collapsed="false">
      <c r="A11" s="0" t="s">
        <v>91</v>
      </c>
    </row>
    <row r="12" customFormat="false" ht="15" hidden="false" customHeight="false" outlineLevel="0" collapsed="false">
      <c r="A12" s="0" t="s">
        <v>92</v>
      </c>
    </row>
    <row r="13" customFormat="false" ht="15" hidden="false" customHeight="false" outlineLevel="0" collapsed="false">
      <c r="A13" s="0" t="s">
        <v>93</v>
      </c>
    </row>
    <row r="14" customFormat="false" ht="15" hidden="false" customHeight="false" outlineLevel="0" collapsed="false">
      <c r="A14" s="0" t="s">
        <v>94</v>
      </c>
    </row>
    <row r="17" customFormat="false" ht="15" hidden="false" customHeight="false" outlineLevel="0" collapsed="false">
      <c r="D1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V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1025" min="1" style="0" width="8.57085020242915"/>
  </cols>
  <sheetData>
    <row r="5" customFormat="false" ht="15" hidden="false" customHeight="false" outlineLevel="0" collapsed="false">
      <c r="A5" s="0" t="s">
        <v>10</v>
      </c>
      <c r="B5" s="0" t="n">
        <v>0.021581908</v>
      </c>
      <c r="C5" s="0" t="n">
        <v>0.022729882</v>
      </c>
      <c r="D5" s="0" t="n">
        <v>0.022729882</v>
      </c>
      <c r="E5" s="0" t="n">
        <v>0.024451842</v>
      </c>
      <c r="F5" s="0" t="n">
        <v>0.040064287</v>
      </c>
      <c r="G5" s="0" t="n">
        <v>0.097462978</v>
      </c>
      <c r="H5" s="0" t="n">
        <v>0.152221329</v>
      </c>
      <c r="I5" s="0" t="n">
        <v>0.022155895</v>
      </c>
      <c r="J5" s="0" t="n">
        <v>0.022844679</v>
      </c>
      <c r="K5" s="0" t="n">
        <v>0.023648261</v>
      </c>
      <c r="L5" s="0" t="n">
        <v>0.032258065</v>
      </c>
      <c r="M5" s="0" t="n">
        <v>0.10044771</v>
      </c>
      <c r="N5" s="0" t="n">
        <v>0.167833773</v>
      </c>
      <c r="O5" s="0" t="n">
        <v>0.221099759</v>
      </c>
      <c r="P5" s="0" t="n">
        <v>0.023533463</v>
      </c>
      <c r="Q5" s="0" t="n">
        <v>0.023763058</v>
      </c>
      <c r="R5" s="0" t="n">
        <v>0.024451842</v>
      </c>
      <c r="S5" s="0" t="n">
        <v>0.068534037</v>
      </c>
      <c r="T5" s="0" t="n">
        <v>0.162093904</v>
      </c>
      <c r="U5" s="0" t="n">
        <v>0.230627942</v>
      </c>
      <c r="V5" s="0" t="n">
        <v>0.253472621</v>
      </c>
    </row>
    <row r="6" customFormat="false" ht="15" hidden="false" customHeight="false" outlineLevel="0" collapsed="false">
      <c r="A6" s="0" t="s">
        <v>9</v>
      </c>
      <c r="B6" s="0" t="n">
        <v>0.20476545</v>
      </c>
      <c r="C6" s="0" t="n">
        <v>0.232315711</v>
      </c>
      <c r="D6" s="0" t="n">
        <v>0.236038719</v>
      </c>
      <c r="E6" s="0" t="n">
        <v>0.355174981</v>
      </c>
      <c r="F6" s="0" t="n">
        <v>0.7274758</v>
      </c>
      <c r="G6" s="0" t="n">
        <v>0.757259866</v>
      </c>
      <c r="H6" s="0" t="n">
        <v>0.798957558</v>
      </c>
      <c r="I6" s="0" t="n">
        <v>0.212956069</v>
      </c>
      <c r="J6" s="0" t="n">
        <v>0.235294118</v>
      </c>
      <c r="K6" s="0" t="n">
        <v>0.249441549</v>
      </c>
      <c r="L6" s="0" t="n">
        <v>0.712583768</v>
      </c>
      <c r="M6" s="0" t="n">
        <v>0.759493671</v>
      </c>
      <c r="N6" s="0" t="n">
        <v>0.796723753</v>
      </c>
      <c r="O6" s="0" t="n">
        <v>0.836932241</v>
      </c>
      <c r="P6" s="0" t="n">
        <v>0.230826508</v>
      </c>
      <c r="Q6" s="0" t="n">
        <v>0.244229337</v>
      </c>
      <c r="R6" s="0" t="n">
        <v>0.35889799</v>
      </c>
      <c r="S6" s="0" t="n">
        <v>0.755026061</v>
      </c>
      <c r="T6" s="0" t="n">
        <v>0.797468354</v>
      </c>
      <c r="U6" s="0" t="n">
        <v>0.834698436</v>
      </c>
      <c r="V6" s="0" t="n">
        <v>0.856291884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P31:BO52"/>
  <sheetViews>
    <sheetView windowProtection="false" showFormulas="false" showGridLines="true" showRowColHeaders="true" showZeros="true" rightToLeft="false" tabSelected="false" showOutlineSymbols="true" defaultGridColor="true" view="normal" topLeftCell="D27" colorId="64" zoomScale="100" zoomScaleNormal="100" zoomScalePageLayoutView="100" workbookViewId="0">
      <selection pane="topLeft" activeCell="AT35" activeCellId="0" sqref="AT35"/>
    </sheetView>
  </sheetViews>
  <sheetFormatPr defaultRowHeight="15"/>
  <cols>
    <col collapsed="false" hidden="false" max="1025" min="1" style="0" width="8.57085020242915"/>
  </cols>
  <sheetData>
    <row r="31" customFormat="false" ht="15" hidden="false" customHeight="false" outlineLevel="0" collapsed="false">
      <c r="AP31" s="0" t="s">
        <v>10</v>
      </c>
      <c r="AQ31" s="0" t="s">
        <v>9</v>
      </c>
    </row>
    <row r="32" customFormat="false" ht="15" hidden="false" customHeight="false" outlineLevel="0" collapsed="false">
      <c r="AP32" s="0" t="n">
        <v>0.074618299</v>
      </c>
      <c r="AQ32" s="0" t="n">
        <v>0.60014892</v>
      </c>
    </row>
    <row r="33" customFormat="false" ht="15" hidden="false" customHeight="false" outlineLevel="0" collapsed="false">
      <c r="AP33" s="0" t="n">
        <v>0.085753645</v>
      </c>
      <c r="AQ33" s="0" t="n">
        <v>0.711839166</v>
      </c>
    </row>
    <row r="34" customFormat="false" ht="15" hidden="false" customHeight="false" outlineLevel="0" collapsed="false">
      <c r="AP34" s="0" t="n">
        <v>0.114338193</v>
      </c>
      <c r="AQ34" s="0" t="n">
        <v>0.723752792</v>
      </c>
    </row>
    <row r="35" customFormat="false" ht="15" hidden="false" customHeight="false" outlineLevel="0" collapsed="false">
      <c r="AP35" s="0" t="n">
        <v>0.137756859</v>
      </c>
      <c r="AQ35" s="0" t="n">
        <v>0.74087863</v>
      </c>
      <c r="AT35" s="0" t="s">
        <v>10</v>
      </c>
      <c r="AU35" s="0" t="n">
        <v>0.074618299</v>
      </c>
      <c r="AV35" s="0" t="n">
        <v>0.085753645</v>
      </c>
      <c r="AW35" s="0" t="n">
        <v>0.114338193</v>
      </c>
      <c r="AX35" s="0" t="n">
        <v>0.137756859</v>
      </c>
      <c r="AY35" s="0" t="n">
        <v>0.138216049</v>
      </c>
      <c r="AZ35" s="0" t="n">
        <v>0.142004362</v>
      </c>
      <c r="BA35" s="0" t="n">
        <v>0.150384571</v>
      </c>
      <c r="BB35" s="0" t="n">
        <v>0.080128573</v>
      </c>
      <c r="BC35" s="0" t="n">
        <v>0.111927448</v>
      </c>
      <c r="BD35" s="0" t="n">
        <v>0.127310297</v>
      </c>
      <c r="BE35" s="0" t="n">
        <v>0.132820572</v>
      </c>
      <c r="BF35" s="0" t="n">
        <v>0.135116519</v>
      </c>
      <c r="BG35" s="0" t="n">
        <v>0.189760073</v>
      </c>
      <c r="BH35" s="0" t="n">
        <v>0.299850763</v>
      </c>
      <c r="BI35" s="0" t="n">
        <v>0.086098037</v>
      </c>
      <c r="BJ35" s="0" t="n">
        <v>0.13419814</v>
      </c>
      <c r="BK35" s="0" t="n">
        <v>0.144070715</v>
      </c>
      <c r="BL35" s="0" t="n">
        <v>0.138790036</v>
      </c>
      <c r="BM35" s="0" t="n">
        <v>0.170359316</v>
      </c>
      <c r="BN35" s="0" t="n">
        <v>0.273332568</v>
      </c>
      <c r="BO35" s="0" t="n">
        <v>0.268051888</v>
      </c>
    </row>
    <row r="36" customFormat="false" ht="15" hidden="false" customHeight="false" outlineLevel="0" collapsed="false">
      <c r="AP36" s="0" t="n">
        <v>0.138216049</v>
      </c>
      <c r="AQ36" s="0" t="n">
        <v>0.742367833</v>
      </c>
      <c r="AT36" s="0" t="s">
        <v>9</v>
      </c>
      <c r="AU36" s="0" t="n">
        <v>0.60014892</v>
      </c>
      <c r="AV36" s="0" t="n">
        <v>0.711839166</v>
      </c>
      <c r="AW36" s="0" t="n">
        <v>0.723752792</v>
      </c>
      <c r="AX36" s="0" t="n">
        <v>0.74087863</v>
      </c>
      <c r="AY36" s="0" t="n">
        <v>0.742367833</v>
      </c>
      <c r="AZ36" s="0" t="n">
        <v>0.769173492</v>
      </c>
      <c r="BA36" s="0" t="n">
        <v>0.846612063</v>
      </c>
      <c r="BB36" s="0" t="n">
        <v>0.659717051</v>
      </c>
      <c r="BC36" s="0" t="n">
        <v>0.743857036</v>
      </c>
      <c r="BD36" s="0" t="n">
        <v>0.757259866</v>
      </c>
      <c r="BE36" s="0" t="n">
        <v>0.762472077</v>
      </c>
      <c r="BF36" s="0" t="n">
        <v>0.776619509</v>
      </c>
      <c r="BG36" s="0" t="n">
        <v>0.867460908</v>
      </c>
      <c r="BH36" s="0" t="n">
        <v>0.879374535</v>
      </c>
      <c r="BI36" s="0" t="n">
        <v>0.713328369</v>
      </c>
      <c r="BJ36" s="0" t="n">
        <v>0.731198809</v>
      </c>
      <c r="BK36" s="0" t="n">
        <v>0.74087863</v>
      </c>
      <c r="BL36" s="0" t="n">
        <v>0.744601638</v>
      </c>
      <c r="BM36" s="0" t="n">
        <v>0.856291884</v>
      </c>
      <c r="BN36" s="0" t="n">
        <v>0.868950112</v>
      </c>
      <c r="BO36" s="0" t="n">
        <v>0.874162323</v>
      </c>
    </row>
    <row r="37" customFormat="false" ht="15" hidden="false" customHeight="false" outlineLevel="0" collapsed="false">
      <c r="AP37" s="0" t="n">
        <v>0.142004362</v>
      </c>
      <c r="AQ37" s="0" t="n">
        <v>0.769173492</v>
      </c>
    </row>
    <row r="38" customFormat="false" ht="15" hidden="false" customHeight="false" outlineLevel="0" collapsed="false">
      <c r="AP38" s="0" t="n">
        <v>0.150384571</v>
      </c>
      <c r="AQ38" s="0" t="n">
        <v>0.846612063</v>
      </c>
    </row>
    <row r="39" customFormat="false" ht="15" hidden="false" customHeight="false" outlineLevel="0" collapsed="false">
      <c r="AP39" s="0" t="n">
        <v>0.080128573</v>
      </c>
      <c r="AQ39" s="0" t="n">
        <v>0.659717051</v>
      </c>
    </row>
    <row r="40" customFormat="false" ht="15" hidden="false" customHeight="false" outlineLevel="0" collapsed="false">
      <c r="AP40" s="0" t="n">
        <v>0.111927448</v>
      </c>
      <c r="AQ40" s="0" t="n">
        <v>0.743857036</v>
      </c>
    </row>
    <row r="41" customFormat="false" ht="15" hidden="false" customHeight="false" outlineLevel="0" collapsed="false">
      <c r="AP41" s="0" t="n">
        <v>0.127310297</v>
      </c>
      <c r="AQ41" s="0" t="n">
        <v>0.757259866</v>
      </c>
    </row>
    <row r="42" customFormat="false" ht="15" hidden="false" customHeight="false" outlineLevel="0" collapsed="false">
      <c r="AP42" s="0" t="n">
        <v>0.132820572</v>
      </c>
      <c r="AQ42" s="0" t="n">
        <v>0.762472077</v>
      </c>
    </row>
    <row r="43" customFormat="false" ht="15" hidden="false" customHeight="false" outlineLevel="0" collapsed="false">
      <c r="AP43" s="0" t="n">
        <v>0.135116519</v>
      </c>
      <c r="AQ43" s="0" t="n">
        <v>0.776619509</v>
      </c>
    </row>
    <row r="44" customFormat="false" ht="15" hidden="false" customHeight="false" outlineLevel="0" collapsed="false">
      <c r="AP44" s="0" t="n">
        <v>0.189760073</v>
      </c>
      <c r="AQ44" s="0" t="n">
        <v>0.867460908</v>
      </c>
    </row>
    <row r="45" customFormat="false" ht="15" hidden="false" customHeight="false" outlineLevel="0" collapsed="false">
      <c r="AP45" s="0" t="n">
        <v>0.299850763</v>
      </c>
      <c r="AQ45" s="0" t="n">
        <v>0.879374535</v>
      </c>
    </row>
    <row r="46" customFormat="false" ht="15" hidden="false" customHeight="false" outlineLevel="0" collapsed="false">
      <c r="AP46" s="0" t="n">
        <v>0.086098037</v>
      </c>
      <c r="AQ46" s="0" t="n">
        <v>0.713328369</v>
      </c>
    </row>
    <row r="47" customFormat="false" ht="15" hidden="false" customHeight="false" outlineLevel="0" collapsed="false">
      <c r="AP47" s="0" t="n">
        <v>0.13419814</v>
      </c>
      <c r="AQ47" s="0" t="n">
        <v>0.731198809</v>
      </c>
    </row>
    <row r="48" customFormat="false" ht="15" hidden="false" customHeight="false" outlineLevel="0" collapsed="false">
      <c r="AP48" s="0" t="n">
        <v>0.144070715</v>
      </c>
      <c r="AQ48" s="0" t="n">
        <v>0.74087863</v>
      </c>
    </row>
    <row r="49" customFormat="false" ht="15" hidden="false" customHeight="false" outlineLevel="0" collapsed="false">
      <c r="AP49" s="0" t="n">
        <v>0.138790036</v>
      </c>
      <c r="AQ49" s="0" t="n">
        <v>0.744601638</v>
      </c>
    </row>
    <row r="50" customFormat="false" ht="15" hidden="false" customHeight="false" outlineLevel="0" collapsed="false">
      <c r="AP50" s="0" t="n">
        <v>0.170359316</v>
      </c>
      <c r="AQ50" s="0" t="n">
        <v>0.856291884</v>
      </c>
    </row>
    <row r="51" customFormat="false" ht="15" hidden="false" customHeight="false" outlineLevel="0" collapsed="false">
      <c r="AP51" s="0" t="n">
        <v>0.273332568</v>
      </c>
      <c r="AQ51" s="0" t="n">
        <v>0.868950112</v>
      </c>
    </row>
    <row r="52" customFormat="false" ht="15" hidden="false" customHeight="false" outlineLevel="0" collapsed="false">
      <c r="AP52" s="0" t="n">
        <v>0.268051888</v>
      </c>
      <c r="AQ52" s="0" t="n">
        <v>0.874162323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AE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E3" s="0" t="s">
        <v>10</v>
      </c>
      <c r="F3" s="0" t="s">
        <v>9</v>
      </c>
    </row>
    <row r="4" customFormat="false" ht="15" hidden="false" customHeight="false" outlineLevel="0" collapsed="false">
      <c r="E4" s="0" t="n">
        <v>0.040867868</v>
      </c>
      <c r="F4" s="0" t="n">
        <v>0.212211467</v>
      </c>
    </row>
    <row r="5" customFormat="false" ht="15" hidden="false" customHeight="false" outlineLevel="0" collapsed="false">
      <c r="E5" s="0" t="n">
        <v>0.054873149</v>
      </c>
      <c r="F5" s="0" t="n">
        <v>0.25465376</v>
      </c>
    </row>
    <row r="6" customFormat="false" ht="15" hidden="false" customHeight="false" outlineLevel="0" collapsed="false">
      <c r="E6" s="0" t="n">
        <v>0.06359775</v>
      </c>
      <c r="F6" s="0" t="n">
        <v>0.262099777</v>
      </c>
    </row>
    <row r="7" customFormat="false" ht="15" hidden="false" customHeight="false" outlineLevel="0" collapsed="false">
      <c r="E7" s="0" t="n">
        <v>0.070370796</v>
      </c>
      <c r="F7" s="0" t="n">
        <v>0.387937453</v>
      </c>
    </row>
    <row r="8" customFormat="false" ht="15" hidden="false" customHeight="false" outlineLevel="0" collapsed="false">
      <c r="E8" s="0" t="n">
        <v>0.037883136</v>
      </c>
      <c r="F8" s="0" t="n">
        <v>0.742367833</v>
      </c>
      <c r="J8" s="0" t="s">
        <v>10</v>
      </c>
      <c r="K8" s="0" t="n">
        <v>0.040867868</v>
      </c>
      <c r="L8" s="0" t="n">
        <v>0.054873149</v>
      </c>
      <c r="M8" s="0" t="n">
        <v>0.06359775</v>
      </c>
      <c r="N8" s="0" t="n">
        <v>0.070370796</v>
      </c>
      <c r="O8" s="0" t="n">
        <v>0.037883136</v>
      </c>
      <c r="P8" s="0" t="n">
        <v>0.075766273</v>
      </c>
      <c r="Q8" s="0" t="n">
        <v>0.082424521</v>
      </c>
      <c r="R8" s="0" t="n">
        <v>0.032946849</v>
      </c>
      <c r="S8" s="0" t="n">
        <v>0.043967398</v>
      </c>
      <c r="T8" s="0" t="n">
        <v>0.049592469</v>
      </c>
      <c r="U8" s="0" t="n">
        <v>0.050855241</v>
      </c>
      <c r="V8" s="0" t="n">
        <v>0.07806222</v>
      </c>
      <c r="W8" s="0" t="n">
        <v>0.078177018</v>
      </c>
      <c r="X8" s="0" t="n">
        <v>0.083457697</v>
      </c>
      <c r="Y8" s="0" t="n">
        <v>0.0219263</v>
      </c>
      <c r="Z8" s="0" t="n">
        <v>0.021467111</v>
      </c>
      <c r="AA8" s="0" t="n">
        <v>0.022155895</v>
      </c>
      <c r="AB8" s="0" t="n">
        <v>0.06095741</v>
      </c>
      <c r="AC8" s="0" t="n">
        <v>0.079554586</v>
      </c>
      <c r="AD8" s="0" t="n">
        <v>0.081391344</v>
      </c>
      <c r="AE8" s="0" t="n">
        <v>0.13683848</v>
      </c>
    </row>
    <row r="9" customFormat="false" ht="15" hidden="false" customHeight="false" outlineLevel="0" collapsed="false">
      <c r="E9" s="0" t="n">
        <v>0.075766273</v>
      </c>
      <c r="F9" s="0" t="n">
        <v>0.748324646</v>
      </c>
      <c r="J9" s="0" t="s">
        <v>9</v>
      </c>
      <c r="K9" s="0" t="n">
        <v>0.212211467</v>
      </c>
      <c r="L9" s="0" t="n">
        <v>0.25465376</v>
      </c>
      <c r="M9" s="0" t="n">
        <v>0.262099777</v>
      </c>
      <c r="N9" s="0" t="n">
        <v>0.387937453</v>
      </c>
      <c r="O9" s="0" t="n">
        <v>0.742367833</v>
      </c>
      <c r="P9" s="0" t="n">
        <v>0.748324646</v>
      </c>
      <c r="Q9" s="0" t="n">
        <v>0.754281459</v>
      </c>
      <c r="R9" s="0" t="n">
        <v>0.21816828</v>
      </c>
      <c r="S9" s="0" t="n">
        <v>0.244973939</v>
      </c>
      <c r="T9" s="0" t="n">
        <v>0.278481013</v>
      </c>
      <c r="U9" s="0" t="n">
        <v>0.726731199</v>
      </c>
      <c r="V9" s="0" t="n">
        <v>0.758749069</v>
      </c>
      <c r="W9" s="0" t="n">
        <v>0.750558451</v>
      </c>
      <c r="X9" s="0" t="n">
        <v>0.784810127</v>
      </c>
      <c r="Y9" s="0" t="n">
        <v>0.228592703</v>
      </c>
      <c r="Z9" s="0" t="n">
        <v>0.240506329</v>
      </c>
      <c r="AA9" s="0" t="n">
        <v>0.352196575</v>
      </c>
      <c r="AB9" s="0" t="n">
        <v>0.748324646</v>
      </c>
      <c r="AC9" s="0" t="n">
        <v>0.742367833</v>
      </c>
      <c r="AD9" s="0" t="n">
        <v>0.755770663</v>
      </c>
      <c r="AE9" s="0" t="n">
        <v>0.804914371</v>
      </c>
    </row>
    <row r="10" customFormat="false" ht="15" hidden="false" customHeight="false" outlineLevel="0" collapsed="false">
      <c r="E10" s="0" t="n">
        <v>0.082424521</v>
      </c>
      <c r="F10" s="0" t="n">
        <v>0.754281459</v>
      </c>
    </row>
    <row r="11" customFormat="false" ht="15" hidden="false" customHeight="false" outlineLevel="0" collapsed="false">
      <c r="E11" s="0" t="n">
        <v>0.032946849</v>
      </c>
      <c r="F11" s="0" t="n">
        <v>0.21816828</v>
      </c>
    </row>
    <row r="12" customFormat="false" ht="15" hidden="false" customHeight="false" outlineLevel="0" collapsed="false">
      <c r="E12" s="0" t="n">
        <v>0.043967398</v>
      </c>
      <c r="F12" s="0" t="n">
        <v>0.244973939</v>
      </c>
    </row>
    <row r="13" customFormat="false" ht="15" hidden="false" customHeight="false" outlineLevel="0" collapsed="false">
      <c r="E13" s="0" t="n">
        <v>0.049592469</v>
      </c>
      <c r="F13" s="0" t="n">
        <v>0.278481013</v>
      </c>
    </row>
    <row r="14" customFormat="false" ht="15" hidden="false" customHeight="false" outlineLevel="0" collapsed="false">
      <c r="E14" s="0" t="n">
        <v>0.050855241</v>
      </c>
      <c r="F14" s="0" t="n">
        <v>0.726731199</v>
      </c>
    </row>
    <row r="15" customFormat="false" ht="15" hidden="false" customHeight="false" outlineLevel="0" collapsed="false">
      <c r="E15" s="0" t="n">
        <v>0.07806222</v>
      </c>
      <c r="F15" s="0" t="n">
        <v>0.758749069</v>
      </c>
    </row>
    <row r="16" customFormat="false" ht="15" hidden="false" customHeight="false" outlineLevel="0" collapsed="false">
      <c r="E16" s="0" t="n">
        <v>0.078177018</v>
      </c>
      <c r="F16" s="0" t="n">
        <v>0.750558451</v>
      </c>
    </row>
    <row r="17" customFormat="false" ht="15" hidden="false" customHeight="false" outlineLevel="0" collapsed="false">
      <c r="E17" s="0" t="n">
        <v>0.083457697</v>
      </c>
      <c r="F17" s="0" t="n">
        <v>0.784810127</v>
      </c>
    </row>
    <row r="18" customFormat="false" ht="15" hidden="false" customHeight="false" outlineLevel="0" collapsed="false">
      <c r="E18" s="0" t="n">
        <v>0.0219263</v>
      </c>
      <c r="F18" s="0" t="n">
        <v>0.228592703</v>
      </c>
    </row>
    <row r="19" customFormat="false" ht="15" hidden="false" customHeight="false" outlineLevel="0" collapsed="false">
      <c r="E19" s="0" t="n">
        <v>0.021467111</v>
      </c>
      <c r="F19" s="0" t="n">
        <v>0.240506329</v>
      </c>
    </row>
    <row r="20" customFormat="false" ht="15" hidden="false" customHeight="false" outlineLevel="0" collapsed="false">
      <c r="E20" s="0" t="n">
        <v>0.022155895</v>
      </c>
      <c r="F20" s="0" t="n">
        <v>0.352196575</v>
      </c>
    </row>
    <row r="21" customFormat="false" ht="15" hidden="false" customHeight="false" outlineLevel="0" collapsed="false">
      <c r="E21" s="0" t="n">
        <v>0.06095741</v>
      </c>
      <c r="F21" s="0" t="n">
        <v>0.748324646</v>
      </c>
    </row>
    <row r="22" customFormat="false" ht="15" hidden="false" customHeight="false" outlineLevel="0" collapsed="false">
      <c r="E22" s="0" t="n">
        <v>0.079554586</v>
      </c>
      <c r="F22" s="0" t="n">
        <v>0.742367833</v>
      </c>
    </row>
    <row r="23" customFormat="false" ht="15" hidden="false" customHeight="false" outlineLevel="0" collapsed="false">
      <c r="E23" s="0" t="n">
        <v>0.081391344</v>
      </c>
      <c r="F23" s="0" t="n">
        <v>0.755770663</v>
      </c>
    </row>
    <row r="24" customFormat="false" ht="15" hidden="false" customHeight="false" outlineLevel="0" collapsed="false">
      <c r="E24" s="0" t="n">
        <v>0.13683848</v>
      </c>
      <c r="F24" s="0" t="n">
        <v>0.804914371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0" width="9.1417004048583"/>
    <col collapsed="false" hidden="false" max="2" min="2" style="0" width="17.9676113360324"/>
    <col collapsed="false" hidden="false" max="1025" min="3" style="0" width="9.1417004048583"/>
  </cols>
  <sheetData>
    <row r="4" customFormat="false" ht="73.45" hidden="false" customHeight="true" outlineLevel="0" collapsed="false">
      <c r="B4" s="7" t="s">
        <v>95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0" t="s">
        <v>95</v>
      </c>
    </row>
    <row r="9" customFormat="false" ht="13.8" hidden="false" customHeight="false" outlineLevel="0" collapsed="false">
      <c r="B9" s="0" t="s">
        <v>96</v>
      </c>
      <c r="C9" s="0" t="s">
        <v>97</v>
      </c>
      <c r="D9" s="0" t="s">
        <v>98</v>
      </c>
      <c r="E9" s="0" t="s">
        <v>99</v>
      </c>
      <c r="F9" s="0" t="s">
        <v>100</v>
      </c>
    </row>
    <row r="10" customFormat="false" ht="13.8" hidden="false" customHeight="false" outlineLevel="0" collapsed="false">
      <c r="B10" s="0" t="n">
        <v>1</v>
      </c>
      <c r="C10" s="0" t="n">
        <v>25</v>
      </c>
      <c r="D10" s="0" t="n">
        <v>1343</v>
      </c>
      <c r="E10" s="0" t="n">
        <v>8711</v>
      </c>
      <c r="F10" s="8" t="n">
        <f aca="false">('Classifier Performance'!B10*'Classifier Performance'!E10)/('Classifier Performance'!C10*'Classifier Performance'!D10)</f>
        <v>0.259448994787789</v>
      </c>
    </row>
    <row r="15" customFormat="false" ht="13.8" hidden="false" customHeight="false" outlineLevel="0" collapsed="false">
      <c r="B15" s="0" t="s">
        <v>96</v>
      </c>
      <c r="C15" s="0" t="s">
        <v>97</v>
      </c>
      <c r="D15" s="0" t="s">
        <v>98</v>
      </c>
      <c r="E15" s="0" t="s">
        <v>99</v>
      </c>
      <c r="F15" s="0" t="s">
        <v>100</v>
      </c>
    </row>
    <row r="16" customFormat="false" ht="13.8" hidden="false" customHeight="false" outlineLevel="0" collapsed="false">
      <c r="B16" s="0" t="n">
        <v>1</v>
      </c>
      <c r="C16" s="0" t="n">
        <v>25</v>
      </c>
      <c r="D16" s="0" t="n">
        <f aca="false">Total!L2</f>
        <v>1343</v>
      </c>
      <c r="E16" s="0" t="n">
        <f aca="false">Total!M2</f>
        <v>8711</v>
      </c>
      <c r="F16" s="0" t="n">
        <f aca="false">('Classifier Performance'!B16*'Classifier Performance'!E16)/('Classifier Performance'!C16*'Classifier Performance'!D16)</f>
        <v>0.259448994787789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2018-03-15T10:49:50Z</dcterms:created>
  <dc:creator>Assistant</dc:creator>
  <dc:description/>
  <dc:language>en-US</dc:language>
  <cp:lastModifiedBy/>
  <dcterms:modified xsi:type="dcterms:W3CDTF">2018-03-17T05:16:39Z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