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 activeTab="3"/>
  </bookViews>
  <sheets>
    <sheet name="Ambari" sheetId="1" r:id="rId1"/>
    <sheet name="Camel" sheetId="2" r:id="rId2"/>
    <sheet name="Derby" sheetId="3" r:id="rId3"/>
    <sheet name="Wicket" sheetId="4" r:id="rId4"/>
    <sheet name="Sheet5" sheetId="5" r:id="rId5"/>
  </sheets>
  <calcPr calcId="12451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5" i="4"/>
  <c r="L5"/>
  <c r="P6" i="3"/>
  <c r="O6"/>
  <c r="N6"/>
  <c r="M6"/>
  <c r="L6"/>
  <c r="P6" i="2"/>
  <c r="O6"/>
  <c r="N6"/>
  <c r="M6"/>
  <c r="L6"/>
  <c r="I20" i="1"/>
  <c r="H20"/>
  <c r="J20" s="1"/>
  <c r="G20"/>
  <c r="F20"/>
  <c r="J19"/>
  <c r="I19"/>
  <c r="H19"/>
  <c r="G19"/>
  <c r="F19"/>
  <c r="J8" i="5"/>
  <c r="I8"/>
  <c r="K8" s="1"/>
  <c r="H8"/>
  <c r="G8"/>
  <c r="J7"/>
  <c r="I7"/>
  <c r="K7" s="1"/>
  <c r="H7"/>
  <c r="G7"/>
  <c r="J6"/>
  <c r="I6"/>
  <c r="K6" s="1"/>
  <c r="H6"/>
  <c r="H9" s="1"/>
  <c r="G6"/>
  <c r="G9" s="1"/>
  <c r="J4"/>
  <c r="I4"/>
  <c r="K4" s="1"/>
  <c r="H4"/>
  <c r="G4"/>
  <c r="K3"/>
  <c r="J3"/>
  <c r="H3"/>
  <c r="G3"/>
  <c r="O3" s="1"/>
  <c r="J2"/>
  <c r="I2"/>
  <c r="K2" s="1"/>
  <c r="H2"/>
  <c r="H5" s="1"/>
  <c r="G2"/>
  <c r="G5" s="1"/>
  <c r="D13" i="4"/>
  <c r="C13"/>
  <c r="F13" s="1"/>
  <c r="B13"/>
  <c r="H13" s="1"/>
  <c r="A13"/>
  <c r="E13" s="1"/>
  <c r="E11"/>
  <c r="E10"/>
  <c r="E9"/>
  <c r="E8"/>
  <c r="E7"/>
  <c r="E6"/>
  <c r="E5"/>
  <c r="M4"/>
  <c r="L4"/>
  <c r="E4"/>
  <c r="E3"/>
  <c r="H13" i="3"/>
  <c r="D13"/>
  <c r="C13"/>
  <c r="F13" s="1"/>
  <c r="B13"/>
  <c r="A13"/>
  <c r="E13" s="1"/>
  <c r="E11"/>
  <c r="E10"/>
  <c r="E9"/>
  <c r="E8"/>
  <c r="E7"/>
  <c r="E6"/>
  <c r="O5"/>
  <c r="N5"/>
  <c r="P5" s="1"/>
  <c r="M5"/>
  <c r="L5"/>
  <c r="E5"/>
  <c r="P4"/>
  <c r="O4"/>
  <c r="N4"/>
  <c r="M4"/>
  <c r="L4"/>
  <c r="E4"/>
  <c r="E3"/>
  <c r="H13" i="2"/>
  <c r="D13"/>
  <c r="C13"/>
  <c r="F13" s="1"/>
  <c r="B13"/>
  <c r="A13"/>
  <c r="E13" s="1"/>
  <c r="E11"/>
  <c r="E10"/>
  <c r="E9"/>
  <c r="E8"/>
  <c r="E7"/>
  <c r="E6"/>
  <c r="O5"/>
  <c r="N5"/>
  <c r="P5" s="1"/>
  <c r="M5"/>
  <c r="L5"/>
  <c r="E5"/>
  <c r="P4"/>
  <c r="O4"/>
  <c r="N4"/>
  <c r="M4"/>
  <c r="L4"/>
  <c r="E4"/>
  <c r="E3"/>
  <c r="I18" i="1"/>
  <c r="H18"/>
  <c r="J18" s="1"/>
  <c r="G18"/>
  <c r="F18"/>
  <c r="D13"/>
  <c r="C13"/>
  <c r="B13"/>
  <c r="A13"/>
  <c r="G13" s="1"/>
  <c r="E11"/>
  <c r="E10"/>
  <c r="E9"/>
  <c r="E8"/>
  <c r="E7"/>
  <c r="E6"/>
  <c r="E5"/>
  <c r="E4"/>
  <c r="E3"/>
  <c r="F13" l="1"/>
  <c r="I13"/>
  <c r="O7" i="5"/>
  <c r="H13" i="1"/>
  <c r="G13" i="2"/>
  <c r="I13" s="1"/>
  <c r="G13" i="3"/>
  <c r="I13" s="1"/>
  <c r="G13" i="4"/>
  <c r="I13" s="1"/>
  <c r="O2" i="5"/>
  <c r="E13" i="1"/>
  <c r="O4" i="5"/>
  <c r="O6"/>
  <c r="O8"/>
</calcChain>
</file>

<file path=xl/sharedStrings.xml><?xml version="1.0" encoding="utf-8"?>
<sst xmlns="http://schemas.openxmlformats.org/spreadsheetml/2006/main" count="116" uniqueCount="27">
  <si>
    <t>TXT, STR, RUS, MNB</t>
  </si>
  <si>
    <t>TP</t>
  </si>
  <si>
    <t>TN</t>
  </si>
  <si>
    <t>FP</t>
  </si>
  <si>
    <t>FN</t>
  </si>
  <si>
    <t>TPR</t>
  </si>
  <si>
    <t>FPR</t>
  </si>
  <si>
    <t>p</t>
  </si>
  <si>
    <t>n</t>
  </si>
  <si>
    <t>t</t>
  </si>
  <si>
    <t>TXT,RUS,MNB</t>
  </si>
  <si>
    <t>Subject</t>
  </si>
  <si>
    <t>Method</t>
  </si>
  <si>
    <t>total</t>
  </si>
  <si>
    <t>IR</t>
  </si>
  <si>
    <t>cyn</t>
  </si>
  <si>
    <t>cnp</t>
  </si>
  <si>
    <t>EC</t>
  </si>
  <si>
    <t>ambari</t>
  </si>
  <si>
    <t>TXT</t>
  </si>
  <si>
    <t>camel</t>
  </si>
  <si>
    <t>derby</t>
  </si>
  <si>
    <t>average</t>
  </si>
  <si>
    <t>TXT,STR</t>
  </si>
  <si>
    <t>TXT,RUS,CHI2</t>
  </si>
  <si>
    <t>TXT,CHI2</t>
  </si>
  <si>
    <t>GREP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</si>
</sst>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opLeftCell="A7" workbookViewId="0">
      <selection activeCell="D20" sqref="D20"/>
    </sheetView>
  </sheetViews>
  <sheetFormatPr defaultRowHeight="12.75"/>
  <cols>
    <col min="7" max="7" width="14"/>
  </cols>
  <sheetData>
    <row r="1" spans="1:9">
      <c r="B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</row>
    <row r="3" spans="1:9">
      <c r="A3">
        <v>1</v>
      </c>
      <c r="B3">
        <v>85</v>
      </c>
      <c r="C3">
        <v>14</v>
      </c>
      <c r="D3">
        <v>0</v>
      </c>
      <c r="E3">
        <f t="shared" ref="E3:E11" si="0">SUM(A3:D3)</f>
        <v>100</v>
      </c>
    </row>
    <row r="4" spans="1:9">
      <c r="A4">
        <v>1</v>
      </c>
      <c r="B4">
        <v>95</v>
      </c>
      <c r="C4">
        <v>3</v>
      </c>
      <c r="D4">
        <v>1</v>
      </c>
      <c r="E4">
        <f t="shared" si="0"/>
        <v>100</v>
      </c>
    </row>
    <row r="5" spans="1:9">
      <c r="A5">
        <v>3</v>
      </c>
      <c r="B5">
        <v>87</v>
      </c>
      <c r="C5">
        <v>3</v>
      </c>
      <c r="D5">
        <v>7</v>
      </c>
      <c r="E5">
        <f t="shared" si="0"/>
        <v>100</v>
      </c>
    </row>
    <row r="6" spans="1:9">
      <c r="A6">
        <v>0</v>
      </c>
      <c r="B6">
        <v>90</v>
      </c>
      <c r="C6">
        <v>8</v>
      </c>
      <c r="D6">
        <v>2</v>
      </c>
      <c r="E6">
        <f t="shared" si="0"/>
        <v>100</v>
      </c>
    </row>
    <row r="7" spans="1:9">
      <c r="A7">
        <v>3</v>
      </c>
      <c r="B7">
        <v>77</v>
      </c>
      <c r="C7">
        <v>18</v>
      </c>
      <c r="D7">
        <v>2</v>
      </c>
      <c r="E7">
        <f t="shared" si="0"/>
        <v>100</v>
      </c>
    </row>
    <row r="8" spans="1:9">
      <c r="A8">
        <v>0</v>
      </c>
      <c r="B8">
        <v>97</v>
      </c>
      <c r="C8">
        <v>2</v>
      </c>
      <c r="D8">
        <v>1</v>
      </c>
      <c r="E8">
        <f t="shared" si="0"/>
        <v>100</v>
      </c>
    </row>
    <row r="9" spans="1:9">
      <c r="A9">
        <v>1</v>
      </c>
      <c r="B9">
        <v>87</v>
      </c>
      <c r="C9">
        <v>11</v>
      </c>
      <c r="D9">
        <v>1</v>
      </c>
      <c r="E9">
        <f t="shared" si="0"/>
        <v>100</v>
      </c>
    </row>
    <row r="10" spans="1:9">
      <c r="A10">
        <v>0</v>
      </c>
      <c r="B10">
        <v>91</v>
      </c>
      <c r="C10">
        <v>4</v>
      </c>
      <c r="D10">
        <v>5</v>
      </c>
      <c r="E10">
        <f t="shared" si="0"/>
        <v>100</v>
      </c>
    </row>
    <row r="11" spans="1:9">
      <c r="A11">
        <v>0</v>
      </c>
      <c r="B11">
        <v>89</v>
      </c>
      <c r="C11">
        <v>7</v>
      </c>
      <c r="D11">
        <v>4</v>
      </c>
      <c r="E11">
        <f t="shared" si="0"/>
        <v>100</v>
      </c>
    </row>
    <row r="12" spans="1:9">
      <c r="A12">
        <v>3</v>
      </c>
      <c r="B12">
        <v>82</v>
      </c>
      <c r="C12">
        <v>9</v>
      </c>
      <c r="D12">
        <v>6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 spans="1:9">
      <c r="A13">
        <f>SUM(A3:A12)</f>
        <v>12</v>
      </c>
      <c r="B13">
        <f>SUM(B3:B12)</f>
        <v>880</v>
      </c>
      <c r="C13">
        <f>SUM(C3:C12)</f>
        <v>79</v>
      </c>
      <c r="D13">
        <f>SUM(D3:D12)</f>
        <v>29</v>
      </c>
      <c r="E13">
        <f>A13/(A13+D13)</f>
        <v>0.29268292682926828</v>
      </c>
      <c r="F13">
        <f>C13/(C13+B13)</f>
        <v>8.2377476538060476E-2</v>
      </c>
      <c r="G13">
        <f>A13+D13</f>
        <v>41</v>
      </c>
      <c r="H13">
        <f>B13+C13</f>
        <v>959</v>
      </c>
      <c r="I13">
        <f>G13+H13</f>
        <v>1000</v>
      </c>
    </row>
    <row r="17" spans="1:10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>
      <c r="A18" t="s">
        <v>10</v>
      </c>
      <c r="B18">
        <v>27</v>
      </c>
      <c r="C18">
        <v>630</v>
      </c>
      <c r="D18">
        <v>329</v>
      </c>
      <c r="E18">
        <v>14</v>
      </c>
      <c r="F18">
        <f>B18/(B18+E18)</f>
        <v>0.65853658536585369</v>
      </c>
      <c r="G18">
        <f>D18/(D18+C18)</f>
        <v>0.34306569343065696</v>
      </c>
      <c r="H18">
        <f>B18+E18</f>
        <v>41</v>
      </c>
      <c r="I18">
        <f>C18+D18</f>
        <v>959</v>
      </c>
      <c r="J18">
        <f>H18+I18</f>
        <v>1000</v>
      </c>
    </row>
    <row r="19" spans="1:10">
      <c r="A19" t="s">
        <v>24</v>
      </c>
      <c r="B19" s="2">
        <v>29</v>
      </c>
      <c r="C19">
        <v>600</v>
      </c>
      <c r="D19">
        <v>359</v>
      </c>
      <c r="E19">
        <v>12</v>
      </c>
      <c r="F19">
        <f>B19/(B19+E19)</f>
        <v>0.70731707317073167</v>
      </c>
      <c r="G19">
        <f>D19/(D19+C19)</f>
        <v>0.3743482794577685</v>
      </c>
      <c r="H19">
        <f>B19+E19</f>
        <v>41</v>
      </c>
      <c r="I19">
        <f>C19+D19</f>
        <v>959</v>
      </c>
      <c r="J19">
        <f>H19+I19</f>
        <v>1000</v>
      </c>
    </row>
    <row r="20" spans="1:10">
      <c r="A20" t="s">
        <v>26</v>
      </c>
      <c r="B20">
        <v>27</v>
      </c>
      <c r="C20">
        <v>759</v>
      </c>
      <c r="D20">
        <v>200</v>
      </c>
      <c r="E20">
        <v>14</v>
      </c>
      <c r="F20">
        <f>B20/(B20+E20)</f>
        <v>0.65853658536585369</v>
      </c>
      <c r="G20">
        <f>D20/(D20+C20)</f>
        <v>0.20855057351407716</v>
      </c>
      <c r="H20">
        <f>B20+E20</f>
        <v>41</v>
      </c>
      <c r="I20">
        <f>C20+D20</f>
        <v>959</v>
      </c>
      <c r="J20">
        <f>H20+I20</f>
        <v>1000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I5" sqref="I5"/>
    </sheetView>
  </sheetViews>
  <sheetFormatPr defaultRowHeight="12.75"/>
  <cols>
    <col min="6" max="6" width="8.42578125"/>
    <col min="7" max="7" width="14.140625"/>
  </cols>
  <sheetData>
    <row r="1" spans="1:16">
      <c r="B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</row>
    <row r="3" spans="1:16">
      <c r="A3">
        <v>7</v>
      </c>
      <c r="B3">
        <v>73</v>
      </c>
      <c r="C3">
        <v>18</v>
      </c>
      <c r="D3">
        <v>2</v>
      </c>
      <c r="E3">
        <f t="shared" ref="E3:E11" si="0">SUM(A3:D3)</f>
        <v>100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</row>
    <row r="4" spans="1:16">
      <c r="A4">
        <v>8</v>
      </c>
      <c r="B4">
        <v>67</v>
      </c>
      <c r="C4">
        <v>24</v>
      </c>
      <c r="D4">
        <v>1</v>
      </c>
      <c r="E4">
        <f t="shared" si="0"/>
        <v>100</v>
      </c>
      <c r="G4" t="s">
        <v>10</v>
      </c>
      <c r="H4">
        <v>34</v>
      </c>
      <c r="I4">
        <v>822</v>
      </c>
      <c r="J4">
        <v>85</v>
      </c>
      <c r="K4">
        <v>59</v>
      </c>
      <c r="L4">
        <f>H4/(H4+K4)</f>
        <v>0.36559139784946237</v>
      </c>
      <c r="M4">
        <f>J4/(J4+I4)</f>
        <v>9.3715545755237051E-2</v>
      </c>
      <c r="N4">
        <f>H4+K4</f>
        <v>93</v>
      </c>
      <c r="O4">
        <f>I4+J4</f>
        <v>907</v>
      </c>
      <c r="P4">
        <f>N4+O4</f>
        <v>1000</v>
      </c>
    </row>
    <row r="5" spans="1:16">
      <c r="A5">
        <v>2</v>
      </c>
      <c r="B5">
        <v>79</v>
      </c>
      <c r="C5">
        <v>16</v>
      </c>
      <c r="D5">
        <v>3</v>
      </c>
      <c r="E5">
        <f t="shared" si="0"/>
        <v>100</v>
      </c>
      <c r="G5" t="s">
        <v>24</v>
      </c>
      <c r="H5" s="2">
        <v>56</v>
      </c>
      <c r="I5">
        <v>672</v>
      </c>
      <c r="J5">
        <v>235</v>
      </c>
      <c r="K5">
        <v>37</v>
      </c>
      <c r="L5">
        <f>H5/(H5+K5)</f>
        <v>0.60215053763440862</v>
      </c>
      <c r="M5">
        <f>J5/(J5+I5)</f>
        <v>0.25909592061742004</v>
      </c>
      <c r="N5">
        <f>H5+K5</f>
        <v>93</v>
      </c>
      <c r="O5">
        <f>I5+J5</f>
        <v>907</v>
      </c>
      <c r="P5">
        <f>N5+O5</f>
        <v>1000</v>
      </c>
    </row>
    <row r="6" spans="1:16">
      <c r="A6">
        <v>3</v>
      </c>
      <c r="B6">
        <v>80</v>
      </c>
      <c r="C6">
        <v>14</v>
      </c>
      <c r="D6">
        <v>3</v>
      </c>
      <c r="E6">
        <f t="shared" si="0"/>
        <v>100</v>
      </c>
      <c r="G6" t="s">
        <v>26</v>
      </c>
      <c r="H6">
        <v>63</v>
      </c>
      <c r="I6">
        <v>593</v>
      </c>
      <c r="J6">
        <v>314</v>
      </c>
      <c r="K6">
        <v>30</v>
      </c>
      <c r="L6">
        <f>H6/(H6+K6)</f>
        <v>0.67741935483870963</v>
      </c>
      <c r="M6">
        <f>J6/(J6+I6)</f>
        <v>0.34619625137816978</v>
      </c>
      <c r="N6">
        <f>H6+K6</f>
        <v>93</v>
      </c>
      <c r="O6">
        <f>I6+J6</f>
        <v>907</v>
      </c>
      <c r="P6">
        <f>N6+O6</f>
        <v>1000</v>
      </c>
    </row>
    <row r="7" spans="1:16">
      <c r="A7">
        <v>6</v>
      </c>
      <c r="B7">
        <v>65</v>
      </c>
      <c r="C7">
        <v>27</v>
      </c>
      <c r="D7">
        <v>2</v>
      </c>
      <c r="E7">
        <f t="shared" si="0"/>
        <v>100</v>
      </c>
    </row>
    <row r="8" spans="1:16">
      <c r="A8">
        <v>3</v>
      </c>
      <c r="B8">
        <v>82</v>
      </c>
      <c r="C8">
        <v>14</v>
      </c>
      <c r="D8">
        <v>1</v>
      </c>
      <c r="E8">
        <f t="shared" si="0"/>
        <v>100</v>
      </c>
    </row>
    <row r="9" spans="1:16">
      <c r="A9">
        <v>3</v>
      </c>
      <c r="B9">
        <v>78</v>
      </c>
      <c r="C9">
        <v>9</v>
      </c>
      <c r="D9">
        <v>10</v>
      </c>
      <c r="E9">
        <f t="shared" si="0"/>
        <v>100</v>
      </c>
    </row>
    <row r="10" spans="1:16">
      <c r="A10">
        <v>11</v>
      </c>
      <c r="B10">
        <v>64</v>
      </c>
      <c r="C10">
        <v>19</v>
      </c>
      <c r="D10">
        <v>6</v>
      </c>
      <c r="E10">
        <f t="shared" si="0"/>
        <v>100</v>
      </c>
    </row>
    <row r="11" spans="1:16">
      <c r="A11">
        <v>6</v>
      </c>
      <c r="B11">
        <v>67</v>
      </c>
      <c r="C11">
        <v>22</v>
      </c>
      <c r="D11">
        <v>5</v>
      </c>
      <c r="E11">
        <f t="shared" si="0"/>
        <v>100</v>
      </c>
    </row>
    <row r="12" spans="1:16">
      <c r="A12">
        <v>5</v>
      </c>
      <c r="B12">
        <v>74</v>
      </c>
      <c r="C12">
        <v>15</v>
      </c>
      <c r="D12">
        <v>6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 spans="1:16">
      <c r="A13">
        <f>SUM(A3:A12)</f>
        <v>54</v>
      </c>
      <c r="B13">
        <f>SUM(B3:B12)</f>
        <v>729</v>
      </c>
      <c r="C13">
        <f>SUM(C3:C12)</f>
        <v>178</v>
      </c>
      <c r="D13">
        <f>SUM(D3:D12)</f>
        <v>39</v>
      </c>
      <c r="E13">
        <f>A13/(A13+D13)</f>
        <v>0.58064516129032262</v>
      </c>
      <c r="F13">
        <f>C13/(C13+B13)</f>
        <v>0.19625137816979052</v>
      </c>
      <c r="G13">
        <f>A13+D13</f>
        <v>93</v>
      </c>
      <c r="H13">
        <f>B13+C13</f>
        <v>907</v>
      </c>
      <c r="I13">
        <f>G13+H13</f>
        <v>1000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H8" sqref="H8"/>
    </sheetView>
  </sheetViews>
  <sheetFormatPr defaultRowHeight="12.75"/>
  <cols>
    <col min="7" max="7" width="14.5703125"/>
  </cols>
  <sheetData>
    <row r="1" spans="1:16">
      <c r="B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</row>
    <row r="3" spans="1:16">
      <c r="A3">
        <v>8</v>
      </c>
      <c r="B3">
        <v>65</v>
      </c>
      <c r="C3">
        <v>27</v>
      </c>
      <c r="D3">
        <v>0</v>
      </c>
      <c r="E3">
        <f t="shared" ref="E3:E11" si="0">SUM(A3:D3)</f>
        <v>100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</row>
    <row r="4" spans="1:16">
      <c r="A4">
        <v>7</v>
      </c>
      <c r="B4">
        <v>73</v>
      </c>
      <c r="C4">
        <v>19</v>
      </c>
      <c r="D4">
        <v>1</v>
      </c>
      <c r="E4">
        <f t="shared" si="0"/>
        <v>100</v>
      </c>
      <c r="G4" t="s">
        <v>10</v>
      </c>
      <c r="H4">
        <v>63</v>
      </c>
      <c r="I4">
        <v>799</v>
      </c>
      <c r="J4">
        <v>100</v>
      </c>
      <c r="K4">
        <v>38</v>
      </c>
      <c r="L4">
        <f>H4/(H4+K4)</f>
        <v>0.62376237623762376</v>
      </c>
      <c r="M4">
        <f>J4/(J4+I4)</f>
        <v>0.11123470522803114</v>
      </c>
      <c r="N4">
        <f>H4+K4</f>
        <v>101</v>
      </c>
      <c r="O4">
        <f>I4+J4</f>
        <v>899</v>
      </c>
      <c r="P4">
        <f>N4+O4</f>
        <v>1000</v>
      </c>
    </row>
    <row r="5" spans="1:16">
      <c r="A5">
        <v>8</v>
      </c>
      <c r="B5">
        <v>66</v>
      </c>
      <c r="C5">
        <v>23</v>
      </c>
      <c r="D5">
        <v>3</v>
      </c>
      <c r="E5">
        <f t="shared" si="0"/>
        <v>100</v>
      </c>
      <c r="G5" t="s">
        <v>24</v>
      </c>
      <c r="H5" s="2">
        <v>81</v>
      </c>
      <c r="I5">
        <v>711</v>
      </c>
      <c r="J5">
        <v>188</v>
      </c>
      <c r="K5">
        <v>20</v>
      </c>
      <c r="L5">
        <f>H5/(H5+K5)</f>
        <v>0.80198019801980203</v>
      </c>
      <c r="M5">
        <f>J5/(J5+I5)</f>
        <v>0.20912124582869857</v>
      </c>
      <c r="N5">
        <f>H5+K5</f>
        <v>101</v>
      </c>
      <c r="O5">
        <f>I5+J5</f>
        <v>899</v>
      </c>
      <c r="P5">
        <f>N5+O5</f>
        <v>1000</v>
      </c>
    </row>
    <row r="6" spans="1:16">
      <c r="A6">
        <v>6</v>
      </c>
      <c r="B6">
        <v>62</v>
      </c>
      <c r="C6">
        <v>30</v>
      </c>
      <c r="D6">
        <v>2</v>
      </c>
      <c r="E6">
        <f t="shared" si="0"/>
        <v>100</v>
      </c>
      <c r="G6" t="s">
        <v>26</v>
      </c>
      <c r="H6">
        <v>67</v>
      </c>
      <c r="I6">
        <v>449</v>
      </c>
      <c r="J6">
        <v>450</v>
      </c>
      <c r="K6">
        <v>34</v>
      </c>
      <c r="L6">
        <f>H6/(H6+K6)</f>
        <v>0.6633663366336634</v>
      </c>
      <c r="M6">
        <f>J6/(J6+I6)</f>
        <v>0.50055617352614012</v>
      </c>
      <c r="N6">
        <f>H6+K6</f>
        <v>101</v>
      </c>
      <c r="O6">
        <f>I6+J6</f>
        <v>899</v>
      </c>
      <c r="P6">
        <f>N6+O6</f>
        <v>1000</v>
      </c>
    </row>
    <row r="7" spans="1:16">
      <c r="A7">
        <v>12</v>
      </c>
      <c r="B7">
        <v>62</v>
      </c>
      <c r="C7">
        <v>26</v>
      </c>
      <c r="D7">
        <v>0</v>
      </c>
      <c r="E7">
        <f t="shared" si="0"/>
        <v>100</v>
      </c>
    </row>
    <row r="8" spans="1:16">
      <c r="A8">
        <v>8</v>
      </c>
      <c r="B8">
        <v>51</v>
      </c>
      <c r="C8">
        <v>40</v>
      </c>
      <c r="D8">
        <v>1</v>
      </c>
      <c r="E8">
        <f t="shared" si="0"/>
        <v>100</v>
      </c>
    </row>
    <row r="9" spans="1:16">
      <c r="A9">
        <v>8</v>
      </c>
      <c r="B9">
        <v>65</v>
      </c>
      <c r="C9">
        <v>25</v>
      </c>
      <c r="D9">
        <v>2</v>
      </c>
      <c r="E9">
        <f t="shared" si="0"/>
        <v>100</v>
      </c>
    </row>
    <row r="10" spans="1:16">
      <c r="A10">
        <v>5</v>
      </c>
      <c r="B10">
        <v>70</v>
      </c>
      <c r="C10">
        <v>18</v>
      </c>
      <c r="D10">
        <v>7</v>
      </c>
      <c r="E10">
        <f t="shared" si="0"/>
        <v>100</v>
      </c>
    </row>
    <row r="11" spans="1:16">
      <c r="A11">
        <v>13</v>
      </c>
      <c r="B11">
        <v>53</v>
      </c>
      <c r="C11">
        <v>32</v>
      </c>
      <c r="D11">
        <v>2</v>
      </c>
      <c r="E11">
        <f t="shared" si="0"/>
        <v>100</v>
      </c>
    </row>
    <row r="12" spans="1:16">
      <c r="A12">
        <v>7</v>
      </c>
      <c r="B12">
        <v>72</v>
      </c>
      <c r="C12">
        <v>20</v>
      </c>
      <c r="D12">
        <v>1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 spans="1:16">
      <c r="A13">
        <f>SUM(A3:A12)</f>
        <v>82</v>
      </c>
      <c r="B13">
        <f>SUM(B3:B12)</f>
        <v>639</v>
      </c>
      <c r="C13">
        <f>SUM(C3:C12)</f>
        <v>260</v>
      </c>
      <c r="D13">
        <f>SUM(D3:D12)</f>
        <v>19</v>
      </c>
      <c r="E13">
        <f>A13/(A13+D13)</f>
        <v>0.81188118811881194</v>
      </c>
      <c r="F13">
        <f>C13/(C13+B13)</f>
        <v>0.28921023359288101</v>
      </c>
      <c r="G13">
        <f>A13+D13</f>
        <v>101</v>
      </c>
      <c r="H13">
        <f>B13+C13</f>
        <v>899</v>
      </c>
      <c r="I13">
        <f>G13+H13</f>
        <v>1000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L5" sqref="L5"/>
    </sheetView>
  </sheetViews>
  <sheetFormatPr defaultRowHeight="12.75"/>
  <sheetData>
    <row r="1" spans="1:13">
      <c r="B1" t="s">
        <v>0</v>
      </c>
      <c r="I1" t="s">
        <v>10</v>
      </c>
    </row>
    <row r="2" spans="1:13">
      <c r="A2" t="s">
        <v>1</v>
      </c>
      <c r="B2" t="s">
        <v>2</v>
      </c>
      <c r="C2" t="s">
        <v>3</v>
      </c>
      <c r="D2" t="s">
        <v>4</v>
      </c>
    </row>
    <row r="3" spans="1:13">
      <c r="A3">
        <v>8</v>
      </c>
      <c r="B3">
        <v>83</v>
      </c>
      <c r="C3">
        <v>9</v>
      </c>
      <c r="D3">
        <v>0</v>
      </c>
      <c r="E3">
        <f t="shared" ref="E3:E11" si="0">SUM(A3:D3)</f>
        <v>100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</row>
    <row r="4" spans="1:13">
      <c r="A4">
        <v>11</v>
      </c>
      <c r="B4">
        <v>70</v>
      </c>
      <c r="C4">
        <v>18</v>
      </c>
      <c r="D4">
        <v>1</v>
      </c>
      <c r="E4">
        <f t="shared" si="0"/>
        <v>100</v>
      </c>
      <c r="G4" t="s">
        <v>25</v>
      </c>
      <c r="H4" s="2">
        <v>59</v>
      </c>
      <c r="I4">
        <v>642</v>
      </c>
      <c r="J4">
        <v>275</v>
      </c>
      <c r="K4">
        <v>24</v>
      </c>
      <c r="L4">
        <f>H4/(H4+K4)</f>
        <v>0.71084337349397586</v>
      </c>
      <c r="M4">
        <f>J4/(J4+I4)</f>
        <v>0.2998909487459106</v>
      </c>
    </row>
    <row r="5" spans="1:13">
      <c r="A5">
        <v>8</v>
      </c>
      <c r="B5">
        <v>76</v>
      </c>
      <c r="C5">
        <v>15</v>
      </c>
      <c r="D5">
        <v>1</v>
      </c>
      <c r="E5">
        <f t="shared" si="0"/>
        <v>100</v>
      </c>
      <c r="G5" t="s">
        <v>26</v>
      </c>
      <c r="H5">
        <v>58</v>
      </c>
      <c r="I5">
        <v>492</v>
      </c>
      <c r="J5">
        <v>425</v>
      </c>
      <c r="K5">
        <v>25</v>
      </c>
      <c r="L5">
        <f>H5/(H5+K5)</f>
        <v>0.6987951807228916</v>
      </c>
      <c r="M5">
        <f>J5/(J5+I5)</f>
        <v>0.46346782988004365</v>
      </c>
    </row>
    <row r="6" spans="1:13">
      <c r="A6">
        <v>7</v>
      </c>
      <c r="B6">
        <v>81</v>
      </c>
      <c r="C6">
        <v>9</v>
      </c>
      <c r="D6">
        <v>3</v>
      </c>
      <c r="E6">
        <f t="shared" si="0"/>
        <v>100</v>
      </c>
    </row>
    <row r="7" spans="1:13">
      <c r="A7">
        <v>5</v>
      </c>
      <c r="B7">
        <v>89</v>
      </c>
      <c r="C7">
        <v>4</v>
      </c>
      <c r="D7">
        <v>2</v>
      </c>
      <c r="E7">
        <f t="shared" si="0"/>
        <v>100</v>
      </c>
    </row>
    <row r="8" spans="1:13">
      <c r="A8">
        <v>5</v>
      </c>
      <c r="B8">
        <v>83</v>
      </c>
      <c r="C8">
        <v>10</v>
      </c>
      <c r="D8">
        <v>2</v>
      </c>
      <c r="E8">
        <f t="shared" si="0"/>
        <v>100</v>
      </c>
    </row>
    <row r="9" spans="1:13">
      <c r="A9">
        <v>6</v>
      </c>
      <c r="B9">
        <v>85</v>
      </c>
      <c r="C9">
        <v>7</v>
      </c>
      <c r="D9">
        <v>2</v>
      </c>
      <c r="E9">
        <f t="shared" si="0"/>
        <v>100</v>
      </c>
    </row>
    <row r="10" spans="1:13">
      <c r="A10">
        <v>3</v>
      </c>
      <c r="B10">
        <v>79</v>
      </c>
      <c r="C10">
        <v>17</v>
      </c>
      <c r="D10">
        <v>1</v>
      </c>
      <c r="E10">
        <f t="shared" si="0"/>
        <v>100</v>
      </c>
    </row>
    <row r="11" spans="1:13">
      <c r="A11">
        <v>6</v>
      </c>
      <c r="B11">
        <v>78</v>
      </c>
      <c r="C11">
        <v>11</v>
      </c>
      <c r="D11">
        <v>5</v>
      </c>
      <c r="E11">
        <f t="shared" si="0"/>
        <v>100</v>
      </c>
    </row>
    <row r="12" spans="1:13">
      <c r="A12">
        <v>9</v>
      </c>
      <c r="B12">
        <v>66</v>
      </c>
      <c r="C12">
        <v>22</v>
      </c>
      <c r="D12">
        <v>2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 spans="1:13">
      <c r="A13">
        <f>SUM(A3:A12)</f>
        <v>68</v>
      </c>
      <c r="B13">
        <f>SUM(B3:B12)</f>
        <v>790</v>
      </c>
      <c r="C13">
        <f>SUM(C3:C12)</f>
        <v>122</v>
      </c>
      <c r="D13">
        <f>SUM(D3:D12)</f>
        <v>19</v>
      </c>
      <c r="E13">
        <f>A13/(A13+D13)</f>
        <v>0.7816091954022989</v>
      </c>
      <c r="F13">
        <f>C13/(C13+B13)</f>
        <v>0.1337719298245614</v>
      </c>
      <c r="G13">
        <f>A13+D13</f>
        <v>87</v>
      </c>
      <c r="H13">
        <f>B13+C13</f>
        <v>912</v>
      </c>
      <c r="I13">
        <f>G13+H13</f>
        <v>999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selection activeCell="H8" sqref="H8"/>
    </sheetView>
  </sheetViews>
  <sheetFormatPr defaultRowHeight="12.75"/>
  <cols>
    <col min="1" max="1025" width="11.28515625"/>
  </cols>
  <sheetData>
    <row r="1" spans="1:15">
      <c r="A1" t="s">
        <v>11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>
      <c r="A2" t="s">
        <v>18</v>
      </c>
      <c r="B2" t="s">
        <v>19</v>
      </c>
      <c r="C2">
        <v>27</v>
      </c>
      <c r="D2">
        <v>630</v>
      </c>
      <c r="E2">
        <v>329</v>
      </c>
      <c r="F2">
        <v>14</v>
      </c>
      <c r="G2">
        <f>C2/(C2+F2)</f>
        <v>0.65853658536585369</v>
      </c>
      <c r="H2">
        <f>E2/(E2+D2)</f>
        <v>0.34306569343065696</v>
      </c>
      <c r="I2">
        <f>C2+F2</f>
        <v>41</v>
      </c>
      <c r="J2">
        <f>D2+E2</f>
        <v>959</v>
      </c>
      <c r="K2">
        <f>I2+J2</f>
        <v>1000</v>
      </c>
      <c r="M2">
        <v>1</v>
      </c>
      <c r="N2">
        <v>20</v>
      </c>
      <c r="O2">
        <f>I2*(1-G2)*N2+J2*H2*M2</f>
        <v>609</v>
      </c>
    </row>
    <row r="3" spans="1:15">
      <c r="A3" t="s">
        <v>20</v>
      </c>
      <c r="B3" t="s">
        <v>19</v>
      </c>
      <c r="C3">
        <v>78</v>
      </c>
      <c r="D3">
        <v>463</v>
      </c>
      <c r="E3">
        <v>444</v>
      </c>
      <c r="F3">
        <v>15</v>
      </c>
      <c r="G3">
        <f>C3/(C3+F3)</f>
        <v>0.83870967741935487</v>
      </c>
      <c r="H3">
        <f>E3/(E3+D3)</f>
        <v>0.48952590959206171</v>
      </c>
      <c r="I3" s="1">
        <v>93</v>
      </c>
      <c r="J3">
        <f>D3+E3</f>
        <v>907</v>
      </c>
      <c r="K3">
        <f>I3+J3</f>
        <v>1000</v>
      </c>
      <c r="M3">
        <v>1</v>
      </c>
      <c r="N3">
        <v>20</v>
      </c>
      <c r="O3">
        <f>I3*(1-G3)*N3+J3*H3*M3</f>
        <v>744</v>
      </c>
    </row>
    <row r="4" spans="1:15">
      <c r="A4" t="s">
        <v>21</v>
      </c>
      <c r="B4" t="s">
        <v>19</v>
      </c>
      <c r="C4">
        <v>83</v>
      </c>
      <c r="D4">
        <v>464</v>
      </c>
      <c r="E4">
        <v>435</v>
      </c>
      <c r="F4">
        <v>18</v>
      </c>
      <c r="G4">
        <f>C4/(C4+F4)</f>
        <v>0.82178217821782173</v>
      </c>
      <c r="H4">
        <f>E4/(E4+D4)</f>
        <v>0.4838709677419355</v>
      </c>
      <c r="I4">
        <f>C4+F4</f>
        <v>101</v>
      </c>
      <c r="J4">
        <f>D4+E4</f>
        <v>899</v>
      </c>
      <c r="K4">
        <f>I4+J4</f>
        <v>1000</v>
      </c>
      <c r="M4">
        <v>1</v>
      </c>
      <c r="N4">
        <v>20</v>
      </c>
      <c r="O4">
        <f>I4*(1-G4)*N4+J4*H4*M4</f>
        <v>795</v>
      </c>
    </row>
    <row r="5" spans="1:15">
      <c r="A5" t="s">
        <v>22</v>
      </c>
      <c r="B5" t="s">
        <v>19</v>
      </c>
      <c r="G5">
        <f>SUM(G2:G4)/3</f>
        <v>0.77300948033434347</v>
      </c>
      <c r="H5">
        <f>SUM(H2:H4)/3</f>
        <v>0.43882085692155143</v>
      </c>
    </row>
    <row r="6" spans="1:15">
      <c r="A6" t="s">
        <v>18</v>
      </c>
      <c r="B6" t="s">
        <v>23</v>
      </c>
      <c r="C6">
        <v>12</v>
      </c>
      <c r="D6">
        <v>880</v>
      </c>
      <c r="E6">
        <v>79</v>
      </c>
      <c r="F6">
        <v>29</v>
      </c>
      <c r="G6">
        <f>C6/(C6+F6)</f>
        <v>0.29268292682926828</v>
      </c>
      <c r="H6">
        <f>E6/(E6+D6)</f>
        <v>8.2377476538060476E-2</v>
      </c>
      <c r="I6">
        <f>C6+F6</f>
        <v>41</v>
      </c>
      <c r="J6">
        <f>D6+E6</f>
        <v>959</v>
      </c>
      <c r="K6">
        <f>I6+J6</f>
        <v>1000</v>
      </c>
      <c r="M6">
        <v>1</v>
      </c>
      <c r="N6">
        <v>20</v>
      </c>
      <c r="O6">
        <f>I6*(1-G6)*N6+J6*H6*M6</f>
        <v>659</v>
      </c>
    </row>
    <row r="7" spans="1:15">
      <c r="A7" t="s">
        <v>20</v>
      </c>
      <c r="B7" t="s">
        <v>23</v>
      </c>
      <c r="C7">
        <v>54</v>
      </c>
      <c r="D7">
        <v>729</v>
      </c>
      <c r="E7">
        <v>178</v>
      </c>
      <c r="F7">
        <v>39</v>
      </c>
      <c r="G7">
        <f>C7/(C7+F7)</f>
        <v>0.58064516129032262</v>
      </c>
      <c r="H7">
        <f>E7/(E7+D7)</f>
        <v>0.19625137816979052</v>
      </c>
      <c r="I7">
        <f>C7+F7</f>
        <v>93</v>
      </c>
      <c r="J7">
        <f>D7+E7</f>
        <v>907</v>
      </c>
      <c r="K7">
        <f>I7+J7</f>
        <v>1000</v>
      </c>
      <c r="M7">
        <v>1</v>
      </c>
      <c r="N7">
        <v>20</v>
      </c>
      <c r="O7">
        <f>I7*(1-G7)*N7+J7*H7*M7</f>
        <v>957.99999999999989</v>
      </c>
    </row>
    <row r="8" spans="1:15">
      <c r="A8" t="s">
        <v>21</v>
      </c>
      <c r="B8" t="s">
        <v>23</v>
      </c>
      <c r="C8">
        <v>82</v>
      </c>
      <c r="D8">
        <v>639</v>
      </c>
      <c r="E8">
        <v>260</v>
      </c>
      <c r="F8">
        <v>19</v>
      </c>
      <c r="G8">
        <f>C8/(C8+F8)</f>
        <v>0.81188118811881194</v>
      </c>
      <c r="H8">
        <f>E8/(E8+D8)</f>
        <v>0.28921023359288101</v>
      </c>
      <c r="I8">
        <f>C8+F8</f>
        <v>101</v>
      </c>
      <c r="J8">
        <f>D8+E8</f>
        <v>899</v>
      </c>
      <c r="K8">
        <f>I8+J8</f>
        <v>1000</v>
      </c>
      <c r="M8">
        <v>1</v>
      </c>
      <c r="N8">
        <v>20</v>
      </c>
      <c r="O8">
        <f>I8*(1-G8)*N8+J8*H8*M8</f>
        <v>639.99999999999989</v>
      </c>
    </row>
    <row r="9" spans="1:15">
      <c r="A9" t="s">
        <v>22</v>
      </c>
      <c r="B9" t="s">
        <v>23</v>
      </c>
      <c r="G9">
        <f>SUM(G6:G8)/3</f>
        <v>0.56173642541280089</v>
      </c>
      <c r="H9">
        <f>SUM(H6:H8)/3</f>
        <v>0.189279696100244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Ambari</vt:lpstr>
      <vt:lpstr>Camel</vt:lpstr>
      <vt:lpstr>Derby</vt:lpstr>
      <vt:lpstr>Wicket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Assistant</cp:lastModifiedBy>
  <cp:revision>37</cp:revision>
  <dcterms:created xsi:type="dcterms:W3CDTF">2018-03-26T19:01:02Z</dcterms:created>
  <dcterms:modified xsi:type="dcterms:W3CDTF">2018-03-27T14:32:05Z</dcterms:modified>
  <dc:language>en-US</dc:language>
</cp:coreProperties>
</file>