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otal" sheetId="5" r:id="rId1"/>
    <sheet name="Prescision" sheetId="1" r:id="rId2"/>
    <sheet name="Recall" sheetId="2" r:id="rId3"/>
    <sheet name="TPR" sheetId="3" r:id="rId4"/>
    <sheet name="FPR" sheetId="4" r:id="rId5"/>
    <sheet name="Sheet1" sheetId="6" r:id="rId6"/>
    <sheet name="Sheet2" sheetId="7" r:id="rId7"/>
    <sheet name="Sheet3" sheetId="8" r:id="rId8"/>
  </sheets>
  <calcPr calcId="124519"/>
  <fileRecoveryPr repairLoad="1"/>
</workbook>
</file>

<file path=xl/calcChain.xml><?xml version="1.0" encoding="utf-8"?>
<calcChain xmlns="http://schemas.openxmlformats.org/spreadsheetml/2006/main">
  <c r="N68" i="5"/>
  <c r="M68"/>
  <c r="L68"/>
  <c r="K68"/>
  <c r="J68"/>
  <c r="I68"/>
  <c r="H68"/>
  <c r="N67"/>
  <c r="M67"/>
  <c r="L67"/>
  <c r="K67"/>
  <c r="J67"/>
  <c r="I67"/>
  <c r="H67"/>
  <c r="N66"/>
  <c r="M66"/>
  <c r="L66"/>
  <c r="K66"/>
  <c r="J66"/>
  <c r="I66"/>
  <c r="H66"/>
  <c r="N65"/>
  <c r="M65"/>
  <c r="L65"/>
  <c r="K65"/>
  <c r="J65"/>
  <c r="I65"/>
  <c r="H65"/>
  <c r="N64"/>
  <c r="M64"/>
  <c r="L64"/>
  <c r="K64"/>
  <c r="J64"/>
  <c r="I64"/>
  <c r="H64"/>
  <c r="N63"/>
  <c r="M63"/>
  <c r="L63"/>
  <c r="K63"/>
  <c r="J63"/>
  <c r="I63"/>
  <c r="H63"/>
  <c r="N62"/>
  <c r="M62"/>
  <c r="L62"/>
  <c r="K62"/>
  <c r="J62"/>
  <c r="I62"/>
  <c r="H62"/>
  <c r="N61"/>
  <c r="M61"/>
  <c r="L61"/>
  <c r="K61"/>
  <c r="J61"/>
  <c r="I61"/>
  <c r="H61"/>
  <c r="N60"/>
  <c r="M60"/>
  <c r="L60"/>
  <c r="K60"/>
  <c r="J60"/>
  <c r="I60"/>
  <c r="H60"/>
  <c r="N59"/>
  <c r="M59"/>
  <c r="L59"/>
  <c r="K59"/>
  <c r="J59"/>
  <c r="I59"/>
  <c r="H59"/>
  <c r="N58"/>
  <c r="M58"/>
  <c r="L58"/>
  <c r="K58"/>
  <c r="J58"/>
  <c r="I58"/>
  <c r="H58"/>
  <c r="N57"/>
  <c r="M57"/>
  <c r="L57"/>
  <c r="K57"/>
  <c r="J57"/>
  <c r="I57"/>
  <c r="H57"/>
  <c r="N56"/>
  <c r="M56"/>
  <c r="L56"/>
  <c r="K56"/>
  <c r="J56"/>
  <c r="I56"/>
  <c r="H56"/>
  <c r="N55"/>
  <c r="M55"/>
  <c r="L55"/>
  <c r="K55"/>
  <c r="J55"/>
  <c r="I55"/>
  <c r="H55"/>
  <c r="N54"/>
  <c r="M54"/>
  <c r="L54"/>
  <c r="K54"/>
  <c r="J54"/>
  <c r="I54"/>
  <c r="H54"/>
  <c r="N53"/>
  <c r="M53"/>
  <c r="L53"/>
  <c r="K53"/>
  <c r="J53"/>
  <c r="I53"/>
  <c r="H53"/>
  <c r="N52"/>
  <c r="M52"/>
  <c r="L52"/>
  <c r="K52"/>
  <c r="J52"/>
  <c r="I52"/>
  <c r="H52"/>
  <c r="N51"/>
  <c r="M51"/>
  <c r="L51"/>
  <c r="K51"/>
  <c r="J51"/>
  <c r="I51"/>
  <c r="H51"/>
  <c r="N50"/>
  <c r="M50"/>
  <c r="L50"/>
  <c r="K50"/>
  <c r="J50"/>
  <c r="I50"/>
  <c r="H50"/>
  <c r="N49"/>
  <c r="M49"/>
  <c r="L49"/>
  <c r="K49"/>
  <c r="J49"/>
  <c r="I49"/>
  <c r="H49"/>
  <c r="N48"/>
  <c r="M48"/>
  <c r="L48"/>
  <c r="K48"/>
  <c r="J48"/>
  <c r="I48"/>
  <c r="H48"/>
  <c r="N47"/>
  <c r="M47"/>
  <c r="L47"/>
  <c r="K47"/>
  <c r="J47"/>
  <c r="I47"/>
  <c r="H47"/>
  <c r="N46"/>
  <c r="M46"/>
  <c r="L46"/>
  <c r="K46"/>
  <c r="J46"/>
  <c r="I46"/>
  <c r="H46"/>
  <c r="N45"/>
  <c r="M45"/>
  <c r="L45"/>
  <c r="K45"/>
  <c r="J45"/>
  <c r="I45"/>
  <c r="H45"/>
  <c r="N44"/>
  <c r="M44"/>
  <c r="L44"/>
  <c r="K44"/>
  <c r="J44"/>
  <c r="I44"/>
  <c r="H44"/>
  <c r="N43"/>
  <c r="M43"/>
  <c r="L43"/>
  <c r="K43"/>
  <c r="J43"/>
  <c r="I43"/>
  <c r="H43"/>
  <c r="N42"/>
  <c r="M42"/>
  <c r="L42"/>
  <c r="K42"/>
  <c r="J42"/>
  <c r="I42"/>
  <c r="H42"/>
  <c r="N41"/>
  <c r="M41"/>
  <c r="L41"/>
  <c r="K41"/>
  <c r="J41"/>
  <c r="I41"/>
  <c r="H41"/>
  <c r="N40"/>
  <c r="M40"/>
  <c r="L40"/>
  <c r="K40"/>
  <c r="J40"/>
  <c r="I40"/>
  <c r="H40"/>
  <c r="N39"/>
  <c r="M39"/>
  <c r="L39"/>
  <c r="K39"/>
  <c r="J39"/>
  <c r="I39"/>
  <c r="H39"/>
  <c r="N38"/>
  <c r="M38"/>
  <c r="L38"/>
  <c r="K38"/>
  <c r="J38"/>
  <c r="I38"/>
  <c r="H38"/>
  <c r="N37"/>
  <c r="M37"/>
  <c r="L37"/>
  <c r="K37"/>
  <c r="J37"/>
  <c r="I37"/>
  <c r="H37"/>
  <c r="N36"/>
  <c r="M36"/>
  <c r="L36"/>
  <c r="K36"/>
  <c r="J36"/>
  <c r="I36"/>
  <c r="H36"/>
  <c r="N35"/>
  <c r="M35"/>
  <c r="L35"/>
  <c r="K35"/>
  <c r="J35"/>
  <c r="I35"/>
  <c r="H35"/>
  <c r="N34"/>
  <c r="M34"/>
  <c r="L34"/>
  <c r="K34"/>
  <c r="J34"/>
  <c r="I34"/>
  <c r="H34"/>
  <c r="N33"/>
  <c r="M33"/>
  <c r="L33"/>
  <c r="K33"/>
  <c r="J33"/>
  <c r="I33"/>
  <c r="H33"/>
  <c r="N32"/>
  <c r="M32"/>
  <c r="L32"/>
  <c r="K32"/>
  <c r="J32"/>
  <c r="I32"/>
  <c r="H32"/>
  <c r="N31"/>
  <c r="M31"/>
  <c r="L31"/>
  <c r="K31"/>
  <c r="J31"/>
  <c r="I31"/>
  <c r="H31"/>
  <c r="N30"/>
  <c r="M30"/>
  <c r="L30"/>
  <c r="K30"/>
  <c r="J30"/>
  <c r="I30"/>
  <c r="H30"/>
  <c r="N29"/>
  <c r="M29"/>
  <c r="L29"/>
  <c r="K29"/>
  <c r="J29"/>
  <c r="I29"/>
  <c r="H29"/>
  <c r="N28"/>
  <c r="M28"/>
  <c r="L28"/>
  <c r="K28"/>
  <c r="J28"/>
  <c r="I28"/>
  <c r="H28"/>
  <c r="N27"/>
  <c r="M27"/>
  <c r="L27"/>
  <c r="K27"/>
  <c r="J27"/>
  <c r="I27"/>
  <c r="H27"/>
  <c r="N26"/>
  <c r="M26"/>
  <c r="L26"/>
  <c r="K26"/>
  <c r="J26"/>
  <c r="I26"/>
  <c r="H26"/>
  <c r="N25"/>
  <c r="M25"/>
  <c r="L25"/>
  <c r="K25"/>
  <c r="J25"/>
  <c r="I25"/>
  <c r="H25"/>
  <c r="N24"/>
  <c r="M24"/>
  <c r="L24"/>
  <c r="K24"/>
  <c r="J24"/>
  <c r="I24"/>
  <c r="H24"/>
  <c r="N23"/>
  <c r="M23"/>
  <c r="L23"/>
  <c r="K23"/>
  <c r="J23"/>
  <c r="I23"/>
  <c r="H23"/>
  <c r="N22"/>
  <c r="M22"/>
  <c r="L22"/>
  <c r="K22"/>
  <c r="J22"/>
  <c r="I22"/>
  <c r="H22"/>
  <c r="N21"/>
  <c r="M21"/>
  <c r="L21"/>
  <c r="K21"/>
  <c r="J21"/>
  <c r="I21"/>
  <c r="H21"/>
  <c r="N20"/>
  <c r="M20"/>
  <c r="L20"/>
  <c r="K20"/>
  <c r="J20"/>
  <c r="I20"/>
  <c r="H20"/>
  <c r="N19"/>
  <c r="M19"/>
  <c r="L19"/>
  <c r="K19"/>
  <c r="J19"/>
  <c r="I19"/>
  <c r="H19"/>
  <c r="N18"/>
  <c r="M18"/>
  <c r="L18"/>
  <c r="K18"/>
  <c r="J18"/>
  <c r="I18"/>
  <c r="H18"/>
  <c r="N17"/>
  <c r="M17"/>
  <c r="L17"/>
  <c r="K17"/>
  <c r="J17"/>
  <c r="I17"/>
  <c r="H17"/>
  <c r="N16"/>
  <c r="M16"/>
  <c r="L16"/>
  <c r="K16"/>
  <c r="J16"/>
  <c r="I16"/>
  <c r="H16"/>
  <c r="N15"/>
  <c r="M15"/>
  <c r="L15"/>
  <c r="K15"/>
  <c r="J15"/>
  <c r="I15"/>
  <c r="H15"/>
  <c r="N14"/>
  <c r="M14"/>
  <c r="L14"/>
  <c r="K14"/>
  <c r="J14"/>
  <c r="I14"/>
  <c r="H14"/>
  <c r="N13"/>
  <c r="M13"/>
  <c r="L13"/>
  <c r="K13"/>
  <c r="J13"/>
  <c r="I13"/>
  <c r="H13"/>
  <c r="N12"/>
  <c r="M12"/>
  <c r="L12"/>
  <c r="K12"/>
  <c r="J12"/>
  <c r="I12"/>
  <c r="H12"/>
  <c r="N11"/>
  <c r="M11"/>
  <c r="L11"/>
  <c r="K11"/>
  <c r="J11"/>
  <c r="I11"/>
  <c r="H11"/>
  <c r="N10"/>
  <c r="M10"/>
  <c r="L10"/>
  <c r="K10"/>
  <c r="J10"/>
  <c r="I10"/>
  <c r="H10"/>
  <c r="N9"/>
  <c r="M9"/>
  <c r="L9"/>
  <c r="K9"/>
  <c r="J9"/>
  <c r="I9"/>
  <c r="H9"/>
  <c r="N8"/>
  <c r="M8"/>
  <c r="L8"/>
  <c r="K8"/>
  <c r="J8"/>
  <c r="I8"/>
  <c r="H8"/>
  <c r="N7"/>
  <c r="M7"/>
  <c r="L7"/>
  <c r="K7"/>
  <c r="J7"/>
  <c r="I7"/>
  <c r="H7"/>
  <c r="N6"/>
  <c r="M6"/>
  <c r="L6"/>
  <c r="K6"/>
  <c r="J6"/>
  <c r="I6"/>
  <c r="H6"/>
  <c r="N5"/>
  <c r="M5"/>
  <c r="L5"/>
  <c r="K5"/>
  <c r="J5"/>
  <c r="I5"/>
  <c r="H5"/>
  <c r="N4"/>
  <c r="M4"/>
  <c r="L4"/>
  <c r="K4"/>
  <c r="J4"/>
  <c r="I4"/>
  <c r="H4"/>
  <c r="N3"/>
  <c r="M3"/>
  <c r="L3"/>
  <c r="K3"/>
  <c r="J3"/>
  <c r="I3"/>
  <c r="H3"/>
  <c r="N2" s="1"/>
  <c r="M2"/>
  <c r="L2"/>
  <c r="K2"/>
  <c r="J2"/>
  <c r="I2"/>
  <c r="H2"/>
</calcChain>
</file>

<file path=xl/sharedStrings.xml><?xml version="1.0" encoding="utf-8"?>
<sst xmlns="http://schemas.openxmlformats.org/spreadsheetml/2006/main" count="269" uniqueCount="94">
  <si>
    <t>Traditional</t>
  </si>
  <si>
    <t>US</t>
  </si>
  <si>
    <t>US-0.4</t>
  </si>
  <si>
    <t>US-0.5</t>
  </si>
  <si>
    <t>US-0.6</t>
  </si>
  <si>
    <t>Precision</t>
  </si>
  <si>
    <t>Recall</t>
  </si>
  <si>
    <t>GREP</t>
  </si>
  <si>
    <t>0.4-US</t>
  </si>
  <si>
    <t>0.5-US</t>
  </si>
  <si>
    <t>0.6-US</t>
  </si>
  <si>
    <t>Subject</t>
  </si>
  <si>
    <t>TP</t>
  </si>
  <si>
    <t>FP</t>
  </si>
  <si>
    <t>TN</t>
  </si>
  <si>
    <t>FN</t>
  </si>
  <si>
    <t>TPR</t>
  </si>
  <si>
    <t>FPR</t>
  </si>
  <si>
    <t>Apache</t>
  </si>
  <si>
    <t>IR</t>
  </si>
  <si>
    <t>Pos</t>
  </si>
  <si>
    <t>Neg</t>
  </si>
  <si>
    <t>Method</t>
  </si>
  <si>
    <t>Info</t>
  </si>
  <si>
    <t>Sum+Des</t>
  </si>
  <si>
    <t>grep</t>
  </si>
  <si>
    <t>Sum</t>
  </si>
  <si>
    <t xml:space="preserve">Apache </t>
  </si>
  <si>
    <t>MNB</t>
  </si>
  <si>
    <t>Apahce</t>
  </si>
  <si>
    <t>0.4-500</t>
  </si>
  <si>
    <t>0.5-800</t>
  </si>
  <si>
    <t>0.4-800</t>
  </si>
  <si>
    <t>0.4-1000</t>
  </si>
  <si>
    <t>0.4-1500</t>
  </si>
  <si>
    <t>0.4-2000</t>
  </si>
  <si>
    <t>0.4-2500</t>
  </si>
  <si>
    <t>0.4-3000</t>
  </si>
  <si>
    <t>0.5-500</t>
  </si>
  <si>
    <t>0.5-1000</t>
  </si>
  <si>
    <t>0.5-1500</t>
  </si>
  <si>
    <t>0.5-2000</t>
  </si>
  <si>
    <t>0.5-2500</t>
  </si>
  <si>
    <t>0.5-3000</t>
  </si>
  <si>
    <t>US-0.4-500</t>
  </si>
  <si>
    <t>0.6-500</t>
  </si>
  <si>
    <t>0.6-800</t>
  </si>
  <si>
    <t>0.6-1000</t>
  </si>
  <si>
    <t>0.6-1500</t>
  </si>
  <si>
    <t>0.6-2000</t>
  </si>
  <si>
    <t>0.6-2500</t>
  </si>
  <si>
    <t>0.6-3000</t>
  </si>
  <si>
    <t>US-0.5-500</t>
  </si>
  <si>
    <t>US-0.5-800</t>
  </si>
  <si>
    <t>US-0.5-1000</t>
  </si>
  <si>
    <t>US-0.5-1500</t>
  </si>
  <si>
    <t>US-0.5-2000</t>
  </si>
  <si>
    <t>US-0.5-2500</t>
  </si>
  <si>
    <t>US-0.5-3000</t>
  </si>
  <si>
    <t>US-0.4-800</t>
  </si>
  <si>
    <t>US-0.4-1000</t>
  </si>
  <si>
    <t>US-0.4-1500</t>
  </si>
  <si>
    <t>US-0.4-2000</t>
  </si>
  <si>
    <t>US-0.4-2500</t>
  </si>
  <si>
    <t>US-0.4-3000</t>
  </si>
  <si>
    <t>US-0.6-500</t>
  </si>
  <si>
    <t>US-0.6-800</t>
  </si>
  <si>
    <t>US-0.6-1000</t>
  </si>
  <si>
    <t>US-0.6-1500</t>
  </si>
  <si>
    <t>US-0.6-2000</t>
  </si>
  <si>
    <t>US-0.6-2500</t>
  </si>
  <si>
    <t>US-0.6-3000</t>
  </si>
  <si>
    <t>0.4-US-500</t>
  </si>
  <si>
    <t>0.4-US-800</t>
  </si>
  <si>
    <t>0.4-US-1000</t>
  </si>
  <si>
    <t>0.4-US-1500</t>
  </si>
  <si>
    <t>0.4-US-2000</t>
  </si>
  <si>
    <t>0.4-US-2500</t>
  </si>
  <si>
    <t>0.4-US-3000</t>
  </si>
  <si>
    <t>0.5-US-500</t>
  </si>
  <si>
    <t>0.5-US-800</t>
  </si>
  <si>
    <t>0.5-US-1000</t>
  </si>
  <si>
    <t>0.5-US-1500</t>
  </si>
  <si>
    <t>0.5-US-2000</t>
  </si>
  <si>
    <t>0.5-US-2500</t>
  </si>
  <si>
    <t>0.5-US-3000</t>
  </si>
  <si>
    <t>0.6-US-500</t>
  </si>
  <si>
    <t>0.6-US-800</t>
  </si>
  <si>
    <t>0.6-US-1000</t>
  </si>
  <si>
    <t>0.6-US-1500</t>
  </si>
  <si>
    <t>0.6-US-2000</t>
  </si>
  <si>
    <t>0.6-US-2500</t>
  </si>
  <si>
    <t>0.6-US-3000</t>
  </si>
  <si>
    <t>GREP-SUM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</si>
</sst>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Using FS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Sheet1!$A$6</c:f>
              <c:strCache>
                <c:ptCount val="1"/>
                <c:pt idx="0">
                  <c:v>TPR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Sheet1!$B$5:$V$5</c:f>
              <c:numCache>
                <c:formatCode>General</c:formatCode>
                <c:ptCount val="21"/>
                <c:pt idx="0">
                  <c:v>2.1581908E-2</c:v>
                </c:pt>
                <c:pt idx="1">
                  <c:v>2.2729882E-2</c:v>
                </c:pt>
                <c:pt idx="2">
                  <c:v>2.2729882E-2</c:v>
                </c:pt>
                <c:pt idx="3">
                  <c:v>2.4451842000000001E-2</c:v>
                </c:pt>
                <c:pt idx="4">
                  <c:v>4.0064286999999997E-2</c:v>
                </c:pt>
                <c:pt idx="5">
                  <c:v>9.7462978000000006E-2</c:v>
                </c:pt>
                <c:pt idx="6">
                  <c:v>0.15222132899999999</c:v>
                </c:pt>
                <c:pt idx="7">
                  <c:v>2.2155894999999998E-2</c:v>
                </c:pt>
                <c:pt idx="8">
                  <c:v>2.2844679E-2</c:v>
                </c:pt>
                <c:pt idx="9">
                  <c:v>2.3648261E-2</c:v>
                </c:pt>
                <c:pt idx="10">
                  <c:v>3.2258065000000002E-2</c:v>
                </c:pt>
                <c:pt idx="11">
                  <c:v>0.10044771</c:v>
                </c:pt>
                <c:pt idx="12">
                  <c:v>0.16783377299999999</c:v>
                </c:pt>
                <c:pt idx="13">
                  <c:v>0.22109975900000001</c:v>
                </c:pt>
                <c:pt idx="14">
                  <c:v>2.3533463000000001E-2</c:v>
                </c:pt>
                <c:pt idx="15">
                  <c:v>2.3763058E-2</c:v>
                </c:pt>
                <c:pt idx="16">
                  <c:v>2.4451842000000001E-2</c:v>
                </c:pt>
                <c:pt idx="17">
                  <c:v>6.8534037000000006E-2</c:v>
                </c:pt>
                <c:pt idx="18">
                  <c:v>0.16209390400000001</c:v>
                </c:pt>
                <c:pt idx="19">
                  <c:v>0.230627942</c:v>
                </c:pt>
                <c:pt idx="20">
                  <c:v>0.25347262100000001</c:v>
                </c:pt>
              </c:numCache>
            </c:numRef>
          </c:xVal>
          <c:yVal>
            <c:numRef>
              <c:f>Sheet1!$B$6:$V$6</c:f>
              <c:numCache>
                <c:formatCode>General</c:formatCode>
                <c:ptCount val="21"/>
                <c:pt idx="0">
                  <c:v>0.20476544999999999</c:v>
                </c:pt>
                <c:pt idx="1">
                  <c:v>0.23231571100000001</c:v>
                </c:pt>
                <c:pt idx="2">
                  <c:v>0.23603871900000001</c:v>
                </c:pt>
                <c:pt idx="3">
                  <c:v>0.355174981</c:v>
                </c:pt>
                <c:pt idx="4">
                  <c:v>0.72747580000000001</c:v>
                </c:pt>
                <c:pt idx="5">
                  <c:v>0.75725986599999995</c:v>
                </c:pt>
                <c:pt idx="6">
                  <c:v>0.79895755800000001</c:v>
                </c:pt>
                <c:pt idx="7">
                  <c:v>0.212956069</c:v>
                </c:pt>
                <c:pt idx="8">
                  <c:v>0.235294118</c:v>
                </c:pt>
                <c:pt idx="9">
                  <c:v>0.24944154900000001</c:v>
                </c:pt>
                <c:pt idx="10">
                  <c:v>0.71258376800000001</c:v>
                </c:pt>
                <c:pt idx="11">
                  <c:v>0.75949367099999998</c:v>
                </c:pt>
                <c:pt idx="12">
                  <c:v>0.79672375299999998</c:v>
                </c:pt>
                <c:pt idx="13">
                  <c:v>0.83693224099999997</c:v>
                </c:pt>
                <c:pt idx="14">
                  <c:v>0.23082650800000001</c:v>
                </c:pt>
                <c:pt idx="15">
                  <c:v>0.24422933699999999</c:v>
                </c:pt>
                <c:pt idx="16">
                  <c:v>0.35889799</c:v>
                </c:pt>
                <c:pt idx="17">
                  <c:v>0.75502606100000003</c:v>
                </c:pt>
                <c:pt idx="18">
                  <c:v>0.79746835400000005</c:v>
                </c:pt>
                <c:pt idx="19">
                  <c:v>0.83469843600000004</c:v>
                </c:pt>
                <c:pt idx="20">
                  <c:v>0.856291884</c:v>
                </c:pt>
              </c:numCache>
            </c:numRef>
          </c:yVal>
        </c:ser>
        <c:axId val="147541376"/>
        <c:axId val="147551360"/>
      </c:scatterChart>
      <c:valAx>
        <c:axId val="147541376"/>
        <c:scaling>
          <c:orientation val="minMax"/>
        </c:scaling>
        <c:axPos val="b"/>
        <c:numFmt formatCode="General" sourceLinked="1"/>
        <c:tickLblPos val="nextTo"/>
        <c:crossAx val="147551360"/>
        <c:crosses val="autoZero"/>
        <c:crossBetween val="midCat"/>
      </c:valAx>
      <c:valAx>
        <c:axId val="147551360"/>
        <c:scaling>
          <c:orientation val="minMax"/>
        </c:scaling>
        <c:axPos val="l"/>
        <c:majorGridlines/>
        <c:numFmt formatCode="General" sourceLinked="1"/>
        <c:tickLblPos val="nextTo"/>
        <c:crossAx val="147541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Sheet3!$J$9</c:f>
              <c:strCache>
                <c:ptCount val="1"/>
                <c:pt idx="0">
                  <c:v>TPR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Sheet3!$K$8:$AE$8</c:f>
              <c:numCache>
                <c:formatCode>General</c:formatCode>
                <c:ptCount val="21"/>
                <c:pt idx="0">
                  <c:v>4.0867868000000002E-2</c:v>
                </c:pt>
                <c:pt idx="1">
                  <c:v>5.4873149000000003E-2</c:v>
                </c:pt>
                <c:pt idx="2">
                  <c:v>6.3597749999999995E-2</c:v>
                </c:pt>
                <c:pt idx="3">
                  <c:v>7.0370795999999999E-2</c:v>
                </c:pt>
                <c:pt idx="4">
                  <c:v>3.7883135999999998E-2</c:v>
                </c:pt>
                <c:pt idx="5">
                  <c:v>7.5766272999999995E-2</c:v>
                </c:pt>
                <c:pt idx="6">
                  <c:v>8.2424521000000001E-2</c:v>
                </c:pt>
                <c:pt idx="7">
                  <c:v>3.2946849E-2</c:v>
                </c:pt>
                <c:pt idx="8">
                  <c:v>4.3967397999999998E-2</c:v>
                </c:pt>
                <c:pt idx="9">
                  <c:v>4.9592469E-2</c:v>
                </c:pt>
                <c:pt idx="10">
                  <c:v>5.0855241000000002E-2</c:v>
                </c:pt>
                <c:pt idx="11">
                  <c:v>7.8062220000000002E-2</c:v>
                </c:pt>
                <c:pt idx="12">
                  <c:v>7.8177018000000001E-2</c:v>
                </c:pt>
                <c:pt idx="13">
                  <c:v>8.3457696999999997E-2</c:v>
                </c:pt>
                <c:pt idx="14">
                  <c:v>2.1926299999999999E-2</c:v>
                </c:pt>
                <c:pt idx="15">
                  <c:v>2.1467111000000001E-2</c:v>
                </c:pt>
                <c:pt idx="16">
                  <c:v>2.2155894999999998E-2</c:v>
                </c:pt>
                <c:pt idx="17">
                  <c:v>6.0957409999999997E-2</c:v>
                </c:pt>
                <c:pt idx="18">
                  <c:v>7.9554585999999997E-2</c:v>
                </c:pt>
                <c:pt idx="19">
                  <c:v>8.1391344000000004E-2</c:v>
                </c:pt>
                <c:pt idx="20">
                  <c:v>0.13683848000000001</c:v>
                </c:pt>
              </c:numCache>
            </c:numRef>
          </c:xVal>
          <c:yVal>
            <c:numRef>
              <c:f>Sheet3!$K$9:$AE$9</c:f>
              <c:numCache>
                <c:formatCode>General</c:formatCode>
                <c:ptCount val="21"/>
                <c:pt idx="0">
                  <c:v>0.21221146699999999</c:v>
                </c:pt>
                <c:pt idx="1">
                  <c:v>0.25465376000000001</c:v>
                </c:pt>
                <c:pt idx="2">
                  <c:v>0.26209977699999998</c:v>
                </c:pt>
                <c:pt idx="3">
                  <c:v>0.38793745299999999</c:v>
                </c:pt>
                <c:pt idx="4">
                  <c:v>0.74236783299999998</c:v>
                </c:pt>
                <c:pt idx="5">
                  <c:v>0.74832464600000004</c:v>
                </c:pt>
                <c:pt idx="6">
                  <c:v>0.75428145899999999</c:v>
                </c:pt>
                <c:pt idx="7">
                  <c:v>0.21816827999999999</c:v>
                </c:pt>
                <c:pt idx="8">
                  <c:v>0.244973939</c:v>
                </c:pt>
                <c:pt idx="9">
                  <c:v>0.278481013</c:v>
                </c:pt>
                <c:pt idx="10">
                  <c:v>0.72673119900000005</c:v>
                </c:pt>
                <c:pt idx="11">
                  <c:v>0.75874906900000005</c:v>
                </c:pt>
                <c:pt idx="12">
                  <c:v>0.75055845099999996</c:v>
                </c:pt>
                <c:pt idx="13">
                  <c:v>0.78481012699999997</c:v>
                </c:pt>
                <c:pt idx="14">
                  <c:v>0.22859270300000001</c:v>
                </c:pt>
                <c:pt idx="15">
                  <c:v>0.24050632899999999</c:v>
                </c:pt>
                <c:pt idx="16">
                  <c:v>0.35219657500000001</c:v>
                </c:pt>
                <c:pt idx="17">
                  <c:v>0.74832464600000004</c:v>
                </c:pt>
                <c:pt idx="18">
                  <c:v>0.74236783299999998</c:v>
                </c:pt>
                <c:pt idx="19">
                  <c:v>0.75577066299999995</c:v>
                </c:pt>
                <c:pt idx="20">
                  <c:v>0.80491437099999996</c:v>
                </c:pt>
              </c:numCache>
            </c:numRef>
          </c:yVal>
        </c:ser>
        <c:axId val="543687040"/>
        <c:axId val="393171712"/>
      </c:scatterChart>
      <c:valAx>
        <c:axId val="543687040"/>
        <c:scaling>
          <c:orientation val="minMax"/>
        </c:scaling>
        <c:axPos val="b"/>
        <c:numFmt formatCode="General" sourceLinked="1"/>
        <c:tickLblPos val="nextTo"/>
        <c:crossAx val="393171712"/>
        <c:crosses val="autoZero"/>
        <c:crossBetween val="midCat"/>
      </c:valAx>
      <c:valAx>
        <c:axId val="393171712"/>
        <c:scaling>
          <c:orientation val="minMax"/>
        </c:scaling>
        <c:axPos val="l"/>
        <c:majorGridlines/>
        <c:numFmt formatCode="General" sourceLinked="1"/>
        <c:tickLblPos val="nextTo"/>
        <c:crossAx val="54368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161925</xdr:rowOff>
    </xdr:from>
    <xdr:to>
      <xdr:col>10</xdr:col>
      <xdr:colOff>381000</xdr:colOff>
      <xdr:row>22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5</xdr:row>
      <xdr:rowOff>161925</xdr:rowOff>
    </xdr:from>
    <xdr:to>
      <xdr:col>10</xdr:col>
      <xdr:colOff>600075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topLeftCell="A48" workbookViewId="0">
      <selection activeCell="G56" sqref="G56"/>
    </sheetView>
  </sheetViews>
  <sheetFormatPr defaultRowHeight="15"/>
  <cols>
    <col min="2" max="2" width="31.28515625" customWidth="1"/>
    <col min="4" max="4" width="17.5703125" bestFit="1" customWidth="1"/>
  </cols>
  <sheetData>
    <row r="1" spans="1:14">
      <c r="A1" t="s">
        <v>11</v>
      </c>
      <c r="B1" t="s">
        <v>22</v>
      </c>
      <c r="C1" t="s">
        <v>23</v>
      </c>
      <c r="D1" t="s">
        <v>12</v>
      </c>
      <c r="E1" t="s">
        <v>14</v>
      </c>
      <c r="F1" t="s">
        <v>13</v>
      </c>
      <c r="G1" t="s">
        <v>15</v>
      </c>
      <c r="H1" t="s">
        <v>5</v>
      </c>
      <c r="I1" t="s">
        <v>6</v>
      </c>
      <c r="J1" t="s">
        <v>16</v>
      </c>
      <c r="K1" t="s">
        <v>17</v>
      </c>
      <c r="L1" t="s">
        <v>20</v>
      </c>
      <c r="M1" t="s">
        <v>21</v>
      </c>
      <c r="N1" t="s">
        <v>19</v>
      </c>
    </row>
    <row r="2" spans="1:14">
      <c r="A2" t="s">
        <v>18</v>
      </c>
      <c r="B2" t="s">
        <v>25</v>
      </c>
      <c r="C2" t="s">
        <v>26</v>
      </c>
      <c r="D2">
        <v>558</v>
      </c>
      <c r="E2">
        <v>8451</v>
      </c>
      <c r="F2">
        <v>260</v>
      </c>
      <c r="G2">
        <v>785</v>
      </c>
      <c r="H2">
        <f>D2/(D2+F2)</f>
        <v>0.68215158924205377</v>
      </c>
      <c r="I2">
        <f>D2/(D2+G2)</f>
        <v>0.41548771407297097</v>
      </c>
      <c r="J2">
        <f>D2/(D2+G2)</f>
        <v>0.41548771407297097</v>
      </c>
      <c r="K2">
        <f>F2/(F2+E2)</f>
        <v>2.9847319481115832E-2</v>
      </c>
      <c r="L2">
        <f>D2+G2</f>
        <v>1343</v>
      </c>
      <c r="M2">
        <f>E2+F2</f>
        <v>8711</v>
      </c>
      <c r="N2">
        <f>L2/(L2+M2)</f>
        <v>0.13357867515416749</v>
      </c>
    </row>
    <row r="3" spans="1:14">
      <c r="A3" t="s">
        <v>18</v>
      </c>
      <c r="B3" t="s">
        <v>25</v>
      </c>
      <c r="C3" t="s">
        <v>24</v>
      </c>
      <c r="D3" s="1">
        <v>937</v>
      </c>
      <c r="E3">
        <v>7897</v>
      </c>
      <c r="F3">
        <v>814</v>
      </c>
      <c r="G3">
        <v>406</v>
      </c>
      <c r="H3">
        <f>D3/(D3+F3)</f>
        <v>0.53512278697886917</v>
      </c>
      <c r="I3">
        <f>D3/(D3+G3)</f>
        <v>0.6976917349218168</v>
      </c>
      <c r="J3">
        <f>D3/(D3+G3)</f>
        <v>0.6976917349218168</v>
      </c>
      <c r="K3">
        <f>F3/(F3+E3)</f>
        <v>9.3445069452416485E-2</v>
      </c>
      <c r="L3">
        <f>D3+G3</f>
        <v>1343</v>
      </c>
      <c r="M3">
        <f>E3+F3</f>
        <v>8711</v>
      </c>
      <c r="N3">
        <f t="shared" ref="N3:N66" si="0">L3/(L3+M3)</f>
        <v>0.13357867515416749</v>
      </c>
    </row>
    <row r="4" spans="1:14">
      <c r="A4" t="s">
        <v>27</v>
      </c>
      <c r="B4" t="s">
        <v>28</v>
      </c>
      <c r="C4" t="s">
        <v>26</v>
      </c>
      <c r="D4">
        <v>1156</v>
      </c>
      <c r="E4">
        <v>7002</v>
      </c>
      <c r="F4">
        <v>1709</v>
      </c>
      <c r="G4">
        <v>187</v>
      </c>
      <c r="H4">
        <f t="shared" ref="H4:H67" si="1">D4/(D4+F4)</f>
        <v>0.40349040139616055</v>
      </c>
      <c r="I4">
        <f t="shared" ref="I4:I67" si="2">D4/(D4+G4)</f>
        <v>0.86075949367088611</v>
      </c>
      <c r="J4">
        <f t="shared" ref="J4:J46" si="3">D4/(D4+G4)</f>
        <v>0.86075949367088611</v>
      </c>
      <c r="K4">
        <f t="shared" ref="K4:K67" si="4">F4/(F4+E4)</f>
        <v>0.19618872689702674</v>
      </c>
      <c r="L4">
        <f t="shared" ref="L4:L67" si="5">D4+G4</f>
        <v>1343</v>
      </c>
      <c r="M4">
        <f t="shared" ref="M4:M46" si="6">E4+F4</f>
        <v>8711</v>
      </c>
      <c r="N4">
        <f t="shared" si="0"/>
        <v>0.13357867515416749</v>
      </c>
    </row>
    <row r="5" spans="1:14">
      <c r="A5" t="s">
        <v>27</v>
      </c>
      <c r="B5" t="s">
        <v>1</v>
      </c>
      <c r="C5" t="s">
        <v>26</v>
      </c>
      <c r="D5" s="1">
        <v>1158</v>
      </c>
      <c r="E5">
        <v>6961</v>
      </c>
      <c r="F5">
        <v>1750</v>
      </c>
      <c r="G5">
        <v>185</v>
      </c>
      <c r="H5">
        <f t="shared" si="1"/>
        <v>0.3982118294360385</v>
      </c>
      <c r="I5">
        <f t="shared" si="2"/>
        <v>0.86224869694713324</v>
      </c>
      <c r="J5">
        <f t="shared" si="3"/>
        <v>0.86224869694713324</v>
      </c>
      <c r="K5">
        <f t="shared" si="4"/>
        <v>0.20089541958443347</v>
      </c>
      <c r="L5">
        <f t="shared" si="5"/>
        <v>1343</v>
      </c>
      <c r="M5">
        <f t="shared" si="6"/>
        <v>8711</v>
      </c>
      <c r="N5">
        <f t="shared" si="0"/>
        <v>0.13357867515416749</v>
      </c>
    </row>
    <row r="6" spans="1:14">
      <c r="A6" t="s">
        <v>29</v>
      </c>
      <c r="B6" t="s">
        <v>30</v>
      </c>
      <c r="C6" t="s">
        <v>26</v>
      </c>
      <c r="D6" s="2">
        <v>275</v>
      </c>
      <c r="E6">
        <v>8523</v>
      </c>
      <c r="F6">
        <v>188</v>
      </c>
      <c r="G6">
        <v>1068</v>
      </c>
      <c r="H6">
        <f t="shared" si="1"/>
        <v>0.59395248380129595</v>
      </c>
      <c r="I6">
        <f t="shared" si="2"/>
        <v>0.20476545048399106</v>
      </c>
      <c r="J6">
        <f t="shared" si="3"/>
        <v>0.20476545048399106</v>
      </c>
      <c r="K6">
        <f t="shared" si="4"/>
        <v>2.1581907932499138E-2</v>
      </c>
      <c r="L6">
        <f t="shared" si="5"/>
        <v>1343</v>
      </c>
      <c r="M6">
        <f t="shared" si="6"/>
        <v>8711</v>
      </c>
      <c r="N6">
        <f t="shared" si="0"/>
        <v>0.13357867515416749</v>
      </c>
    </row>
    <row r="7" spans="1:14">
      <c r="A7" t="s">
        <v>29</v>
      </c>
      <c r="B7" t="s">
        <v>32</v>
      </c>
      <c r="C7" t="s">
        <v>26</v>
      </c>
      <c r="D7">
        <v>312</v>
      </c>
      <c r="E7">
        <v>8513</v>
      </c>
      <c r="F7">
        <v>198</v>
      </c>
      <c r="G7">
        <v>1031</v>
      </c>
      <c r="H7">
        <f t="shared" si="1"/>
        <v>0.61176470588235299</v>
      </c>
      <c r="I7">
        <f t="shared" si="2"/>
        <v>0.23231571109456442</v>
      </c>
      <c r="J7">
        <f t="shared" si="3"/>
        <v>0.23231571109456442</v>
      </c>
      <c r="K7">
        <f t="shared" si="4"/>
        <v>2.2729881758695902E-2</v>
      </c>
      <c r="L7">
        <f t="shared" si="5"/>
        <v>1343</v>
      </c>
      <c r="M7">
        <f t="shared" si="6"/>
        <v>8711</v>
      </c>
      <c r="N7">
        <f t="shared" si="0"/>
        <v>0.13357867515416749</v>
      </c>
    </row>
    <row r="8" spans="1:14">
      <c r="A8" t="s">
        <v>29</v>
      </c>
      <c r="B8" t="s">
        <v>33</v>
      </c>
      <c r="C8" t="s">
        <v>26</v>
      </c>
      <c r="D8">
        <v>317</v>
      </c>
      <c r="E8">
        <v>8513</v>
      </c>
      <c r="F8">
        <v>198</v>
      </c>
      <c r="G8">
        <v>1026</v>
      </c>
      <c r="H8">
        <f t="shared" si="1"/>
        <v>0.61553398058252429</v>
      </c>
      <c r="I8">
        <f t="shared" si="2"/>
        <v>0.23603871928518244</v>
      </c>
      <c r="J8">
        <f t="shared" si="3"/>
        <v>0.23603871928518244</v>
      </c>
      <c r="K8">
        <f t="shared" si="4"/>
        <v>2.2729881758695902E-2</v>
      </c>
      <c r="L8">
        <f t="shared" si="5"/>
        <v>1343</v>
      </c>
      <c r="M8">
        <f t="shared" si="6"/>
        <v>8711</v>
      </c>
      <c r="N8">
        <f t="shared" si="0"/>
        <v>0.13357867515416749</v>
      </c>
    </row>
    <row r="9" spans="1:14">
      <c r="A9" t="s">
        <v>29</v>
      </c>
      <c r="B9" t="s">
        <v>34</v>
      </c>
      <c r="C9" t="s">
        <v>26</v>
      </c>
      <c r="D9">
        <v>477</v>
      </c>
      <c r="E9">
        <v>8498</v>
      </c>
      <c r="F9">
        <v>213</v>
      </c>
      <c r="G9">
        <v>866</v>
      </c>
      <c r="H9">
        <f t="shared" si="1"/>
        <v>0.69130434782608696</v>
      </c>
      <c r="I9">
        <f t="shared" si="2"/>
        <v>0.35517498138495907</v>
      </c>
      <c r="J9">
        <f t="shared" si="3"/>
        <v>0.35517498138495907</v>
      </c>
      <c r="K9">
        <f t="shared" si="4"/>
        <v>2.4451842497991046E-2</v>
      </c>
      <c r="L9">
        <f t="shared" si="5"/>
        <v>1343</v>
      </c>
      <c r="M9">
        <f t="shared" si="6"/>
        <v>8711</v>
      </c>
      <c r="N9">
        <f t="shared" si="0"/>
        <v>0.13357867515416749</v>
      </c>
    </row>
    <row r="10" spans="1:14">
      <c r="A10" t="s">
        <v>29</v>
      </c>
      <c r="B10" t="s">
        <v>35</v>
      </c>
      <c r="C10" t="s">
        <v>26</v>
      </c>
      <c r="D10">
        <v>977</v>
      </c>
      <c r="E10">
        <v>8362</v>
      </c>
      <c r="F10">
        <v>349</v>
      </c>
      <c r="G10">
        <v>366</v>
      </c>
      <c r="H10">
        <f t="shared" si="1"/>
        <v>0.73680241327300156</v>
      </c>
      <c r="I10">
        <f t="shared" si="2"/>
        <v>0.72747580044676097</v>
      </c>
      <c r="J10">
        <f t="shared" si="3"/>
        <v>0.72747580044676097</v>
      </c>
      <c r="K10">
        <f t="shared" si="4"/>
        <v>4.0064286534267017E-2</v>
      </c>
      <c r="L10">
        <f t="shared" si="5"/>
        <v>1343</v>
      </c>
      <c r="M10">
        <f t="shared" si="6"/>
        <v>8711</v>
      </c>
      <c r="N10">
        <f t="shared" si="0"/>
        <v>0.13357867515416749</v>
      </c>
    </row>
    <row r="11" spans="1:14">
      <c r="A11" t="s">
        <v>29</v>
      </c>
      <c r="B11" t="s">
        <v>36</v>
      </c>
      <c r="C11" t="s">
        <v>26</v>
      </c>
      <c r="D11">
        <v>1017</v>
      </c>
      <c r="E11">
        <v>7862</v>
      </c>
      <c r="F11">
        <v>849</v>
      </c>
      <c r="G11">
        <v>326</v>
      </c>
      <c r="H11">
        <f t="shared" si="1"/>
        <v>0.545016077170418</v>
      </c>
      <c r="I11">
        <f t="shared" si="2"/>
        <v>0.75725986597170514</v>
      </c>
      <c r="J11">
        <f t="shared" si="3"/>
        <v>0.75725986597170514</v>
      </c>
      <c r="K11">
        <f t="shared" si="4"/>
        <v>9.7462977844105153E-2</v>
      </c>
      <c r="L11">
        <f t="shared" si="5"/>
        <v>1343</v>
      </c>
      <c r="M11">
        <f t="shared" si="6"/>
        <v>8711</v>
      </c>
      <c r="N11">
        <f t="shared" si="0"/>
        <v>0.13357867515416749</v>
      </c>
    </row>
    <row r="12" spans="1:14">
      <c r="A12" t="s">
        <v>29</v>
      </c>
      <c r="B12" t="s">
        <v>37</v>
      </c>
      <c r="C12" t="s">
        <v>26</v>
      </c>
      <c r="D12">
        <v>1073</v>
      </c>
      <c r="E12">
        <v>7385</v>
      </c>
      <c r="F12">
        <v>1326</v>
      </c>
      <c r="G12">
        <v>270</v>
      </c>
      <c r="H12">
        <f t="shared" si="1"/>
        <v>0.4472696957065444</v>
      </c>
      <c r="I12">
        <f t="shared" si="2"/>
        <v>0.79895755770662691</v>
      </c>
      <c r="J12">
        <f t="shared" si="3"/>
        <v>0.79895755770662691</v>
      </c>
      <c r="K12">
        <f t="shared" si="4"/>
        <v>0.15222132935369073</v>
      </c>
      <c r="L12">
        <f t="shared" si="5"/>
        <v>1343</v>
      </c>
      <c r="M12">
        <f t="shared" si="6"/>
        <v>8711</v>
      </c>
      <c r="N12">
        <f t="shared" si="0"/>
        <v>0.13357867515416749</v>
      </c>
    </row>
    <row r="13" spans="1:14">
      <c r="A13" t="s">
        <v>29</v>
      </c>
      <c r="B13" t="s">
        <v>38</v>
      </c>
      <c r="C13" t="s">
        <v>26</v>
      </c>
      <c r="D13">
        <v>286</v>
      </c>
      <c r="E13">
        <v>8518</v>
      </c>
      <c r="F13">
        <v>193</v>
      </c>
      <c r="G13">
        <v>1057</v>
      </c>
      <c r="H13">
        <f t="shared" si="1"/>
        <v>0.59707724425887265</v>
      </c>
      <c r="I13">
        <f t="shared" si="2"/>
        <v>0.21295606850335072</v>
      </c>
      <c r="J13">
        <f t="shared" si="3"/>
        <v>0.21295606850335072</v>
      </c>
      <c r="K13">
        <f t="shared" si="4"/>
        <v>2.2155894845597521E-2</v>
      </c>
      <c r="L13">
        <f t="shared" si="5"/>
        <v>1343</v>
      </c>
      <c r="M13">
        <f t="shared" si="6"/>
        <v>8711</v>
      </c>
      <c r="N13">
        <f t="shared" si="0"/>
        <v>0.13357867515416749</v>
      </c>
    </row>
    <row r="14" spans="1:14">
      <c r="A14" t="s">
        <v>29</v>
      </c>
      <c r="B14" t="s">
        <v>31</v>
      </c>
      <c r="C14" t="s">
        <v>26</v>
      </c>
      <c r="D14">
        <v>316</v>
      </c>
      <c r="E14">
        <v>8512</v>
      </c>
      <c r="F14">
        <v>199</v>
      </c>
      <c r="G14">
        <v>1027</v>
      </c>
      <c r="H14">
        <f t="shared" si="1"/>
        <v>0.61359223300970878</v>
      </c>
      <c r="I14">
        <f t="shared" si="2"/>
        <v>0.23529411764705882</v>
      </c>
      <c r="J14">
        <f t="shared" si="3"/>
        <v>0.23529411764705882</v>
      </c>
      <c r="K14">
        <f t="shared" si="4"/>
        <v>2.2844679141315577E-2</v>
      </c>
      <c r="L14">
        <f t="shared" si="5"/>
        <v>1343</v>
      </c>
      <c r="M14">
        <f t="shared" si="6"/>
        <v>8711</v>
      </c>
      <c r="N14">
        <f t="shared" si="0"/>
        <v>0.13357867515416749</v>
      </c>
    </row>
    <row r="15" spans="1:14">
      <c r="A15" t="s">
        <v>29</v>
      </c>
      <c r="B15" t="s">
        <v>39</v>
      </c>
      <c r="C15" t="s">
        <v>26</v>
      </c>
      <c r="D15">
        <v>335</v>
      </c>
      <c r="E15">
        <v>8505</v>
      </c>
      <c r="F15">
        <v>206</v>
      </c>
      <c r="G15">
        <v>1008</v>
      </c>
      <c r="H15">
        <f t="shared" si="1"/>
        <v>0.61922365988909422</v>
      </c>
      <c r="I15">
        <f t="shared" si="2"/>
        <v>0.24944154877140728</v>
      </c>
      <c r="J15">
        <f t="shared" si="3"/>
        <v>0.24944154877140728</v>
      </c>
      <c r="K15">
        <f t="shared" si="4"/>
        <v>2.3648260819653311E-2</v>
      </c>
      <c r="L15">
        <f t="shared" si="5"/>
        <v>1343</v>
      </c>
      <c r="M15">
        <f t="shared" si="6"/>
        <v>8711</v>
      </c>
      <c r="N15">
        <f t="shared" si="0"/>
        <v>0.13357867515416749</v>
      </c>
    </row>
    <row r="16" spans="1:14">
      <c r="A16" t="s">
        <v>29</v>
      </c>
      <c r="B16" t="s">
        <v>40</v>
      </c>
      <c r="C16" t="s">
        <v>26</v>
      </c>
      <c r="D16">
        <v>957</v>
      </c>
      <c r="E16">
        <v>8430</v>
      </c>
      <c r="F16">
        <v>281</v>
      </c>
      <c r="G16">
        <v>386</v>
      </c>
      <c r="H16">
        <f t="shared" si="1"/>
        <v>0.77302100161550891</v>
      </c>
      <c r="I16">
        <f t="shared" si="2"/>
        <v>0.71258376768428888</v>
      </c>
      <c r="J16">
        <f t="shared" si="3"/>
        <v>0.71258376768428888</v>
      </c>
      <c r="K16">
        <f t="shared" si="4"/>
        <v>3.2258064516129031E-2</v>
      </c>
      <c r="L16">
        <f t="shared" si="5"/>
        <v>1343</v>
      </c>
      <c r="M16">
        <f t="shared" si="6"/>
        <v>8711</v>
      </c>
      <c r="N16">
        <f t="shared" si="0"/>
        <v>0.13357867515416749</v>
      </c>
    </row>
    <row r="17" spans="1:14">
      <c r="A17" t="s">
        <v>29</v>
      </c>
      <c r="B17" t="s">
        <v>41</v>
      </c>
      <c r="C17" t="s">
        <v>26</v>
      </c>
      <c r="D17">
        <v>1020</v>
      </c>
      <c r="E17">
        <v>7836</v>
      </c>
      <c r="F17">
        <v>875</v>
      </c>
      <c r="G17">
        <v>323</v>
      </c>
      <c r="H17">
        <f t="shared" si="1"/>
        <v>0.53825857519788922</v>
      </c>
      <c r="I17">
        <f t="shared" si="2"/>
        <v>0.759493670886076</v>
      </c>
      <c r="J17">
        <f t="shared" si="3"/>
        <v>0.759493670886076</v>
      </c>
      <c r="K17">
        <f t="shared" si="4"/>
        <v>0.10044770979221673</v>
      </c>
      <c r="L17">
        <f t="shared" si="5"/>
        <v>1343</v>
      </c>
      <c r="M17">
        <f t="shared" si="6"/>
        <v>8711</v>
      </c>
      <c r="N17">
        <f t="shared" si="0"/>
        <v>0.13357867515416749</v>
      </c>
    </row>
    <row r="18" spans="1:14">
      <c r="A18" t="s">
        <v>29</v>
      </c>
      <c r="B18" t="s">
        <v>42</v>
      </c>
      <c r="C18" t="s">
        <v>26</v>
      </c>
      <c r="D18">
        <v>1070</v>
      </c>
      <c r="E18">
        <v>7249</v>
      </c>
      <c r="F18">
        <v>1462</v>
      </c>
      <c r="G18">
        <v>273</v>
      </c>
      <c r="H18">
        <f t="shared" si="1"/>
        <v>0.42259083728278041</v>
      </c>
      <c r="I18">
        <f t="shared" si="2"/>
        <v>0.79672375279225616</v>
      </c>
      <c r="J18">
        <f t="shared" si="3"/>
        <v>0.79672375279225616</v>
      </c>
      <c r="K18">
        <f t="shared" si="4"/>
        <v>0.16783377338996672</v>
      </c>
      <c r="L18">
        <f t="shared" si="5"/>
        <v>1343</v>
      </c>
      <c r="M18">
        <f t="shared" si="6"/>
        <v>8711</v>
      </c>
      <c r="N18">
        <f t="shared" si="0"/>
        <v>0.13357867515416749</v>
      </c>
    </row>
    <row r="19" spans="1:14">
      <c r="A19" t="s">
        <v>29</v>
      </c>
      <c r="B19" t="s">
        <v>43</v>
      </c>
      <c r="C19" t="s">
        <v>26</v>
      </c>
      <c r="D19">
        <v>1124</v>
      </c>
      <c r="E19">
        <v>6785</v>
      </c>
      <c r="F19">
        <v>1926</v>
      </c>
      <c r="G19">
        <v>219</v>
      </c>
      <c r="H19">
        <f t="shared" si="1"/>
        <v>0.36852459016393441</v>
      </c>
      <c r="I19">
        <f t="shared" si="2"/>
        <v>0.8369322412509308</v>
      </c>
      <c r="J19">
        <f t="shared" si="3"/>
        <v>0.8369322412509308</v>
      </c>
      <c r="K19">
        <f t="shared" si="4"/>
        <v>0.22109975892549649</v>
      </c>
      <c r="L19">
        <f t="shared" si="5"/>
        <v>1343</v>
      </c>
      <c r="M19">
        <f t="shared" si="6"/>
        <v>8711</v>
      </c>
      <c r="N19">
        <f t="shared" si="0"/>
        <v>0.13357867515416749</v>
      </c>
    </row>
    <row r="20" spans="1:14">
      <c r="A20" t="s">
        <v>29</v>
      </c>
      <c r="B20" t="s">
        <v>45</v>
      </c>
      <c r="C20" t="s">
        <v>26</v>
      </c>
      <c r="D20">
        <v>310</v>
      </c>
      <c r="E20">
        <v>8506</v>
      </c>
      <c r="F20">
        <v>205</v>
      </c>
      <c r="G20">
        <v>1033</v>
      </c>
      <c r="H20">
        <f t="shared" si="1"/>
        <v>0.60194174757281549</v>
      </c>
      <c r="I20">
        <f t="shared" si="2"/>
        <v>0.23082650781831721</v>
      </c>
      <c r="J20">
        <f t="shared" si="3"/>
        <v>0.23082650781831721</v>
      </c>
      <c r="K20">
        <f t="shared" si="4"/>
        <v>2.3533463437033636E-2</v>
      </c>
      <c r="L20">
        <f t="shared" si="5"/>
        <v>1343</v>
      </c>
      <c r="M20">
        <f t="shared" si="6"/>
        <v>8711</v>
      </c>
      <c r="N20">
        <f t="shared" si="0"/>
        <v>0.13357867515416749</v>
      </c>
    </row>
    <row r="21" spans="1:14">
      <c r="A21" t="s">
        <v>29</v>
      </c>
      <c r="B21" t="s">
        <v>46</v>
      </c>
      <c r="C21" t="s">
        <v>26</v>
      </c>
      <c r="D21">
        <v>328</v>
      </c>
      <c r="E21">
        <v>8504</v>
      </c>
      <c r="F21">
        <v>207</v>
      </c>
      <c r="G21">
        <v>1015</v>
      </c>
      <c r="H21">
        <f t="shared" si="1"/>
        <v>0.61308411214953273</v>
      </c>
      <c r="I21">
        <f t="shared" si="2"/>
        <v>0.24422933730454208</v>
      </c>
      <c r="J21">
        <f t="shared" si="3"/>
        <v>0.24422933730454208</v>
      </c>
      <c r="K21">
        <f t="shared" si="4"/>
        <v>2.3763058202272987E-2</v>
      </c>
      <c r="L21">
        <f t="shared" si="5"/>
        <v>1343</v>
      </c>
      <c r="M21">
        <f t="shared" si="6"/>
        <v>8711</v>
      </c>
      <c r="N21">
        <f t="shared" si="0"/>
        <v>0.13357867515416749</v>
      </c>
    </row>
    <row r="22" spans="1:14">
      <c r="A22" t="s">
        <v>29</v>
      </c>
      <c r="B22" t="s">
        <v>47</v>
      </c>
      <c r="C22" t="s">
        <v>26</v>
      </c>
      <c r="D22">
        <v>482</v>
      </c>
      <c r="E22">
        <v>8498</v>
      </c>
      <c r="F22">
        <v>213</v>
      </c>
      <c r="G22">
        <v>861</v>
      </c>
      <c r="H22">
        <f t="shared" si="1"/>
        <v>0.69352517985611506</v>
      </c>
      <c r="I22">
        <f t="shared" si="2"/>
        <v>0.35889798957557706</v>
      </c>
      <c r="J22">
        <f t="shared" si="3"/>
        <v>0.35889798957557706</v>
      </c>
      <c r="K22">
        <f t="shared" si="4"/>
        <v>2.4451842497991046E-2</v>
      </c>
      <c r="L22">
        <f t="shared" si="5"/>
        <v>1343</v>
      </c>
      <c r="M22">
        <f t="shared" si="6"/>
        <v>8711</v>
      </c>
      <c r="N22">
        <f t="shared" si="0"/>
        <v>0.13357867515416749</v>
      </c>
    </row>
    <row r="23" spans="1:14">
      <c r="A23" t="s">
        <v>29</v>
      </c>
      <c r="B23" t="s">
        <v>48</v>
      </c>
      <c r="C23" t="s">
        <v>26</v>
      </c>
      <c r="D23">
        <v>1014</v>
      </c>
      <c r="E23">
        <v>8114</v>
      </c>
      <c r="F23">
        <v>597</v>
      </c>
      <c r="G23">
        <v>329</v>
      </c>
      <c r="H23">
        <f t="shared" si="1"/>
        <v>0.62942271880819367</v>
      </c>
      <c r="I23">
        <f t="shared" si="2"/>
        <v>0.75502606105733427</v>
      </c>
      <c r="J23">
        <f t="shared" si="3"/>
        <v>0.75502606105733427</v>
      </c>
      <c r="K23">
        <f t="shared" si="4"/>
        <v>6.8534037423946731E-2</v>
      </c>
      <c r="L23">
        <f t="shared" si="5"/>
        <v>1343</v>
      </c>
      <c r="M23">
        <f t="shared" si="6"/>
        <v>8711</v>
      </c>
      <c r="N23">
        <f t="shared" si="0"/>
        <v>0.13357867515416749</v>
      </c>
    </row>
    <row r="24" spans="1:14">
      <c r="A24" t="s">
        <v>29</v>
      </c>
      <c r="B24" t="s">
        <v>49</v>
      </c>
      <c r="C24" t="s">
        <v>26</v>
      </c>
      <c r="D24">
        <v>1071</v>
      </c>
      <c r="E24">
        <v>7299</v>
      </c>
      <c r="F24">
        <v>1412</v>
      </c>
      <c r="G24">
        <v>272</v>
      </c>
      <c r="H24">
        <f t="shared" si="1"/>
        <v>0.43133306484091827</v>
      </c>
      <c r="I24">
        <f t="shared" si="2"/>
        <v>0.79746835443037978</v>
      </c>
      <c r="J24">
        <f t="shared" si="3"/>
        <v>0.79746835443037978</v>
      </c>
      <c r="K24">
        <f t="shared" si="4"/>
        <v>0.1620939042589829</v>
      </c>
      <c r="L24">
        <f t="shared" si="5"/>
        <v>1343</v>
      </c>
      <c r="M24">
        <f t="shared" si="6"/>
        <v>8711</v>
      </c>
      <c r="N24">
        <f t="shared" si="0"/>
        <v>0.13357867515416749</v>
      </c>
    </row>
    <row r="25" spans="1:14">
      <c r="A25" t="s">
        <v>29</v>
      </c>
      <c r="B25" t="s">
        <v>50</v>
      </c>
      <c r="C25" t="s">
        <v>26</v>
      </c>
      <c r="D25">
        <v>1121</v>
      </c>
      <c r="E25">
        <v>6702</v>
      </c>
      <c r="F25">
        <v>2009</v>
      </c>
      <c r="G25">
        <v>222</v>
      </c>
      <c r="H25">
        <f t="shared" si="1"/>
        <v>0.35814696485623004</v>
      </c>
      <c r="I25">
        <f t="shared" si="2"/>
        <v>0.83469843633655993</v>
      </c>
      <c r="J25">
        <f t="shared" si="3"/>
        <v>0.83469843633655993</v>
      </c>
      <c r="K25">
        <f t="shared" si="4"/>
        <v>0.23062794168292963</v>
      </c>
      <c r="L25">
        <f t="shared" si="5"/>
        <v>1343</v>
      </c>
      <c r="M25">
        <f t="shared" si="6"/>
        <v>8711</v>
      </c>
      <c r="N25">
        <f t="shared" si="0"/>
        <v>0.13357867515416749</v>
      </c>
    </row>
    <row r="26" spans="1:14">
      <c r="A26" t="s">
        <v>29</v>
      </c>
      <c r="B26" t="s">
        <v>51</v>
      </c>
      <c r="C26" t="s">
        <v>26</v>
      </c>
      <c r="D26">
        <v>1150</v>
      </c>
      <c r="E26">
        <v>6503</v>
      </c>
      <c r="F26">
        <v>2208</v>
      </c>
      <c r="G26">
        <v>193</v>
      </c>
      <c r="H26">
        <f t="shared" si="1"/>
        <v>0.34246575342465752</v>
      </c>
      <c r="I26">
        <f t="shared" si="2"/>
        <v>0.8562918838421445</v>
      </c>
      <c r="J26">
        <f t="shared" si="3"/>
        <v>0.8562918838421445</v>
      </c>
      <c r="K26">
        <f t="shared" si="4"/>
        <v>0.25347262082424521</v>
      </c>
      <c r="L26">
        <f t="shared" si="5"/>
        <v>1343</v>
      </c>
      <c r="M26">
        <f t="shared" si="6"/>
        <v>8711</v>
      </c>
      <c r="N26">
        <f t="shared" si="0"/>
        <v>0.13357867515416749</v>
      </c>
    </row>
    <row r="27" spans="1:14">
      <c r="A27" t="s">
        <v>29</v>
      </c>
      <c r="B27" t="s">
        <v>44</v>
      </c>
      <c r="C27" t="s">
        <v>26</v>
      </c>
      <c r="D27">
        <v>806</v>
      </c>
      <c r="E27">
        <v>8061</v>
      </c>
      <c r="F27">
        <v>650</v>
      </c>
      <c r="G27">
        <v>537</v>
      </c>
      <c r="H27">
        <f t="shared" si="1"/>
        <v>0.5535714285714286</v>
      </c>
      <c r="I27">
        <f t="shared" si="2"/>
        <v>0.60014892032762468</v>
      </c>
      <c r="J27">
        <f t="shared" si="3"/>
        <v>0.60014892032762468</v>
      </c>
      <c r="K27">
        <f t="shared" si="4"/>
        <v>7.4618298702789576E-2</v>
      </c>
      <c r="L27">
        <f t="shared" si="5"/>
        <v>1343</v>
      </c>
      <c r="M27">
        <f t="shared" si="6"/>
        <v>8711</v>
      </c>
      <c r="N27">
        <f t="shared" si="0"/>
        <v>0.13357867515416749</v>
      </c>
    </row>
    <row r="28" spans="1:14">
      <c r="A28" t="s">
        <v>29</v>
      </c>
      <c r="B28" t="s">
        <v>59</v>
      </c>
      <c r="C28" t="s">
        <v>26</v>
      </c>
      <c r="D28">
        <v>956</v>
      </c>
      <c r="E28">
        <v>7964</v>
      </c>
      <c r="F28">
        <v>747</v>
      </c>
      <c r="G28">
        <v>387</v>
      </c>
      <c r="H28">
        <f t="shared" si="1"/>
        <v>0.5613623018203171</v>
      </c>
      <c r="I28">
        <f t="shared" si="2"/>
        <v>0.71183916604616526</v>
      </c>
      <c r="J28">
        <f t="shared" si="3"/>
        <v>0.71183916604616526</v>
      </c>
      <c r="K28">
        <f t="shared" si="4"/>
        <v>8.5753644816898178E-2</v>
      </c>
      <c r="L28">
        <f t="shared" si="5"/>
        <v>1343</v>
      </c>
      <c r="M28">
        <f t="shared" si="6"/>
        <v>8711</v>
      </c>
      <c r="N28">
        <f t="shared" si="0"/>
        <v>0.13357867515416749</v>
      </c>
    </row>
    <row r="29" spans="1:14">
      <c r="A29" t="s">
        <v>29</v>
      </c>
      <c r="B29" t="s">
        <v>60</v>
      </c>
      <c r="C29" t="s">
        <v>26</v>
      </c>
      <c r="D29">
        <v>972</v>
      </c>
      <c r="E29">
        <v>7715</v>
      </c>
      <c r="F29">
        <v>996</v>
      </c>
      <c r="G29">
        <v>371</v>
      </c>
      <c r="H29">
        <f t="shared" si="1"/>
        <v>0.49390243902439024</v>
      </c>
      <c r="I29">
        <f t="shared" si="2"/>
        <v>0.72375279225614297</v>
      </c>
      <c r="J29">
        <f t="shared" si="3"/>
        <v>0.72375279225614297</v>
      </c>
      <c r="K29">
        <f t="shared" si="4"/>
        <v>0.11433819308919757</v>
      </c>
      <c r="L29">
        <f t="shared" si="5"/>
        <v>1343</v>
      </c>
      <c r="M29">
        <f t="shared" si="6"/>
        <v>8711</v>
      </c>
      <c r="N29">
        <f t="shared" si="0"/>
        <v>0.13357867515416749</v>
      </c>
    </row>
    <row r="30" spans="1:14">
      <c r="A30" t="s">
        <v>29</v>
      </c>
      <c r="B30" t="s">
        <v>61</v>
      </c>
      <c r="C30" t="s">
        <v>26</v>
      </c>
      <c r="D30">
        <v>995</v>
      </c>
      <c r="E30">
        <v>7511</v>
      </c>
      <c r="F30">
        <v>1200</v>
      </c>
      <c r="G30">
        <v>348</v>
      </c>
      <c r="H30">
        <f t="shared" si="1"/>
        <v>0.45330296127562641</v>
      </c>
      <c r="I30">
        <f t="shared" si="2"/>
        <v>0.74087862993298581</v>
      </c>
      <c r="J30">
        <f t="shared" si="3"/>
        <v>0.74087862993298581</v>
      </c>
      <c r="K30">
        <f t="shared" si="4"/>
        <v>0.13775685914361152</v>
      </c>
      <c r="L30">
        <f t="shared" si="5"/>
        <v>1343</v>
      </c>
      <c r="M30">
        <f t="shared" si="6"/>
        <v>8711</v>
      </c>
      <c r="N30">
        <f t="shared" si="0"/>
        <v>0.13357867515416749</v>
      </c>
    </row>
    <row r="31" spans="1:14">
      <c r="A31" t="s">
        <v>29</v>
      </c>
      <c r="B31" t="s">
        <v>62</v>
      </c>
      <c r="C31" t="s">
        <v>26</v>
      </c>
      <c r="D31">
        <v>997</v>
      </c>
      <c r="E31">
        <v>7507</v>
      </c>
      <c r="F31">
        <v>1204</v>
      </c>
      <c r="G31">
        <v>346</v>
      </c>
      <c r="H31">
        <f t="shared" si="1"/>
        <v>0.45297592003634712</v>
      </c>
      <c r="I31">
        <f t="shared" si="2"/>
        <v>0.74236783320923305</v>
      </c>
      <c r="J31">
        <f t="shared" si="3"/>
        <v>0.74236783320923305</v>
      </c>
      <c r="K31">
        <f t="shared" si="4"/>
        <v>0.13821604867409024</v>
      </c>
      <c r="L31">
        <f t="shared" si="5"/>
        <v>1343</v>
      </c>
      <c r="M31">
        <f t="shared" si="6"/>
        <v>8711</v>
      </c>
      <c r="N31">
        <f t="shared" si="0"/>
        <v>0.13357867515416749</v>
      </c>
    </row>
    <row r="32" spans="1:14">
      <c r="A32" t="s">
        <v>29</v>
      </c>
      <c r="B32" t="s">
        <v>63</v>
      </c>
      <c r="C32" t="s">
        <v>26</v>
      </c>
      <c r="D32">
        <v>1033</v>
      </c>
      <c r="E32">
        <v>7474</v>
      </c>
      <c r="F32">
        <v>1237</v>
      </c>
      <c r="G32">
        <v>310</v>
      </c>
      <c r="H32">
        <f t="shared" si="1"/>
        <v>0.45506607929515419</v>
      </c>
      <c r="I32">
        <f t="shared" si="2"/>
        <v>0.76917349218168285</v>
      </c>
      <c r="J32">
        <f t="shared" si="3"/>
        <v>0.76917349218168285</v>
      </c>
      <c r="K32">
        <f t="shared" si="4"/>
        <v>0.14200436230053956</v>
      </c>
      <c r="L32">
        <f t="shared" si="5"/>
        <v>1343</v>
      </c>
      <c r="M32">
        <f t="shared" si="6"/>
        <v>8711</v>
      </c>
      <c r="N32">
        <f t="shared" si="0"/>
        <v>0.13357867515416749</v>
      </c>
    </row>
    <row r="33" spans="1:14">
      <c r="A33" t="s">
        <v>29</v>
      </c>
      <c r="B33" t="s">
        <v>64</v>
      </c>
      <c r="C33" t="s">
        <v>26</v>
      </c>
      <c r="D33">
        <v>1137</v>
      </c>
      <c r="E33">
        <v>7401</v>
      </c>
      <c r="F33">
        <v>1310</v>
      </c>
      <c r="G33">
        <v>206</v>
      </c>
      <c r="H33">
        <f t="shared" si="1"/>
        <v>0.46465059256232122</v>
      </c>
      <c r="I33">
        <f t="shared" si="2"/>
        <v>0.84661206254653765</v>
      </c>
      <c r="J33">
        <f t="shared" si="3"/>
        <v>0.84661206254653765</v>
      </c>
      <c r="K33">
        <f t="shared" si="4"/>
        <v>0.15038457123177593</v>
      </c>
      <c r="L33">
        <f t="shared" si="5"/>
        <v>1343</v>
      </c>
      <c r="M33">
        <f t="shared" si="6"/>
        <v>8711</v>
      </c>
      <c r="N33">
        <f t="shared" si="0"/>
        <v>0.13357867515416749</v>
      </c>
    </row>
    <row r="34" spans="1:14">
      <c r="A34" t="s">
        <v>29</v>
      </c>
      <c r="B34" t="s">
        <v>52</v>
      </c>
      <c r="C34" t="s">
        <v>26</v>
      </c>
      <c r="D34">
        <v>886</v>
      </c>
      <c r="E34">
        <v>8013</v>
      </c>
      <c r="F34">
        <v>698</v>
      </c>
      <c r="G34">
        <v>457</v>
      </c>
      <c r="H34">
        <f t="shared" si="1"/>
        <v>0.55934343434343436</v>
      </c>
      <c r="I34">
        <f t="shared" si="2"/>
        <v>0.65971705137751302</v>
      </c>
      <c r="J34">
        <f t="shared" si="3"/>
        <v>0.65971705137751302</v>
      </c>
      <c r="K34">
        <f t="shared" si="4"/>
        <v>8.0128573068534034E-2</v>
      </c>
      <c r="L34">
        <f t="shared" si="5"/>
        <v>1343</v>
      </c>
      <c r="M34">
        <f>E34+F34</f>
        <v>8711</v>
      </c>
      <c r="N34">
        <f t="shared" si="0"/>
        <v>0.13357867515416749</v>
      </c>
    </row>
    <row r="35" spans="1:14">
      <c r="A35" t="s">
        <v>29</v>
      </c>
      <c r="B35" t="s">
        <v>53</v>
      </c>
      <c r="C35" t="s">
        <v>26</v>
      </c>
      <c r="D35">
        <v>999</v>
      </c>
      <c r="E35">
        <v>7736</v>
      </c>
      <c r="F35">
        <v>975</v>
      </c>
      <c r="G35">
        <v>344</v>
      </c>
      <c r="H35">
        <f t="shared" si="1"/>
        <v>0.50607902735562305</v>
      </c>
      <c r="I35">
        <f t="shared" si="2"/>
        <v>0.74385703648548029</v>
      </c>
      <c r="J35">
        <f t="shared" si="3"/>
        <v>0.74385703648548029</v>
      </c>
      <c r="K35">
        <f t="shared" si="4"/>
        <v>0.11192744805418436</v>
      </c>
      <c r="L35">
        <f t="shared" si="5"/>
        <v>1343</v>
      </c>
      <c r="M35">
        <f t="shared" si="6"/>
        <v>8711</v>
      </c>
      <c r="N35">
        <f t="shared" si="0"/>
        <v>0.13357867515416749</v>
      </c>
    </row>
    <row r="36" spans="1:14">
      <c r="A36" t="s">
        <v>29</v>
      </c>
      <c r="B36" t="s">
        <v>54</v>
      </c>
      <c r="C36" t="s">
        <v>26</v>
      </c>
      <c r="D36">
        <v>1017</v>
      </c>
      <c r="E36">
        <v>7602</v>
      </c>
      <c r="F36">
        <v>1109</v>
      </c>
      <c r="G36">
        <v>326</v>
      </c>
      <c r="H36">
        <f t="shared" si="1"/>
        <v>0.47836312323612418</v>
      </c>
      <c r="I36">
        <f t="shared" si="2"/>
        <v>0.75725986597170514</v>
      </c>
      <c r="J36">
        <f t="shared" si="3"/>
        <v>0.75725986597170514</v>
      </c>
      <c r="K36">
        <f t="shared" si="4"/>
        <v>0.12731029732522098</v>
      </c>
      <c r="L36">
        <f t="shared" si="5"/>
        <v>1343</v>
      </c>
      <c r="M36">
        <f t="shared" si="6"/>
        <v>8711</v>
      </c>
      <c r="N36">
        <f t="shared" si="0"/>
        <v>0.13357867515416749</v>
      </c>
    </row>
    <row r="37" spans="1:14">
      <c r="A37" t="s">
        <v>29</v>
      </c>
      <c r="B37" t="s">
        <v>55</v>
      </c>
      <c r="C37" t="s">
        <v>26</v>
      </c>
      <c r="D37">
        <v>1024</v>
      </c>
      <c r="E37">
        <v>7554</v>
      </c>
      <c r="F37">
        <v>1157</v>
      </c>
      <c r="G37">
        <v>319</v>
      </c>
      <c r="H37">
        <f t="shared" si="1"/>
        <v>0.46950939935809261</v>
      </c>
      <c r="I37">
        <f t="shared" si="2"/>
        <v>0.76247207743857037</v>
      </c>
      <c r="J37">
        <f t="shared" si="3"/>
        <v>0.76247207743857037</v>
      </c>
      <c r="K37">
        <f t="shared" si="4"/>
        <v>0.13282057169096545</v>
      </c>
      <c r="L37">
        <f t="shared" si="5"/>
        <v>1343</v>
      </c>
      <c r="M37">
        <f t="shared" si="6"/>
        <v>8711</v>
      </c>
      <c r="N37">
        <f t="shared" si="0"/>
        <v>0.13357867515416749</v>
      </c>
    </row>
    <row r="38" spans="1:14">
      <c r="A38" t="s">
        <v>29</v>
      </c>
      <c r="B38" t="s">
        <v>56</v>
      </c>
      <c r="C38" t="s">
        <v>26</v>
      </c>
      <c r="D38">
        <v>1043</v>
      </c>
      <c r="E38">
        <v>7534</v>
      </c>
      <c r="F38">
        <v>1177</v>
      </c>
      <c r="G38">
        <v>300</v>
      </c>
      <c r="H38">
        <f t="shared" si="1"/>
        <v>0.4698198198198198</v>
      </c>
      <c r="I38">
        <f t="shared" si="2"/>
        <v>0.77661950856291884</v>
      </c>
      <c r="J38">
        <f t="shared" si="3"/>
        <v>0.77661950856291884</v>
      </c>
      <c r="K38">
        <f t="shared" si="4"/>
        <v>0.13511651934335897</v>
      </c>
      <c r="L38">
        <f t="shared" si="5"/>
        <v>1343</v>
      </c>
      <c r="M38">
        <f t="shared" si="6"/>
        <v>8711</v>
      </c>
      <c r="N38">
        <f t="shared" si="0"/>
        <v>0.13357867515416749</v>
      </c>
    </row>
    <row r="39" spans="1:14">
      <c r="A39" t="s">
        <v>29</v>
      </c>
      <c r="B39" t="s">
        <v>57</v>
      </c>
      <c r="C39" t="s">
        <v>26</v>
      </c>
      <c r="D39">
        <v>1165</v>
      </c>
      <c r="E39">
        <v>7058</v>
      </c>
      <c r="F39">
        <v>1653</v>
      </c>
      <c r="G39">
        <v>178</v>
      </c>
      <c r="H39">
        <f t="shared" si="1"/>
        <v>0.41341376863023421</v>
      </c>
      <c r="I39">
        <f t="shared" si="2"/>
        <v>0.86746090841399848</v>
      </c>
      <c r="J39">
        <f t="shared" si="3"/>
        <v>0.86746090841399848</v>
      </c>
      <c r="K39">
        <f t="shared" si="4"/>
        <v>0.18976007347032486</v>
      </c>
      <c r="L39">
        <f t="shared" si="5"/>
        <v>1343</v>
      </c>
      <c r="M39">
        <f t="shared" si="6"/>
        <v>8711</v>
      </c>
      <c r="N39">
        <f t="shared" si="0"/>
        <v>0.13357867515416749</v>
      </c>
    </row>
    <row r="40" spans="1:14">
      <c r="A40" t="s">
        <v>29</v>
      </c>
      <c r="B40" t="s">
        <v>58</v>
      </c>
      <c r="C40" t="s">
        <v>26</v>
      </c>
      <c r="D40">
        <v>1181</v>
      </c>
      <c r="E40">
        <v>6099</v>
      </c>
      <c r="F40">
        <v>2612</v>
      </c>
      <c r="G40">
        <v>162</v>
      </c>
      <c r="H40">
        <f t="shared" si="1"/>
        <v>0.31136303717374109</v>
      </c>
      <c r="I40">
        <f t="shared" si="2"/>
        <v>0.87937453462397619</v>
      </c>
      <c r="J40">
        <f t="shared" si="3"/>
        <v>0.87937453462397619</v>
      </c>
      <c r="K40">
        <f t="shared" si="4"/>
        <v>0.29985076340259442</v>
      </c>
      <c r="L40">
        <f t="shared" si="5"/>
        <v>1343</v>
      </c>
      <c r="M40">
        <f t="shared" si="6"/>
        <v>8711</v>
      </c>
      <c r="N40">
        <f t="shared" si="0"/>
        <v>0.13357867515416749</v>
      </c>
    </row>
    <row r="41" spans="1:14">
      <c r="A41" t="s">
        <v>29</v>
      </c>
      <c r="B41" t="s">
        <v>65</v>
      </c>
      <c r="C41" t="s">
        <v>26</v>
      </c>
      <c r="D41">
        <v>958</v>
      </c>
      <c r="E41">
        <v>7961</v>
      </c>
      <c r="F41">
        <v>750</v>
      </c>
      <c r="G41">
        <v>385</v>
      </c>
      <c r="H41">
        <f t="shared" si="1"/>
        <v>0.56088992974238872</v>
      </c>
      <c r="I41">
        <f t="shared" si="2"/>
        <v>0.7133283693224125</v>
      </c>
      <c r="J41">
        <f t="shared" si="3"/>
        <v>0.7133283693224125</v>
      </c>
      <c r="K41">
        <f t="shared" si="4"/>
        <v>8.6098036964757207E-2</v>
      </c>
      <c r="L41">
        <f t="shared" si="5"/>
        <v>1343</v>
      </c>
      <c r="M41">
        <f t="shared" si="6"/>
        <v>8711</v>
      </c>
      <c r="N41">
        <f t="shared" si="0"/>
        <v>0.13357867515416749</v>
      </c>
    </row>
    <row r="42" spans="1:14">
      <c r="A42" t="s">
        <v>29</v>
      </c>
      <c r="B42" t="s">
        <v>66</v>
      </c>
      <c r="C42" t="s">
        <v>26</v>
      </c>
      <c r="D42">
        <v>982</v>
      </c>
      <c r="E42">
        <v>7542</v>
      </c>
      <c r="F42">
        <v>1169</v>
      </c>
      <c r="G42">
        <v>361</v>
      </c>
      <c r="H42">
        <f t="shared" si="1"/>
        <v>0.45653184565318455</v>
      </c>
      <c r="I42">
        <f t="shared" si="2"/>
        <v>0.73119880863737896</v>
      </c>
      <c r="J42">
        <f t="shared" si="3"/>
        <v>0.73119880863737896</v>
      </c>
      <c r="K42">
        <f t="shared" si="4"/>
        <v>0.13419814028240157</v>
      </c>
      <c r="L42">
        <f t="shared" si="5"/>
        <v>1343</v>
      </c>
      <c r="M42">
        <f t="shared" si="6"/>
        <v>8711</v>
      </c>
      <c r="N42">
        <f t="shared" si="0"/>
        <v>0.13357867515416749</v>
      </c>
    </row>
    <row r="43" spans="1:14">
      <c r="A43" t="s">
        <v>29</v>
      </c>
      <c r="B43" t="s">
        <v>67</v>
      </c>
      <c r="C43" t="s">
        <v>26</v>
      </c>
      <c r="D43">
        <v>995</v>
      </c>
      <c r="E43">
        <v>7456</v>
      </c>
      <c r="F43">
        <v>1255</v>
      </c>
      <c r="G43">
        <v>348</v>
      </c>
      <c r="H43">
        <f t="shared" si="1"/>
        <v>0.44222222222222224</v>
      </c>
      <c r="I43">
        <f t="shared" si="2"/>
        <v>0.74087862993298581</v>
      </c>
      <c r="J43">
        <f t="shared" si="3"/>
        <v>0.74087862993298581</v>
      </c>
      <c r="K43">
        <f t="shared" si="4"/>
        <v>0.14407071518769371</v>
      </c>
      <c r="L43">
        <f t="shared" si="5"/>
        <v>1343</v>
      </c>
      <c r="M43">
        <f t="shared" si="6"/>
        <v>8711</v>
      </c>
      <c r="N43">
        <f t="shared" si="0"/>
        <v>0.13357867515416749</v>
      </c>
    </row>
    <row r="44" spans="1:14">
      <c r="A44" t="s">
        <v>29</v>
      </c>
      <c r="B44" t="s">
        <v>68</v>
      </c>
      <c r="C44" t="s">
        <v>26</v>
      </c>
      <c r="D44">
        <v>1000</v>
      </c>
      <c r="E44">
        <v>7502</v>
      </c>
      <c r="F44">
        <v>1209</v>
      </c>
      <c r="G44">
        <v>343</v>
      </c>
      <c r="H44">
        <f t="shared" si="1"/>
        <v>0.45269352648257127</v>
      </c>
      <c r="I44">
        <f t="shared" si="2"/>
        <v>0.74460163812360391</v>
      </c>
      <c r="J44">
        <f t="shared" si="3"/>
        <v>0.74460163812360391</v>
      </c>
      <c r="K44">
        <f t="shared" si="4"/>
        <v>0.13879003558718861</v>
      </c>
      <c r="L44">
        <f t="shared" si="5"/>
        <v>1343</v>
      </c>
      <c r="M44">
        <f t="shared" si="6"/>
        <v>8711</v>
      </c>
      <c r="N44">
        <f t="shared" si="0"/>
        <v>0.13357867515416749</v>
      </c>
    </row>
    <row r="45" spans="1:14">
      <c r="A45" t="s">
        <v>29</v>
      </c>
      <c r="B45" t="s">
        <v>69</v>
      </c>
      <c r="C45" t="s">
        <v>26</v>
      </c>
      <c r="D45">
        <v>1150</v>
      </c>
      <c r="E45">
        <v>7227</v>
      </c>
      <c r="F45">
        <v>1484</v>
      </c>
      <c r="G45">
        <v>193</v>
      </c>
      <c r="H45">
        <f t="shared" si="1"/>
        <v>0.43659832953682615</v>
      </c>
      <c r="I45">
        <f t="shared" si="2"/>
        <v>0.8562918838421445</v>
      </c>
      <c r="J45">
        <f t="shared" si="3"/>
        <v>0.8562918838421445</v>
      </c>
      <c r="K45">
        <f t="shared" si="4"/>
        <v>0.17035931580759958</v>
      </c>
      <c r="L45">
        <f t="shared" si="5"/>
        <v>1343</v>
      </c>
      <c r="M45">
        <f t="shared" si="6"/>
        <v>8711</v>
      </c>
      <c r="N45">
        <f t="shared" si="0"/>
        <v>0.13357867515416749</v>
      </c>
    </row>
    <row r="46" spans="1:14">
      <c r="A46" t="s">
        <v>29</v>
      </c>
      <c r="B46" t="s">
        <v>70</v>
      </c>
      <c r="C46" t="s">
        <v>26</v>
      </c>
      <c r="D46">
        <v>1167</v>
      </c>
      <c r="E46">
        <v>6330</v>
      </c>
      <c r="F46">
        <v>2381</v>
      </c>
      <c r="G46">
        <v>176</v>
      </c>
      <c r="H46">
        <f t="shared" si="1"/>
        <v>0.32891770011273957</v>
      </c>
      <c r="I46">
        <f t="shared" si="2"/>
        <v>0.86895011169024572</v>
      </c>
      <c r="J46">
        <f t="shared" si="3"/>
        <v>0.86895011169024572</v>
      </c>
      <c r="K46">
        <f t="shared" si="4"/>
        <v>0.27333256801744921</v>
      </c>
      <c r="L46">
        <f t="shared" si="5"/>
        <v>1343</v>
      </c>
      <c r="M46">
        <f t="shared" si="6"/>
        <v>8711</v>
      </c>
      <c r="N46">
        <f t="shared" si="0"/>
        <v>0.13357867515416749</v>
      </c>
    </row>
    <row r="47" spans="1:14">
      <c r="A47" t="s">
        <v>29</v>
      </c>
      <c r="B47" t="s">
        <v>71</v>
      </c>
      <c r="C47" t="s">
        <v>26</v>
      </c>
      <c r="D47">
        <v>1174</v>
      </c>
      <c r="E47">
        <v>6376</v>
      </c>
      <c r="F47">
        <v>2335</v>
      </c>
      <c r="G47">
        <v>169</v>
      </c>
      <c r="H47">
        <f t="shared" si="1"/>
        <v>0.33456825306355087</v>
      </c>
      <c r="I47">
        <f t="shared" si="2"/>
        <v>0.87416232315711095</v>
      </c>
      <c r="J47">
        <f>D47/(D47+G47)</f>
        <v>0.87416232315711095</v>
      </c>
      <c r="K47">
        <f t="shared" si="4"/>
        <v>0.26805188841694411</v>
      </c>
      <c r="L47">
        <f t="shared" si="5"/>
        <v>1343</v>
      </c>
      <c r="M47">
        <f>E47+F47</f>
        <v>8711</v>
      </c>
      <c r="N47">
        <f t="shared" si="0"/>
        <v>0.13357867515416749</v>
      </c>
    </row>
    <row r="48" spans="1:14">
      <c r="A48" t="s">
        <v>29</v>
      </c>
      <c r="B48" t="s">
        <v>72</v>
      </c>
      <c r="C48" t="s">
        <v>26</v>
      </c>
      <c r="D48">
        <v>285</v>
      </c>
      <c r="E48">
        <v>8355</v>
      </c>
      <c r="F48">
        <v>356</v>
      </c>
      <c r="G48">
        <v>1058</v>
      </c>
      <c r="H48">
        <f t="shared" si="1"/>
        <v>0.44461778471138846</v>
      </c>
      <c r="I48">
        <f t="shared" si="2"/>
        <v>0.2122114668652271</v>
      </c>
      <c r="J48">
        <f t="shared" ref="J48:J68" si="7">D48/(D48+G48)</f>
        <v>0.2122114668652271</v>
      </c>
      <c r="K48">
        <f t="shared" si="4"/>
        <v>4.0867868212604755E-2</v>
      </c>
      <c r="L48">
        <f t="shared" si="5"/>
        <v>1343</v>
      </c>
      <c r="M48">
        <f t="shared" ref="M48:M68" si="8">E48+F48</f>
        <v>8711</v>
      </c>
      <c r="N48">
        <f t="shared" si="0"/>
        <v>0.13357867515416749</v>
      </c>
    </row>
    <row r="49" spans="1:14">
      <c r="A49" t="s">
        <v>29</v>
      </c>
      <c r="B49" t="s">
        <v>73</v>
      </c>
      <c r="C49" t="s">
        <v>26</v>
      </c>
      <c r="D49">
        <v>342</v>
      </c>
      <c r="E49">
        <v>8233</v>
      </c>
      <c r="F49">
        <v>478</v>
      </c>
      <c r="G49">
        <v>1001</v>
      </c>
      <c r="H49">
        <f t="shared" si="1"/>
        <v>0.4170731707317073</v>
      </c>
      <c r="I49">
        <f t="shared" si="2"/>
        <v>0.25465376023827252</v>
      </c>
      <c r="J49">
        <f t="shared" si="7"/>
        <v>0.25465376023827252</v>
      </c>
      <c r="K49">
        <f t="shared" si="4"/>
        <v>5.4873148892205258E-2</v>
      </c>
      <c r="L49">
        <f t="shared" si="5"/>
        <v>1343</v>
      </c>
      <c r="M49">
        <f t="shared" si="8"/>
        <v>8711</v>
      </c>
      <c r="N49">
        <f t="shared" si="0"/>
        <v>0.13357867515416749</v>
      </c>
    </row>
    <row r="50" spans="1:14">
      <c r="A50" t="s">
        <v>29</v>
      </c>
      <c r="B50" t="s">
        <v>74</v>
      </c>
      <c r="C50" t="s">
        <v>26</v>
      </c>
      <c r="D50">
        <v>352</v>
      </c>
      <c r="E50">
        <v>8157</v>
      </c>
      <c r="F50">
        <v>554</v>
      </c>
      <c r="G50">
        <v>991</v>
      </c>
      <c r="H50">
        <f t="shared" si="1"/>
        <v>0.38852097130242824</v>
      </c>
      <c r="I50">
        <f t="shared" si="2"/>
        <v>0.26209977661950856</v>
      </c>
      <c r="J50">
        <f t="shared" si="7"/>
        <v>0.26209977661950856</v>
      </c>
      <c r="K50">
        <f t="shared" si="4"/>
        <v>6.359774997130066E-2</v>
      </c>
      <c r="L50">
        <f t="shared" si="5"/>
        <v>1343</v>
      </c>
      <c r="M50">
        <f t="shared" si="8"/>
        <v>8711</v>
      </c>
      <c r="N50">
        <f t="shared" si="0"/>
        <v>0.13357867515416749</v>
      </c>
    </row>
    <row r="51" spans="1:14">
      <c r="A51" t="s">
        <v>29</v>
      </c>
      <c r="B51" t="s">
        <v>75</v>
      </c>
      <c r="C51" t="s">
        <v>26</v>
      </c>
      <c r="D51">
        <v>521</v>
      </c>
      <c r="E51">
        <v>8098</v>
      </c>
      <c r="F51">
        <v>613</v>
      </c>
      <c r="G51">
        <v>822</v>
      </c>
      <c r="H51">
        <f t="shared" si="1"/>
        <v>0.45943562610229277</v>
      </c>
      <c r="I51">
        <f t="shared" si="2"/>
        <v>0.38793745346239761</v>
      </c>
      <c r="J51">
        <f t="shared" si="7"/>
        <v>0.38793745346239761</v>
      </c>
      <c r="K51">
        <f t="shared" si="4"/>
        <v>7.037079554586155E-2</v>
      </c>
      <c r="L51">
        <f t="shared" si="5"/>
        <v>1343</v>
      </c>
      <c r="M51">
        <f t="shared" si="8"/>
        <v>8711</v>
      </c>
      <c r="N51">
        <f t="shared" si="0"/>
        <v>0.13357867515416749</v>
      </c>
    </row>
    <row r="52" spans="1:14">
      <c r="A52" t="s">
        <v>29</v>
      </c>
      <c r="B52" t="s">
        <v>76</v>
      </c>
      <c r="C52" t="s">
        <v>26</v>
      </c>
      <c r="D52">
        <v>997</v>
      </c>
      <c r="E52">
        <v>8381</v>
      </c>
      <c r="F52">
        <v>330</v>
      </c>
      <c r="G52">
        <v>346</v>
      </c>
      <c r="H52">
        <f t="shared" si="1"/>
        <v>0.75131876412961562</v>
      </c>
      <c r="I52">
        <f t="shared" si="2"/>
        <v>0.74236783320923305</v>
      </c>
      <c r="J52">
        <f t="shared" si="7"/>
        <v>0.74236783320923305</v>
      </c>
      <c r="K52">
        <f t="shared" si="4"/>
        <v>3.7883136264493168E-2</v>
      </c>
      <c r="L52">
        <f t="shared" si="5"/>
        <v>1343</v>
      </c>
      <c r="M52">
        <f t="shared" si="8"/>
        <v>8711</v>
      </c>
      <c r="N52">
        <f t="shared" si="0"/>
        <v>0.13357867515416749</v>
      </c>
    </row>
    <row r="53" spans="1:14">
      <c r="A53" t="s">
        <v>29</v>
      </c>
      <c r="B53" t="s">
        <v>77</v>
      </c>
      <c r="C53" t="s">
        <v>26</v>
      </c>
      <c r="D53">
        <v>1005</v>
      </c>
      <c r="E53">
        <v>8051</v>
      </c>
      <c r="F53">
        <v>660</v>
      </c>
      <c r="G53">
        <v>338</v>
      </c>
      <c r="H53">
        <f t="shared" si="1"/>
        <v>0.60360360360360366</v>
      </c>
      <c r="I53">
        <f t="shared" si="2"/>
        <v>0.74832464631422191</v>
      </c>
      <c r="J53">
        <f t="shared" si="7"/>
        <v>0.74832464631422191</v>
      </c>
      <c r="K53">
        <f t="shared" si="4"/>
        <v>7.5766272528986336E-2</v>
      </c>
      <c r="L53">
        <f t="shared" si="5"/>
        <v>1343</v>
      </c>
      <c r="M53">
        <f t="shared" si="8"/>
        <v>8711</v>
      </c>
      <c r="N53">
        <f t="shared" si="0"/>
        <v>0.13357867515416749</v>
      </c>
    </row>
    <row r="54" spans="1:14">
      <c r="A54" t="s">
        <v>29</v>
      </c>
      <c r="B54" t="s">
        <v>78</v>
      </c>
      <c r="C54" t="s">
        <v>26</v>
      </c>
      <c r="D54">
        <v>1013</v>
      </c>
      <c r="E54">
        <v>7993</v>
      </c>
      <c r="F54">
        <v>718</v>
      </c>
      <c r="G54">
        <v>330</v>
      </c>
      <c r="H54">
        <f t="shared" si="1"/>
        <v>0.58521086077411899</v>
      </c>
      <c r="I54">
        <f t="shared" si="2"/>
        <v>0.75428145941921076</v>
      </c>
      <c r="J54">
        <f t="shared" si="7"/>
        <v>0.75428145941921076</v>
      </c>
      <c r="K54">
        <f t="shared" si="4"/>
        <v>8.2424520720927569E-2</v>
      </c>
      <c r="L54">
        <f t="shared" si="5"/>
        <v>1343</v>
      </c>
      <c r="M54">
        <f t="shared" si="8"/>
        <v>8711</v>
      </c>
      <c r="N54">
        <f t="shared" si="0"/>
        <v>0.13357867515416749</v>
      </c>
    </row>
    <row r="55" spans="1:14">
      <c r="A55" t="s">
        <v>29</v>
      </c>
      <c r="B55" t="s">
        <v>79</v>
      </c>
      <c r="C55" t="s">
        <v>26</v>
      </c>
      <c r="D55">
        <v>293</v>
      </c>
      <c r="E55">
        <v>8424</v>
      </c>
      <c r="F55">
        <v>287</v>
      </c>
      <c r="G55">
        <v>1050</v>
      </c>
      <c r="H55">
        <f t="shared" si="1"/>
        <v>0.5051724137931034</v>
      </c>
      <c r="I55">
        <f t="shared" si="2"/>
        <v>0.21816827997021593</v>
      </c>
      <c r="J55">
        <f t="shared" si="7"/>
        <v>0.21816827997021593</v>
      </c>
      <c r="K55">
        <f t="shared" si="4"/>
        <v>3.294684881184709E-2</v>
      </c>
      <c r="L55">
        <f t="shared" si="5"/>
        <v>1343</v>
      </c>
      <c r="M55">
        <f t="shared" si="8"/>
        <v>8711</v>
      </c>
      <c r="N55">
        <f t="shared" si="0"/>
        <v>0.13357867515416749</v>
      </c>
    </row>
    <row r="56" spans="1:14">
      <c r="A56" t="s">
        <v>29</v>
      </c>
      <c r="B56" t="s">
        <v>80</v>
      </c>
      <c r="C56" t="s">
        <v>26</v>
      </c>
      <c r="D56">
        <v>329</v>
      </c>
      <c r="E56">
        <v>8328</v>
      </c>
      <c r="F56">
        <v>383</v>
      </c>
      <c r="G56">
        <v>1014</v>
      </c>
      <c r="H56">
        <f t="shared" si="1"/>
        <v>0.46207865168539325</v>
      </c>
      <c r="I56">
        <f t="shared" si="2"/>
        <v>0.24497393894266567</v>
      </c>
      <c r="J56">
        <f t="shared" si="7"/>
        <v>0.24497393894266567</v>
      </c>
      <c r="K56">
        <f t="shared" si="4"/>
        <v>4.3967397543336013E-2</v>
      </c>
      <c r="L56">
        <f t="shared" si="5"/>
        <v>1343</v>
      </c>
      <c r="M56">
        <f t="shared" si="8"/>
        <v>8711</v>
      </c>
      <c r="N56">
        <f t="shared" si="0"/>
        <v>0.13357867515416749</v>
      </c>
    </row>
    <row r="57" spans="1:14">
      <c r="A57" t="s">
        <v>29</v>
      </c>
      <c r="B57" t="s">
        <v>81</v>
      </c>
      <c r="C57" t="s">
        <v>26</v>
      </c>
      <c r="D57">
        <v>374</v>
      </c>
      <c r="E57">
        <v>8279</v>
      </c>
      <c r="F57">
        <v>432</v>
      </c>
      <c r="G57">
        <v>969</v>
      </c>
      <c r="H57">
        <f t="shared" si="1"/>
        <v>0.4640198511166253</v>
      </c>
      <c r="I57">
        <f t="shared" si="2"/>
        <v>0.27848101265822783</v>
      </c>
      <c r="J57">
        <f t="shared" si="7"/>
        <v>0.27848101265822783</v>
      </c>
      <c r="K57">
        <f t="shared" si="4"/>
        <v>4.959246929170015E-2</v>
      </c>
      <c r="L57">
        <f t="shared" si="5"/>
        <v>1343</v>
      </c>
      <c r="M57">
        <f t="shared" si="8"/>
        <v>8711</v>
      </c>
      <c r="N57">
        <f t="shared" si="0"/>
        <v>0.13357867515416749</v>
      </c>
    </row>
    <row r="58" spans="1:14">
      <c r="A58" t="s">
        <v>29</v>
      </c>
      <c r="B58" t="s">
        <v>82</v>
      </c>
      <c r="C58" t="s">
        <v>26</v>
      </c>
      <c r="D58">
        <v>976</v>
      </c>
      <c r="E58">
        <v>8268</v>
      </c>
      <c r="F58">
        <v>443</v>
      </c>
      <c r="G58">
        <v>367</v>
      </c>
      <c r="H58">
        <f t="shared" si="1"/>
        <v>0.68780831571529244</v>
      </c>
      <c r="I58">
        <f t="shared" si="2"/>
        <v>0.72673119880863735</v>
      </c>
      <c r="J58">
        <f t="shared" si="7"/>
        <v>0.72673119880863735</v>
      </c>
      <c r="K58">
        <f t="shared" si="4"/>
        <v>5.0855240500516589E-2</v>
      </c>
      <c r="L58">
        <f t="shared" si="5"/>
        <v>1343</v>
      </c>
      <c r="M58">
        <f t="shared" si="8"/>
        <v>8711</v>
      </c>
      <c r="N58">
        <f t="shared" si="0"/>
        <v>0.13357867515416749</v>
      </c>
    </row>
    <row r="59" spans="1:14">
      <c r="A59" t="s">
        <v>29</v>
      </c>
      <c r="B59" t="s">
        <v>83</v>
      </c>
      <c r="C59" t="s">
        <v>26</v>
      </c>
      <c r="D59">
        <v>1019</v>
      </c>
      <c r="E59">
        <v>8031</v>
      </c>
      <c r="F59">
        <v>680</v>
      </c>
      <c r="G59">
        <v>324</v>
      </c>
      <c r="H59">
        <f t="shared" si="1"/>
        <v>0.59976456739258388</v>
      </c>
      <c r="I59">
        <f t="shared" si="2"/>
        <v>0.75874906924795238</v>
      </c>
      <c r="J59">
        <f t="shared" si="7"/>
        <v>0.75874906924795238</v>
      </c>
      <c r="K59">
        <f t="shared" si="4"/>
        <v>7.8062220181379871E-2</v>
      </c>
      <c r="L59">
        <f t="shared" si="5"/>
        <v>1343</v>
      </c>
      <c r="M59">
        <f t="shared" si="8"/>
        <v>8711</v>
      </c>
      <c r="N59">
        <f t="shared" si="0"/>
        <v>0.13357867515416749</v>
      </c>
    </row>
    <row r="60" spans="1:14">
      <c r="A60" t="s">
        <v>29</v>
      </c>
      <c r="B60" t="s">
        <v>84</v>
      </c>
      <c r="C60" t="s">
        <v>26</v>
      </c>
      <c r="D60">
        <v>1008</v>
      </c>
      <c r="E60">
        <v>8030</v>
      </c>
      <c r="F60">
        <v>681</v>
      </c>
      <c r="G60">
        <v>335</v>
      </c>
      <c r="H60">
        <f t="shared" si="1"/>
        <v>0.5968028419182948</v>
      </c>
      <c r="I60">
        <f t="shared" si="2"/>
        <v>0.75055845122859266</v>
      </c>
      <c r="J60">
        <f t="shared" si="7"/>
        <v>0.75055845122859266</v>
      </c>
      <c r="K60">
        <f t="shared" si="4"/>
        <v>7.8177017563999543E-2</v>
      </c>
      <c r="L60">
        <f t="shared" si="5"/>
        <v>1343</v>
      </c>
      <c r="M60">
        <f t="shared" si="8"/>
        <v>8711</v>
      </c>
      <c r="N60">
        <f t="shared" si="0"/>
        <v>0.13357867515416749</v>
      </c>
    </row>
    <row r="61" spans="1:14">
      <c r="A61" t="s">
        <v>29</v>
      </c>
      <c r="B61" t="s">
        <v>85</v>
      </c>
      <c r="C61" t="s">
        <v>26</v>
      </c>
      <c r="D61">
        <v>1054</v>
      </c>
      <c r="E61">
        <v>7984</v>
      </c>
      <c r="F61">
        <v>727</v>
      </c>
      <c r="G61">
        <v>289</v>
      </c>
      <c r="H61">
        <f t="shared" si="1"/>
        <v>0.59180235822571592</v>
      </c>
      <c r="I61">
        <f t="shared" si="2"/>
        <v>0.78481012658227844</v>
      </c>
      <c r="J61">
        <f t="shared" si="7"/>
        <v>0.78481012658227844</v>
      </c>
      <c r="K61">
        <f t="shared" si="4"/>
        <v>8.3457697164504643E-2</v>
      </c>
      <c r="L61">
        <f t="shared" si="5"/>
        <v>1343</v>
      </c>
      <c r="M61">
        <f t="shared" si="8"/>
        <v>8711</v>
      </c>
      <c r="N61">
        <f t="shared" si="0"/>
        <v>0.13357867515416749</v>
      </c>
    </row>
    <row r="62" spans="1:14">
      <c r="A62" t="s">
        <v>29</v>
      </c>
      <c r="B62" t="s">
        <v>86</v>
      </c>
      <c r="C62" t="s">
        <v>26</v>
      </c>
      <c r="D62">
        <v>307</v>
      </c>
      <c r="E62">
        <v>8520</v>
      </c>
      <c r="F62">
        <v>191</v>
      </c>
      <c r="G62">
        <v>1036</v>
      </c>
      <c r="H62">
        <f t="shared" si="1"/>
        <v>0.61646586345381527</v>
      </c>
      <c r="I62">
        <f t="shared" si="2"/>
        <v>0.2285927029039464</v>
      </c>
      <c r="J62">
        <f t="shared" si="7"/>
        <v>0.2285927029039464</v>
      </c>
      <c r="K62">
        <f t="shared" si="4"/>
        <v>2.1926300080358167E-2</v>
      </c>
      <c r="L62">
        <f t="shared" si="5"/>
        <v>1343</v>
      </c>
      <c r="M62">
        <f t="shared" si="8"/>
        <v>8711</v>
      </c>
      <c r="N62">
        <f t="shared" si="0"/>
        <v>0.13357867515416749</v>
      </c>
    </row>
    <row r="63" spans="1:14">
      <c r="A63" t="s">
        <v>29</v>
      </c>
      <c r="B63" t="s">
        <v>87</v>
      </c>
      <c r="C63" t="s">
        <v>26</v>
      </c>
      <c r="D63">
        <v>323</v>
      </c>
      <c r="E63">
        <v>8524</v>
      </c>
      <c r="F63">
        <v>187</v>
      </c>
      <c r="G63">
        <v>1020</v>
      </c>
      <c r="H63">
        <f t="shared" si="1"/>
        <v>0.6333333333333333</v>
      </c>
      <c r="I63">
        <f t="shared" si="2"/>
        <v>0.24050632911392406</v>
      </c>
      <c r="J63">
        <f t="shared" si="7"/>
        <v>0.24050632911392406</v>
      </c>
      <c r="K63">
        <f t="shared" si="4"/>
        <v>2.1467110549879462E-2</v>
      </c>
      <c r="L63">
        <f t="shared" si="5"/>
        <v>1343</v>
      </c>
      <c r="M63">
        <f t="shared" si="8"/>
        <v>8711</v>
      </c>
      <c r="N63">
        <f t="shared" si="0"/>
        <v>0.13357867515416749</v>
      </c>
    </row>
    <row r="64" spans="1:14">
      <c r="A64" t="s">
        <v>29</v>
      </c>
      <c r="B64" t="s">
        <v>88</v>
      </c>
      <c r="C64" t="s">
        <v>26</v>
      </c>
      <c r="D64">
        <v>473</v>
      </c>
      <c r="E64">
        <v>8518</v>
      </c>
      <c r="F64">
        <v>193</v>
      </c>
      <c r="G64">
        <v>870</v>
      </c>
      <c r="H64">
        <f t="shared" si="1"/>
        <v>0.71021021021021025</v>
      </c>
      <c r="I64">
        <f t="shared" si="2"/>
        <v>0.35219657483246464</v>
      </c>
      <c r="J64">
        <f t="shared" si="7"/>
        <v>0.35219657483246464</v>
      </c>
      <c r="K64">
        <f t="shared" si="4"/>
        <v>2.2155894845597521E-2</v>
      </c>
      <c r="L64">
        <f t="shared" si="5"/>
        <v>1343</v>
      </c>
      <c r="M64">
        <f t="shared" si="8"/>
        <v>8711</v>
      </c>
      <c r="N64">
        <f t="shared" si="0"/>
        <v>0.13357867515416749</v>
      </c>
    </row>
    <row r="65" spans="1:14">
      <c r="A65" t="s">
        <v>29</v>
      </c>
      <c r="B65" t="s">
        <v>89</v>
      </c>
      <c r="C65" t="s">
        <v>26</v>
      </c>
      <c r="D65">
        <v>1005</v>
      </c>
      <c r="E65">
        <v>8180</v>
      </c>
      <c r="F65">
        <v>531</v>
      </c>
      <c r="G65">
        <v>338</v>
      </c>
      <c r="H65">
        <f t="shared" si="1"/>
        <v>0.654296875</v>
      </c>
      <c r="I65">
        <f t="shared" si="2"/>
        <v>0.74832464631422191</v>
      </c>
      <c r="J65">
        <f t="shared" si="7"/>
        <v>0.74832464631422191</v>
      </c>
      <c r="K65">
        <f t="shared" si="4"/>
        <v>6.0957410171048103E-2</v>
      </c>
      <c r="L65">
        <f t="shared" si="5"/>
        <v>1343</v>
      </c>
      <c r="M65">
        <f t="shared" si="8"/>
        <v>8711</v>
      </c>
      <c r="N65">
        <f t="shared" si="0"/>
        <v>0.13357867515416749</v>
      </c>
    </row>
    <row r="66" spans="1:14">
      <c r="A66" t="s">
        <v>29</v>
      </c>
      <c r="B66" t="s">
        <v>90</v>
      </c>
      <c r="C66" t="s">
        <v>26</v>
      </c>
      <c r="D66">
        <v>997</v>
      </c>
      <c r="E66">
        <v>8018</v>
      </c>
      <c r="F66">
        <v>693</v>
      </c>
      <c r="G66">
        <v>346</v>
      </c>
      <c r="H66">
        <f t="shared" si="1"/>
        <v>0.58994082840236683</v>
      </c>
      <c r="I66">
        <f t="shared" si="2"/>
        <v>0.74236783320923305</v>
      </c>
      <c r="J66">
        <f t="shared" si="7"/>
        <v>0.74236783320923305</v>
      </c>
      <c r="K66">
        <f t="shared" si="4"/>
        <v>7.9554586155435661E-2</v>
      </c>
      <c r="L66">
        <f t="shared" si="5"/>
        <v>1343</v>
      </c>
      <c r="M66">
        <f t="shared" si="8"/>
        <v>8711</v>
      </c>
      <c r="N66">
        <f t="shared" si="0"/>
        <v>0.13357867515416749</v>
      </c>
    </row>
    <row r="67" spans="1:14">
      <c r="A67" t="s">
        <v>29</v>
      </c>
      <c r="B67" t="s">
        <v>91</v>
      </c>
      <c r="C67" t="s">
        <v>26</v>
      </c>
      <c r="D67">
        <v>1015</v>
      </c>
      <c r="E67">
        <v>8002</v>
      </c>
      <c r="F67">
        <v>709</v>
      </c>
      <c r="G67">
        <v>328</v>
      </c>
      <c r="H67">
        <f t="shared" si="1"/>
        <v>0.58874709976798145</v>
      </c>
      <c r="I67">
        <f t="shared" si="2"/>
        <v>0.7557706626954579</v>
      </c>
      <c r="J67">
        <f t="shared" si="7"/>
        <v>0.7557706626954579</v>
      </c>
      <c r="K67">
        <f t="shared" si="4"/>
        <v>8.139134427735048E-2</v>
      </c>
      <c r="L67">
        <f t="shared" si="5"/>
        <v>1343</v>
      </c>
      <c r="M67">
        <f t="shared" si="8"/>
        <v>8711</v>
      </c>
      <c r="N67">
        <f>L67/(L67+M67)</f>
        <v>0.13357867515416749</v>
      </c>
    </row>
    <row r="68" spans="1:14">
      <c r="A68" t="s">
        <v>29</v>
      </c>
      <c r="B68" t="s">
        <v>92</v>
      </c>
      <c r="C68" t="s">
        <v>26</v>
      </c>
      <c r="D68">
        <v>1081</v>
      </c>
      <c r="E68">
        <v>7519</v>
      </c>
      <c r="F68">
        <v>1192</v>
      </c>
      <c r="G68">
        <v>262</v>
      </c>
      <c r="H68">
        <f>D68/(D68+F68)</f>
        <v>0.47558293004839419</v>
      </c>
      <c r="I68">
        <f>D68/(D68+G68)</f>
        <v>0.80491437081161576</v>
      </c>
      <c r="J68">
        <f t="shared" si="7"/>
        <v>0.80491437081161576</v>
      </c>
      <c r="K68">
        <f>F68/(F68+E68)</f>
        <v>0.13683848008265412</v>
      </c>
      <c r="L68">
        <f>D68+G68</f>
        <v>1343</v>
      </c>
      <c r="M68">
        <f t="shared" si="8"/>
        <v>8711</v>
      </c>
      <c r="N68">
        <f>L68/(L68+M68)</f>
        <v>0.13357867515416749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C10" sqref="C10"/>
    </sheetView>
  </sheetViews>
  <sheetFormatPr defaultRowHeight="15"/>
  <cols>
    <col min="1" max="1" width="15.28515625" customWidth="1"/>
  </cols>
  <sheetData>
    <row r="1" spans="1:8">
      <c r="B1">
        <v>500</v>
      </c>
      <c r="C1">
        <v>800</v>
      </c>
      <c r="D1">
        <v>1000</v>
      </c>
      <c r="E1">
        <v>1500</v>
      </c>
      <c r="F1">
        <v>2000</v>
      </c>
      <c r="G1">
        <v>2500</v>
      </c>
      <c r="H1">
        <v>3000</v>
      </c>
    </row>
    <row r="2" spans="1:8">
      <c r="A2" t="s">
        <v>93</v>
      </c>
      <c r="B2">
        <v>0.68215158899999995</v>
      </c>
    </row>
    <row r="3" spans="1:8">
      <c r="A3" t="s">
        <v>7</v>
      </c>
      <c r="B3">
        <v>0.53512278700000004</v>
      </c>
    </row>
    <row r="4" spans="1:8">
      <c r="A4" t="s">
        <v>0</v>
      </c>
      <c r="B4">
        <v>0.403490401</v>
      </c>
    </row>
    <row r="5" spans="1:8">
      <c r="A5" t="s">
        <v>1</v>
      </c>
      <c r="B5">
        <v>0.39821182900000002</v>
      </c>
    </row>
    <row r="6" spans="1:8">
      <c r="A6">
        <v>0.4</v>
      </c>
      <c r="B6">
        <v>0.593952484</v>
      </c>
      <c r="C6">
        <v>0.20476544999999999</v>
      </c>
      <c r="D6">
        <v>0.20476544999999999</v>
      </c>
      <c r="E6">
        <v>2.1581908E-2</v>
      </c>
    </row>
    <row r="7" spans="1:8">
      <c r="A7">
        <v>0.5</v>
      </c>
    </row>
    <row r="8" spans="1:8">
      <c r="A8">
        <v>0.6</v>
      </c>
    </row>
    <row r="9" spans="1:8">
      <c r="A9" t="s">
        <v>2</v>
      </c>
    </row>
    <row r="10" spans="1:8">
      <c r="A10" t="s">
        <v>3</v>
      </c>
    </row>
    <row r="11" spans="1:8">
      <c r="A11" t="s">
        <v>4</v>
      </c>
    </row>
    <row r="12" spans="1:8">
      <c r="A12" t="s">
        <v>8</v>
      </c>
    </row>
    <row r="13" spans="1:8">
      <c r="A13" t="s">
        <v>9</v>
      </c>
    </row>
    <row r="14" spans="1:8">
      <c r="A14" t="s">
        <v>10</v>
      </c>
    </row>
    <row r="18" spans="4:4">
      <c r="D1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5" sqref="C5:D5"/>
    </sheetView>
  </sheetViews>
  <sheetFormatPr defaultRowHeight="15"/>
  <sheetData>
    <row r="1" spans="1:8">
      <c r="B1">
        <v>500</v>
      </c>
      <c r="C1">
        <v>800</v>
      </c>
      <c r="D1">
        <v>1000</v>
      </c>
      <c r="E1">
        <v>1500</v>
      </c>
      <c r="F1">
        <v>2000</v>
      </c>
      <c r="G1">
        <v>2500</v>
      </c>
      <c r="H1">
        <v>3000</v>
      </c>
    </row>
    <row r="2" spans="1:8">
      <c r="A2" t="s">
        <v>93</v>
      </c>
      <c r="B2">
        <v>0.41548771400000001</v>
      </c>
    </row>
    <row r="3" spans="1:8">
      <c r="A3" t="s">
        <v>7</v>
      </c>
      <c r="B3">
        <v>0.69769173500000004</v>
      </c>
    </row>
    <row r="4" spans="1:8">
      <c r="A4" t="s">
        <v>0</v>
      </c>
      <c r="B4">
        <v>0.86075949399999996</v>
      </c>
    </row>
    <row r="5" spans="1:8">
      <c r="A5" t="s">
        <v>1</v>
      </c>
      <c r="B5">
        <v>0.86224869699999995</v>
      </c>
    </row>
    <row r="6" spans="1:8">
      <c r="A6">
        <v>0.4</v>
      </c>
    </row>
    <row r="7" spans="1:8">
      <c r="A7">
        <v>0.5</v>
      </c>
    </row>
    <row r="8" spans="1:8">
      <c r="A8">
        <v>0.6</v>
      </c>
    </row>
    <row r="9" spans="1:8">
      <c r="A9" t="s">
        <v>2</v>
      </c>
    </row>
    <row r="10" spans="1:8">
      <c r="A10" t="s">
        <v>3</v>
      </c>
    </row>
    <row r="11" spans="1:8">
      <c r="A11" t="s">
        <v>4</v>
      </c>
    </row>
    <row r="12" spans="1:8">
      <c r="A12" t="s">
        <v>8</v>
      </c>
    </row>
    <row r="13" spans="1:8">
      <c r="A13" t="s">
        <v>9</v>
      </c>
    </row>
    <row r="14" spans="1:8">
      <c r="A14" t="s">
        <v>10</v>
      </c>
    </row>
    <row r="17" spans="4:4">
      <c r="D1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5" sqref="C5"/>
    </sheetView>
  </sheetViews>
  <sheetFormatPr defaultRowHeight="15"/>
  <sheetData>
    <row r="1" spans="1:8">
      <c r="B1">
        <v>500</v>
      </c>
      <c r="C1">
        <v>800</v>
      </c>
      <c r="D1">
        <v>1000</v>
      </c>
      <c r="E1">
        <v>1500</v>
      </c>
      <c r="F1">
        <v>2000</v>
      </c>
      <c r="G1">
        <v>2500</v>
      </c>
      <c r="H1">
        <v>3000</v>
      </c>
    </row>
    <row r="2" spans="1:8">
      <c r="A2" t="s">
        <v>93</v>
      </c>
      <c r="B2">
        <v>0.41548771400000001</v>
      </c>
    </row>
    <row r="3" spans="1:8">
      <c r="A3" t="s">
        <v>7</v>
      </c>
      <c r="B3">
        <v>0.69769173500000004</v>
      </c>
    </row>
    <row r="4" spans="1:8">
      <c r="A4" t="s">
        <v>0</v>
      </c>
      <c r="B4">
        <v>0.86075949399999996</v>
      </c>
    </row>
    <row r="5" spans="1:8">
      <c r="A5" t="s">
        <v>1</v>
      </c>
      <c r="B5">
        <v>0.86224869699999995</v>
      </c>
    </row>
    <row r="6" spans="1:8">
      <c r="A6">
        <v>0.4</v>
      </c>
    </row>
    <row r="7" spans="1:8">
      <c r="A7">
        <v>0.45</v>
      </c>
    </row>
    <row r="8" spans="1:8">
      <c r="A8">
        <v>0.5</v>
      </c>
    </row>
    <row r="9" spans="1:8">
      <c r="A9">
        <v>0.55000000000000004</v>
      </c>
    </row>
    <row r="10" spans="1:8">
      <c r="A10">
        <v>0.6</v>
      </c>
    </row>
    <row r="11" spans="1:8">
      <c r="A11" t="s">
        <v>2</v>
      </c>
    </row>
    <row r="12" spans="1:8">
      <c r="A12" t="s">
        <v>3</v>
      </c>
    </row>
    <row r="13" spans="1:8">
      <c r="A13" t="s">
        <v>4</v>
      </c>
    </row>
    <row r="14" spans="1:8">
      <c r="A14" t="s">
        <v>8</v>
      </c>
    </row>
    <row r="15" spans="1:8">
      <c r="A15" t="s">
        <v>9</v>
      </c>
    </row>
    <row r="16" spans="1:8">
      <c r="A16" t="s">
        <v>10</v>
      </c>
    </row>
    <row r="19" spans="4:4">
      <c r="D19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6" sqref="C6"/>
    </sheetView>
  </sheetViews>
  <sheetFormatPr defaultRowHeight="15"/>
  <sheetData>
    <row r="1" spans="1:8">
      <c r="B1">
        <v>500</v>
      </c>
      <c r="C1">
        <v>800</v>
      </c>
      <c r="D1">
        <v>1000</v>
      </c>
      <c r="E1">
        <v>1500</v>
      </c>
      <c r="F1">
        <v>2000</v>
      </c>
      <c r="G1">
        <v>2500</v>
      </c>
      <c r="H1">
        <v>3000</v>
      </c>
    </row>
    <row r="2" spans="1:8">
      <c r="A2" t="s">
        <v>93</v>
      </c>
      <c r="B2">
        <v>2.9847319000000001E-2</v>
      </c>
    </row>
    <row r="3" spans="1:8">
      <c r="A3" t="s">
        <v>7</v>
      </c>
      <c r="B3">
        <v>9.3445069000000006E-2</v>
      </c>
    </row>
    <row r="4" spans="1:8">
      <c r="A4" t="s">
        <v>0</v>
      </c>
      <c r="B4">
        <v>0.19618872700000001</v>
      </c>
    </row>
    <row r="5" spans="1:8">
      <c r="A5" t="s">
        <v>1</v>
      </c>
      <c r="B5">
        <v>0.20089541999999999</v>
      </c>
    </row>
    <row r="6" spans="1:8">
      <c r="A6">
        <v>0.4</v>
      </c>
    </row>
    <row r="7" spans="1:8">
      <c r="A7">
        <v>0.5</v>
      </c>
    </row>
    <row r="8" spans="1:8">
      <c r="A8">
        <v>0.6</v>
      </c>
    </row>
    <row r="9" spans="1:8">
      <c r="A9" t="s">
        <v>2</v>
      </c>
    </row>
    <row r="10" spans="1:8">
      <c r="A10" t="s">
        <v>3</v>
      </c>
    </row>
    <row r="11" spans="1:8">
      <c r="A11" t="s">
        <v>4</v>
      </c>
    </row>
    <row r="12" spans="1:8">
      <c r="A12" t="s">
        <v>8</v>
      </c>
    </row>
    <row r="13" spans="1:8">
      <c r="A13" t="s">
        <v>9</v>
      </c>
    </row>
    <row r="14" spans="1:8">
      <c r="A14" t="s">
        <v>10</v>
      </c>
    </row>
    <row r="17" spans="4:4">
      <c r="D17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5:V6"/>
  <sheetViews>
    <sheetView topLeftCell="C1" workbookViewId="0">
      <selection activeCell="L8" sqref="L8"/>
    </sheetView>
  </sheetViews>
  <sheetFormatPr defaultRowHeight="15"/>
  <sheetData>
    <row r="5" spans="1:22">
      <c r="A5" t="s">
        <v>17</v>
      </c>
      <c r="B5">
        <v>2.1581908E-2</v>
      </c>
      <c r="C5">
        <v>2.2729882E-2</v>
      </c>
      <c r="D5">
        <v>2.2729882E-2</v>
      </c>
      <c r="E5">
        <v>2.4451842000000001E-2</v>
      </c>
      <c r="F5">
        <v>4.0064286999999997E-2</v>
      </c>
      <c r="G5">
        <v>9.7462978000000006E-2</v>
      </c>
      <c r="H5">
        <v>0.15222132899999999</v>
      </c>
      <c r="I5">
        <v>2.2155894999999998E-2</v>
      </c>
      <c r="J5">
        <v>2.2844679E-2</v>
      </c>
      <c r="K5">
        <v>2.3648261E-2</v>
      </c>
      <c r="L5">
        <v>3.2258065000000002E-2</v>
      </c>
      <c r="M5">
        <v>0.10044771</v>
      </c>
      <c r="N5">
        <v>0.16783377299999999</v>
      </c>
      <c r="O5">
        <v>0.22109975900000001</v>
      </c>
      <c r="P5">
        <v>2.3533463000000001E-2</v>
      </c>
      <c r="Q5">
        <v>2.3763058E-2</v>
      </c>
      <c r="R5">
        <v>2.4451842000000001E-2</v>
      </c>
      <c r="S5">
        <v>6.8534037000000006E-2</v>
      </c>
      <c r="T5">
        <v>0.16209390400000001</v>
      </c>
      <c r="U5">
        <v>0.230627942</v>
      </c>
      <c r="V5">
        <v>0.25347262100000001</v>
      </c>
    </row>
    <row r="6" spans="1:22">
      <c r="A6" t="s">
        <v>16</v>
      </c>
      <c r="B6">
        <v>0.20476544999999999</v>
      </c>
      <c r="C6">
        <v>0.23231571100000001</v>
      </c>
      <c r="D6">
        <v>0.23603871900000001</v>
      </c>
      <c r="E6">
        <v>0.355174981</v>
      </c>
      <c r="F6">
        <v>0.72747580000000001</v>
      </c>
      <c r="G6">
        <v>0.75725986599999995</v>
      </c>
      <c r="H6">
        <v>0.79895755800000001</v>
      </c>
      <c r="I6">
        <v>0.212956069</v>
      </c>
      <c r="J6">
        <v>0.235294118</v>
      </c>
      <c r="K6">
        <v>0.24944154900000001</v>
      </c>
      <c r="L6">
        <v>0.71258376800000001</v>
      </c>
      <c r="M6">
        <v>0.75949367099999998</v>
      </c>
      <c r="N6">
        <v>0.79672375299999998</v>
      </c>
      <c r="O6">
        <v>0.83693224099999997</v>
      </c>
      <c r="P6">
        <v>0.23082650800000001</v>
      </c>
      <c r="Q6">
        <v>0.24422933699999999</v>
      </c>
      <c r="R6">
        <v>0.35889799</v>
      </c>
      <c r="S6">
        <v>0.75502606100000003</v>
      </c>
      <c r="T6">
        <v>0.79746835400000005</v>
      </c>
      <c r="U6">
        <v>0.83469843600000004</v>
      </c>
      <c r="V6">
        <v>0.856291884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P31:BO52"/>
  <sheetViews>
    <sheetView topLeftCell="D27" workbookViewId="0">
      <selection activeCell="AT35" sqref="AT35:BO36"/>
    </sheetView>
  </sheetViews>
  <sheetFormatPr defaultRowHeight="15"/>
  <sheetData>
    <row r="31" spans="42:43">
      <c r="AP31" t="s">
        <v>17</v>
      </c>
      <c r="AQ31" t="s">
        <v>16</v>
      </c>
    </row>
    <row r="32" spans="42:43">
      <c r="AP32">
        <v>7.4618298999999999E-2</v>
      </c>
      <c r="AQ32">
        <v>0.60014891999999997</v>
      </c>
    </row>
    <row r="33" spans="42:67">
      <c r="AP33">
        <v>8.5753645000000003E-2</v>
      </c>
      <c r="AQ33">
        <v>0.71183916599999997</v>
      </c>
    </row>
    <row r="34" spans="42:67">
      <c r="AP34">
        <v>0.114338193</v>
      </c>
      <c r="AQ34">
        <v>0.72375279199999998</v>
      </c>
    </row>
    <row r="35" spans="42:67">
      <c r="AP35">
        <v>0.13775685900000001</v>
      </c>
      <c r="AQ35">
        <v>0.74087862999999998</v>
      </c>
      <c r="AT35" t="s">
        <v>17</v>
      </c>
      <c r="AU35">
        <v>7.4618298999999999E-2</v>
      </c>
      <c r="AV35">
        <v>8.5753645000000003E-2</v>
      </c>
      <c r="AW35">
        <v>0.114338193</v>
      </c>
      <c r="AX35">
        <v>0.13775685900000001</v>
      </c>
      <c r="AY35">
        <v>0.13821604900000001</v>
      </c>
      <c r="AZ35">
        <v>0.142004362</v>
      </c>
      <c r="BA35">
        <v>0.15038457099999999</v>
      </c>
      <c r="BB35">
        <v>8.0128572999999995E-2</v>
      </c>
      <c r="BC35">
        <v>0.111927448</v>
      </c>
      <c r="BD35">
        <v>0.12731029699999999</v>
      </c>
      <c r="BE35">
        <v>0.132820572</v>
      </c>
      <c r="BF35">
        <v>0.13511651899999999</v>
      </c>
      <c r="BG35">
        <v>0.189760073</v>
      </c>
      <c r="BH35">
        <v>0.29985076300000002</v>
      </c>
      <c r="BI35">
        <v>8.6098037000000002E-2</v>
      </c>
      <c r="BJ35">
        <v>0.13419813999999999</v>
      </c>
      <c r="BK35">
        <v>0.14407071499999999</v>
      </c>
      <c r="BL35">
        <v>0.13879003600000001</v>
      </c>
      <c r="BM35">
        <v>0.17035931600000001</v>
      </c>
      <c r="BN35">
        <v>0.273332568</v>
      </c>
      <c r="BO35">
        <v>0.26805188800000002</v>
      </c>
    </row>
    <row r="36" spans="42:67">
      <c r="AP36">
        <v>0.13821604900000001</v>
      </c>
      <c r="AQ36">
        <v>0.74236783299999998</v>
      </c>
      <c r="AT36" t="s">
        <v>16</v>
      </c>
      <c r="AU36">
        <v>0.60014891999999997</v>
      </c>
      <c r="AV36">
        <v>0.71183916599999997</v>
      </c>
      <c r="AW36">
        <v>0.72375279199999998</v>
      </c>
      <c r="AX36">
        <v>0.74087862999999998</v>
      </c>
      <c r="AY36">
        <v>0.74236783299999998</v>
      </c>
      <c r="AZ36">
        <v>0.76917349199999996</v>
      </c>
      <c r="BA36">
        <v>0.84661206300000003</v>
      </c>
      <c r="BB36">
        <v>0.659717051</v>
      </c>
      <c r="BC36">
        <v>0.74385703599999997</v>
      </c>
      <c r="BD36">
        <v>0.75725986599999995</v>
      </c>
      <c r="BE36">
        <v>0.76247207699999997</v>
      </c>
      <c r="BF36">
        <v>0.77661950899999999</v>
      </c>
      <c r="BG36">
        <v>0.86746090799999998</v>
      </c>
      <c r="BH36">
        <v>0.87937453499999996</v>
      </c>
      <c r="BI36">
        <v>0.71332836899999996</v>
      </c>
      <c r="BJ36">
        <v>0.73119880900000001</v>
      </c>
      <c r="BK36">
        <v>0.74087862999999998</v>
      </c>
      <c r="BL36">
        <v>0.74460163800000001</v>
      </c>
      <c r="BM36">
        <v>0.856291884</v>
      </c>
      <c r="BN36">
        <v>0.86895011200000005</v>
      </c>
      <c r="BO36">
        <v>0.87416232299999996</v>
      </c>
    </row>
    <row r="37" spans="42:67">
      <c r="AP37">
        <v>0.142004362</v>
      </c>
      <c r="AQ37">
        <v>0.76917349199999996</v>
      </c>
    </row>
    <row r="38" spans="42:67">
      <c r="AP38">
        <v>0.15038457099999999</v>
      </c>
      <c r="AQ38">
        <v>0.84661206300000003</v>
      </c>
    </row>
    <row r="39" spans="42:67">
      <c r="AP39">
        <v>8.0128572999999995E-2</v>
      </c>
      <c r="AQ39">
        <v>0.659717051</v>
      </c>
    </row>
    <row r="40" spans="42:67">
      <c r="AP40">
        <v>0.111927448</v>
      </c>
      <c r="AQ40">
        <v>0.74385703599999997</v>
      </c>
    </row>
    <row r="41" spans="42:67">
      <c r="AP41">
        <v>0.12731029699999999</v>
      </c>
      <c r="AQ41">
        <v>0.75725986599999995</v>
      </c>
    </row>
    <row r="42" spans="42:67">
      <c r="AP42">
        <v>0.132820572</v>
      </c>
      <c r="AQ42">
        <v>0.76247207699999997</v>
      </c>
    </row>
    <row r="43" spans="42:67">
      <c r="AP43">
        <v>0.13511651899999999</v>
      </c>
      <c r="AQ43">
        <v>0.77661950899999999</v>
      </c>
    </row>
    <row r="44" spans="42:67">
      <c r="AP44">
        <v>0.189760073</v>
      </c>
      <c r="AQ44">
        <v>0.86746090799999998</v>
      </c>
    </row>
    <row r="45" spans="42:67">
      <c r="AP45">
        <v>0.29985076300000002</v>
      </c>
      <c r="AQ45">
        <v>0.87937453499999996</v>
      </c>
    </row>
    <row r="46" spans="42:67">
      <c r="AP46">
        <v>8.6098037000000002E-2</v>
      </c>
      <c r="AQ46">
        <v>0.71332836899999996</v>
      </c>
    </row>
    <row r="47" spans="42:67">
      <c r="AP47">
        <v>0.13419813999999999</v>
      </c>
      <c r="AQ47">
        <v>0.73119880900000001</v>
      </c>
    </row>
    <row r="48" spans="42:67">
      <c r="AP48">
        <v>0.14407071499999999</v>
      </c>
      <c r="AQ48">
        <v>0.74087862999999998</v>
      </c>
    </row>
    <row r="49" spans="42:43">
      <c r="AP49">
        <v>0.13879003600000001</v>
      </c>
      <c r="AQ49">
        <v>0.74460163800000001</v>
      </c>
    </row>
    <row r="50" spans="42:43">
      <c r="AP50">
        <v>0.17035931600000001</v>
      </c>
      <c r="AQ50">
        <v>0.856291884</v>
      </c>
    </row>
    <row r="51" spans="42:43">
      <c r="AP51">
        <v>0.273332568</v>
      </c>
      <c r="AQ51">
        <v>0.86895011200000005</v>
      </c>
    </row>
    <row r="52" spans="42:43">
      <c r="AP52">
        <v>0.26805188800000002</v>
      </c>
      <c r="AQ52">
        <v>0.87416232299999996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E3:AE24"/>
  <sheetViews>
    <sheetView workbookViewId="0">
      <selection activeCell="J8" sqref="J8:AE9"/>
    </sheetView>
  </sheetViews>
  <sheetFormatPr defaultRowHeight="15"/>
  <sheetData>
    <row r="3" spans="5:31">
      <c r="E3" t="s">
        <v>17</v>
      </c>
      <c r="F3" t="s">
        <v>16</v>
      </c>
    </row>
    <row r="4" spans="5:31">
      <c r="E4">
        <v>4.0867868000000002E-2</v>
      </c>
      <c r="F4">
        <v>0.21221146699999999</v>
      </c>
    </row>
    <row r="5" spans="5:31">
      <c r="E5">
        <v>5.4873149000000003E-2</v>
      </c>
      <c r="F5">
        <v>0.25465376000000001</v>
      </c>
    </row>
    <row r="6" spans="5:31">
      <c r="E6">
        <v>6.3597749999999995E-2</v>
      </c>
      <c r="F6">
        <v>0.26209977699999998</v>
      </c>
    </row>
    <row r="7" spans="5:31">
      <c r="E7">
        <v>7.0370795999999999E-2</v>
      </c>
      <c r="F7">
        <v>0.38793745299999999</v>
      </c>
    </row>
    <row r="8" spans="5:31">
      <c r="E8">
        <v>3.7883135999999998E-2</v>
      </c>
      <c r="F8">
        <v>0.74236783299999998</v>
      </c>
      <c r="J8" t="s">
        <v>17</v>
      </c>
      <c r="K8">
        <v>4.0867868000000002E-2</v>
      </c>
      <c r="L8">
        <v>5.4873149000000003E-2</v>
      </c>
      <c r="M8">
        <v>6.3597749999999995E-2</v>
      </c>
      <c r="N8">
        <v>7.0370795999999999E-2</v>
      </c>
      <c r="O8">
        <v>3.7883135999999998E-2</v>
      </c>
      <c r="P8">
        <v>7.5766272999999995E-2</v>
      </c>
      <c r="Q8">
        <v>8.2424521000000001E-2</v>
      </c>
      <c r="R8">
        <v>3.2946849E-2</v>
      </c>
      <c r="S8">
        <v>4.3967397999999998E-2</v>
      </c>
      <c r="T8">
        <v>4.9592469E-2</v>
      </c>
      <c r="U8">
        <v>5.0855241000000002E-2</v>
      </c>
      <c r="V8">
        <v>7.8062220000000002E-2</v>
      </c>
      <c r="W8">
        <v>7.8177018000000001E-2</v>
      </c>
      <c r="X8">
        <v>8.3457696999999997E-2</v>
      </c>
      <c r="Y8">
        <v>2.1926299999999999E-2</v>
      </c>
      <c r="Z8">
        <v>2.1467111000000001E-2</v>
      </c>
      <c r="AA8">
        <v>2.2155894999999998E-2</v>
      </c>
      <c r="AB8">
        <v>6.0957409999999997E-2</v>
      </c>
      <c r="AC8">
        <v>7.9554585999999997E-2</v>
      </c>
      <c r="AD8">
        <v>8.1391344000000004E-2</v>
      </c>
      <c r="AE8">
        <v>0.13683848000000001</v>
      </c>
    </row>
    <row r="9" spans="5:31">
      <c r="E9">
        <v>7.5766272999999995E-2</v>
      </c>
      <c r="F9">
        <v>0.74832464600000004</v>
      </c>
      <c r="J9" t="s">
        <v>16</v>
      </c>
      <c r="K9">
        <v>0.21221146699999999</v>
      </c>
      <c r="L9">
        <v>0.25465376000000001</v>
      </c>
      <c r="M9">
        <v>0.26209977699999998</v>
      </c>
      <c r="N9">
        <v>0.38793745299999999</v>
      </c>
      <c r="O9">
        <v>0.74236783299999998</v>
      </c>
      <c r="P9">
        <v>0.74832464600000004</v>
      </c>
      <c r="Q9">
        <v>0.75428145899999999</v>
      </c>
      <c r="R9">
        <v>0.21816827999999999</v>
      </c>
      <c r="S9">
        <v>0.244973939</v>
      </c>
      <c r="T9">
        <v>0.278481013</v>
      </c>
      <c r="U9">
        <v>0.72673119900000005</v>
      </c>
      <c r="V9">
        <v>0.75874906900000005</v>
      </c>
      <c r="W9">
        <v>0.75055845099999996</v>
      </c>
      <c r="X9">
        <v>0.78481012699999997</v>
      </c>
      <c r="Y9">
        <v>0.22859270300000001</v>
      </c>
      <c r="Z9">
        <v>0.24050632899999999</v>
      </c>
      <c r="AA9">
        <v>0.35219657500000001</v>
      </c>
      <c r="AB9">
        <v>0.74832464600000004</v>
      </c>
      <c r="AC9">
        <v>0.74236783299999998</v>
      </c>
      <c r="AD9">
        <v>0.75577066299999995</v>
      </c>
      <c r="AE9">
        <v>0.80491437099999996</v>
      </c>
    </row>
    <row r="10" spans="5:31">
      <c r="E10">
        <v>8.2424521000000001E-2</v>
      </c>
      <c r="F10">
        <v>0.75428145899999999</v>
      </c>
    </row>
    <row r="11" spans="5:31">
      <c r="E11">
        <v>3.2946849E-2</v>
      </c>
      <c r="F11">
        <v>0.21816827999999999</v>
      </c>
    </row>
    <row r="12" spans="5:31">
      <c r="E12">
        <v>4.3967397999999998E-2</v>
      </c>
      <c r="F12">
        <v>0.244973939</v>
      </c>
    </row>
    <row r="13" spans="5:31">
      <c r="E13">
        <v>4.9592469E-2</v>
      </c>
      <c r="F13">
        <v>0.278481013</v>
      </c>
    </row>
    <row r="14" spans="5:31">
      <c r="E14">
        <v>5.0855241000000002E-2</v>
      </c>
      <c r="F14">
        <v>0.72673119900000005</v>
      </c>
    </row>
    <row r="15" spans="5:31">
      <c r="E15">
        <v>7.8062220000000002E-2</v>
      </c>
      <c r="F15">
        <v>0.75874906900000005</v>
      </c>
    </row>
    <row r="16" spans="5:31">
      <c r="E16">
        <v>7.8177018000000001E-2</v>
      </c>
      <c r="F16">
        <v>0.75055845099999996</v>
      </c>
    </row>
    <row r="17" spans="5:6">
      <c r="E17">
        <v>8.3457696999999997E-2</v>
      </c>
      <c r="F17">
        <v>0.78481012699999997</v>
      </c>
    </row>
    <row r="18" spans="5:6">
      <c r="E18">
        <v>2.1926299999999999E-2</v>
      </c>
      <c r="F18">
        <v>0.22859270300000001</v>
      </c>
    </row>
    <row r="19" spans="5:6">
      <c r="E19">
        <v>2.1467111000000001E-2</v>
      </c>
      <c r="F19">
        <v>0.24050632899999999</v>
      </c>
    </row>
    <row r="20" spans="5:6">
      <c r="E20">
        <v>2.2155894999999998E-2</v>
      </c>
      <c r="F20">
        <v>0.35219657500000001</v>
      </c>
    </row>
    <row r="21" spans="5:6">
      <c r="E21">
        <v>6.0957409999999997E-2</v>
      </c>
      <c r="F21">
        <v>0.74832464600000004</v>
      </c>
    </row>
    <row r="22" spans="5:6">
      <c r="E22">
        <v>7.9554585999999997E-2</v>
      </c>
      <c r="F22">
        <v>0.74236783299999998</v>
      </c>
    </row>
    <row r="23" spans="5:6">
      <c r="E23">
        <v>8.1391344000000004E-2</v>
      </c>
      <c r="F23">
        <v>0.75577066299999995</v>
      </c>
    </row>
    <row r="24" spans="5:6">
      <c r="E24">
        <v>0.13683848000000001</v>
      </c>
      <c r="F24">
        <v>0.80491437099999996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Prescision</vt:lpstr>
      <vt:lpstr>Recall</vt:lpstr>
      <vt:lpstr>TPR</vt:lpstr>
      <vt:lpstr>FPR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Assistant</dc:creator>
  <cp:lastModifiedBy>Assistant</cp:lastModifiedBy>
  <dcterms:created xsi:type="dcterms:W3CDTF">2018-03-15T10:49:50Z</dcterms:created>
  <dcterms:modified xsi:type="dcterms:W3CDTF">2018-03-15T13:14:01Z</dcterms:modified>
</cp:coreProperties>
</file>