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ffron\git\rtdsp\lab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I6" i="1" l="1"/>
  <c r="I7" i="1"/>
  <c r="I8" i="1"/>
  <c r="I9" i="1"/>
  <c r="I10" i="1"/>
  <c r="H10" i="1" s="1"/>
  <c r="I11" i="1"/>
  <c r="I12" i="1"/>
  <c r="H12" i="1" s="1"/>
  <c r="I13" i="1"/>
  <c r="I14" i="1"/>
  <c r="I15" i="1"/>
  <c r="I16" i="1"/>
  <c r="I17" i="1"/>
  <c r="I18" i="1"/>
  <c r="H18" i="1" s="1"/>
  <c r="I19" i="1"/>
  <c r="I20" i="1"/>
  <c r="H20" i="1" s="1"/>
  <c r="I21" i="1"/>
  <c r="I22" i="1"/>
  <c r="I23" i="1"/>
  <c r="I24" i="1"/>
  <c r="I25" i="1"/>
  <c r="I26" i="1"/>
  <c r="H26" i="1" s="1"/>
  <c r="I27" i="1"/>
  <c r="H27" i="1" s="1"/>
  <c r="I5" i="1"/>
  <c r="C27" i="1"/>
  <c r="C26" i="1"/>
  <c r="H25" i="1"/>
  <c r="C25" i="1"/>
  <c r="H24" i="1"/>
  <c r="C24" i="1"/>
  <c r="H23" i="1"/>
  <c r="C23" i="1"/>
  <c r="H22" i="1"/>
  <c r="C22" i="1"/>
  <c r="H21" i="1"/>
  <c r="C21" i="1"/>
  <c r="C20" i="1"/>
  <c r="H19" i="1"/>
  <c r="C19" i="1"/>
  <c r="C18" i="1"/>
  <c r="H17" i="1"/>
  <c r="C17" i="1"/>
  <c r="H16" i="1"/>
  <c r="C16" i="1"/>
  <c r="H15" i="1"/>
  <c r="C15" i="1"/>
  <c r="H14" i="1"/>
  <c r="C14" i="1"/>
  <c r="H13" i="1"/>
  <c r="C13" i="1"/>
  <c r="C12" i="1"/>
  <c r="H11" i="1"/>
  <c r="C11" i="1"/>
  <c r="C10" i="1"/>
  <c r="H9" i="1"/>
  <c r="C9" i="1"/>
  <c r="H8" i="1"/>
  <c r="C8" i="1"/>
  <c r="H7" i="1"/>
  <c r="C7" i="1"/>
  <c r="H6" i="1"/>
  <c r="C6" i="1"/>
  <c r="H5" i="1"/>
  <c r="C5" i="1"/>
</calcChain>
</file>

<file path=xl/sharedStrings.xml><?xml version="1.0" encoding="utf-8"?>
<sst xmlns="http://schemas.openxmlformats.org/spreadsheetml/2006/main" count="11" uniqueCount="8">
  <si>
    <t>Butter Bilinear</t>
  </si>
  <si>
    <t>Expected</t>
  </si>
  <si>
    <t>Actual</t>
  </si>
  <si>
    <t>Frequency</t>
  </si>
  <si>
    <t>Normalized</t>
  </si>
  <si>
    <t>V(p-p)</t>
  </si>
  <si>
    <t>DB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</si>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</sst>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 Frequency Response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Sheet1!$B$5:$B$27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xVal>
          <c:yVal>
            <c:numRef>
              <c:f>Sheet1!$E$5:$E$27</c:f>
              <c:numCache>
                <c:formatCode>General</c:formatCode>
                <c:ptCount val="23"/>
                <c:pt idx="0">
                  <c:v>-43.092946254425463</c:v>
                </c:pt>
                <c:pt idx="1">
                  <c:v>-54.936193891497311</c:v>
                </c:pt>
                <c:pt idx="2">
                  <c:v>-40.386811660595463</c:v>
                </c:pt>
                <c:pt idx="3">
                  <c:v>-40.85487906192661</c:v>
                </c:pt>
                <c:pt idx="4">
                  <c:v>-49.293476372638068</c:v>
                </c:pt>
                <c:pt idx="5">
                  <c:v>-39.407500038315717</c:v>
                </c:pt>
                <c:pt idx="6">
                  <c:v>-0.44897601650154501</c:v>
                </c:pt>
                <c:pt idx="7">
                  <c:v>0.63358650290890806</c:v>
                </c:pt>
                <c:pt idx="8">
                  <c:v>0.3086277793098815</c:v>
                </c:pt>
                <c:pt idx="9">
                  <c:v>-0.47776535516156438</c:v>
                </c:pt>
                <c:pt idx="10">
                  <c:v>0.37296427400583371</c:v>
                </c:pt>
                <c:pt idx="11">
                  <c:v>-0.1532066911595294</c:v>
                </c:pt>
                <c:pt idx="12">
                  <c:v>-0.15032757448643858</c:v>
                </c:pt>
                <c:pt idx="13">
                  <c:v>0.44303774971930882</c:v>
                </c:pt>
                <c:pt idx="14">
                  <c:v>-8.2146472133917907</c:v>
                </c:pt>
                <c:pt idx="15">
                  <c:v>-45.662583535996966</c:v>
                </c:pt>
                <c:pt idx="16">
                  <c:v>-39.988625465656035</c:v>
                </c:pt>
                <c:pt idx="17">
                  <c:v>-41.506668954977485</c:v>
                </c:pt>
                <c:pt idx="18">
                  <c:v>-60.800879035808805</c:v>
                </c:pt>
                <c:pt idx="19">
                  <c:v>-43.803692445498911</c:v>
                </c:pt>
                <c:pt idx="20">
                  <c:v>-39.690412003671696</c:v>
                </c:pt>
                <c:pt idx="21">
                  <c:v>-39.973236884151923</c:v>
                </c:pt>
                <c:pt idx="22">
                  <c:v>-44.388636618163304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Sheet1!$B$5:$B$27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xVal>
          <c:yVal>
            <c:numRef>
              <c:f>Sheet1!$H$5:$H$27</c:f>
              <c:numCache>
                <c:formatCode>General</c:formatCode>
                <c:ptCount val="23"/>
                <c:pt idx="0">
                  <c:v>-35.193356893792611</c:v>
                </c:pt>
                <c:pt idx="1">
                  <c:v>-35.193356893792611</c:v>
                </c:pt>
                <c:pt idx="2">
                  <c:v>-35.193356893792611</c:v>
                </c:pt>
                <c:pt idx="3">
                  <c:v>-35.193356893792611</c:v>
                </c:pt>
                <c:pt idx="4">
                  <c:v>-35.193356893792611</c:v>
                </c:pt>
                <c:pt idx="5">
                  <c:v>-35.193356893792611</c:v>
                </c:pt>
                <c:pt idx="6">
                  <c:v>-0.70783950177682975</c:v>
                </c:pt>
                <c:pt idx="7">
                  <c:v>0.29698242077837983</c:v>
                </c:pt>
                <c:pt idx="8">
                  <c:v>-7.5859780342782318E-2</c:v>
                </c:pt>
                <c:pt idx="9">
                  <c:v>-0.70783950177682975</c:v>
                </c:pt>
                <c:pt idx="10">
                  <c:v>0</c:v>
                </c:pt>
                <c:pt idx="11">
                  <c:v>-0.54548169733324048</c:v>
                </c:pt>
                <c:pt idx="12">
                  <c:v>-0.54548169733324048</c:v>
                </c:pt>
                <c:pt idx="13">
                  <c:v>7.5202977466135454E-2</c:v>
                </c:pt>
                <c:pt idx="14">
                  <c:v>-8.5445876954805051</c:v>
                </c:pt>
                <c:pt idx="15">
                  <c:v>-35.193356893792611</c:v>
                </c:pt>
                <c:pt idx="16">
                  <c:v>-35.193356893792611</c:v>
                </c:pt>
                <c:pt idx="17">
                  <c:v>-35.193356893792611</c:v>
                </c:pt>
                <c:pt idx="18">
                  <c:v>-35.193356893792611</c:v>
                </c:pt>
                <c:pt idx="19">
                  <c:v>-35.193356893792611</c:v>
                </c:pt>
                <c:pt idx="20">
                  <c:v>-35.193356893792611</c:v>
                </c:pt>
                <c:pt idx="21">
                  <c:v>-35.193356893792611</c:v>
                </c:pt>
                <c:pt idx="22">
                  <c:v>-35.193356893792611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773520"/>
        <c:axId val="205741200"/>
      </c:scatterChart>
      <c:valAx>
        <c:axId val="27377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1200"/>
        <c:crosses val="autoZero"/>
        <c:crossBetween val="midCat"/>
      </c:valAx>
      <c:valAx>
        <c:axId val="20574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Attenuation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77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12</xdr:row>
      <xdr:rowOff>157162</xdr:rowOff>
    </xdr:from>
    <xdr:to>
      <xdr:col>17</xdr:col>
      <xdr:colOff>190500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W34" sqref="W34"/>
    </sheetView>
  </sheetViews>
  <sheetFormatPr defaultRowHeight="15" x14ac:dyDescent="0.25"/>
  <cols>
    <col min="5" max="5" width="14.5703125" customWidth="1"/>
    <col min="8" max="8" width="15.28515625" customWidth="1"/>
  </cols>
  <sheetData>
    <row r="2" spans="2:9" x14ac:dyDescent="0.25">
      <c r="D2" s="1" t="s">
        <v>0</v>
      </c>
      <c r="E2" s="1"/>
      <c r="F2" s="1"/>
      <c r="G2" s="1"/>
      <c r="H2" s="1"/>
      <c r="I2" s="1"/>
    </row>
    <row r="3" spans="2:9" x14ac:dyDescent="0.25">
      <c r="D3" s="1" t="s">
        <v>1</v>
      </c>
      <c r="E3" s="1"/>
      <c r="F3" s="1"/>
      <c r="G3" s="1" t="s">
        <v>2</v>
      </c>
      <c r="H3" s="1"/>
      <c r="I3" s="1"/>
    </row>
    <row r="4" spans="2:9" x14ac:dyDescent="0.2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</row>
    <row r="5" spans="2:9" x14ac:dyDescent="0.25">
      <c r="B5">
        <v>1000</v>
      </c>
      <c r="C5">
        <f>B5/24000</f>
        <v>4.1666666666666664E-2</v>
      </c>
      <c r="D5">
        <f t="shared" ref="D5:D14" si="0">172.4346042*F5</f>
        <v>1.2077501825170249</v>
      </c>
      <c r="E5">
        <f>20*LOG10(F5)</f>
        <v>-43.092946254425463</v>
      </c>
      <c r="F5">
        <v>7.0041056325110002E-3</v>
      </c>
      <c r="G5">
        <v>1.6E-2</v>
      </c>
      <c r="H5">
        <f>20*LOG10(I5)</f>
        <v>-35.193356893792611</v>
      </c>
      <c r="I5">
        <f>G5/0.92</f>
        <v>1.7391304347826087E-2</v>
      </c>
    </row>
    <row r="6" spans="2:9" x14ac:dyDescent="0.25">
      <c r="B6">
        <v>2000</v>
      </c>
      <c r="C6">
        <f t="shared" ref="C6:C27" si="1">B6/24000</f>
        <v>8.3333333333333329E-2</v>
      </c>
      <c r="D6">
        <f t="shared" si="0"/>
        <v>0.30889773933707998</v>
      </c>
      <c r="E6">
        <f t="shared" ref="E6:E27" si="2">20*LOG10(F6)</f>
        <v>-54.936193891497311</v>
      </c>
      <c r="F6">
        <v>1.791390659492E-3</v>
      </c>
      <c r="G6">
        <v>1.6E-2</v>
      </c>
      <c r="H6">
        <f t="shared" ref="H6:H27" si="3">20*LOG10(I6)</f>
        <v>-35.193356893792611</v>
      </c>
      <c r="I6">
        <f t="shared" ref="I6:I27" si="4">G6/0.92</f>
        <v>1.7391304347826087E-2</v>
      </c>
    </row>
    <row r="7" spans="2:9" x14ac:dyDescent="0.25">
      <c r="B7">
        <v>3000</v>
      </c>
      <c r="C7">
        <f t="shared" si="1"/>
        <v>0.125</v>
      </c>
      <c r="D7">
        <f t="shared" si="0"/>
        <v>1.6492399317263982</v>
      </c>
      <c r="E7">
        <f t="shared" si="2"/>
        <v>-40.386811660595463</v>
      </c>
      <c r="F7">
        <v>9.5644371347499996E-3</v>
      </c>
      <c r="G7">
        <v>1.6E-2</v>
      </c>
      <c r="H7">
        <f t="shared" si="3"/>
        <v>-35.193356893792611</v>
      </c>
      <c r="I7">
        <f t="shared" si="4"/>
        <v>1.7391304347826087E-2</v>
      </c>
    </row>
    <row r="8" spans="2:9" x14ac:dyDescent="0.25">
      <c r="B8">
        <v>4000</v>
      </c>
      <c r="C8">
        <f t="shared" si="1"/>
        <v>0.16666666666666666</v>
      </c>
      <c r="D8">
        <f t="shared" si="0"/>
        <v>1.5627174849373422</v>
      </c>
      <c r="E8">
        <f t="shared" si="2"/>
        <v>-40.85487906192661</v>
      </c>
      <c r="F8">
        <v>9.0626675091549994E-3</v>
      </c>
      <c r="G8">
        <v>1.6E-2</v>
      </c>
      <c r="H8">
        <f t="shared" si="3"/>
        <v>-35.193356893792611</v>
      </c>
      <c r="I8">
        <f t="shared" si="4"/>
        <v>1.7391304347826087E-2</v>
      </c>
    </row>
    <row r="9" spans="2:9" x14ac:dyDescent="0.25">
      <c r="B9">
        <v>5000</v>
      </c>
      <c r="C9">
        <f t="shared" si="1"/>
        <v>0.20833333333333334</v>
      </c>
      <c r="D9">
        <f t="shared" si="0"/>
        <v>0.59149435723210575</v>
      </c>
      <c r="E9">
        <f t="shared" si="2"/>
        <v>-49.293476372638068</v>
      </c>
      <c r="F9">
        <v>3.4302532254260002E-3</v>
      </c>
      <c r="G9">
        <v>1.6E-2</v>
      </c>
      <c r="H9">
        <f t="shared" si="3"/>
        <v>-35.193356893792611</v>
      </c>
      <c r="I9">
        <f t="shared" si="4"/>
        <v>1.7391304347826087E-2</v>
      </c>
    </row>
    <row r="10" spans="2:9" x14ac:dyDescent="0.25">
      <c r="B10">
        <v>6000</v>
      </c>
      <c r="C10">
        <f t="shared" si="1"/>
        <v>0.25</v>
      </c>
      <c r="D10">
        <f t="shared" si="0"/>
        <v>1.8460753467762241</v>
      </c>
      <c r="E10">
        <f t="shared" si="2"/>
        <v>-39.407500038315717</v>
      </c>
      <c r="F10">
        <v>1.0705944757092E-2</v>
      </c>
      <c r="G10">
        <v>1.6E-2</v>
      </c>
      <c r="H10">
        <f t="shared" si="3"/>
        <v>-35.193356893792611</v>
      </c>
      <c r="I10">
        <f t="shared" si="4"/>
        <v>1.7391304347826087E-2</v>
      </c>
    </row>
    <row r="11" spans="2:9" x14ac:dyDescent="0.25">
      <c r="B11">
        <v>7000</v>
      </c>
      <c r="C11">
        <f t="shared" si="1"/>
        <v>0.29166666666666669</v>
      </c>
      <c r="D11">
        <f t="shared" si="0"/>
        <v>163.74785650275314</v>
      </c>
      <c r="E11">
        <f t="shared" si="2"/>
        <v>-0.44897601650154501</v>
      </c>
      <c r="F11">
        <v>0.94962294408626102</v>
      </c>
      <c r="G11">
        <v>0.84799999999999998</v>
      </c>
      <c r="H11">
        <f t="shared" si="3"/>
        <v>-0.70783950177682975</v>
      </c>
      <c r="I11">
        <f t="shared" si="4"/>
        <v>0.92173913043478251</v>
      </c>
    </row>
    <row r="12" spans="2:9" x14ac:dyDescent="0.25">
      <c r="B12">
        <v>8000</v>
      </c>
      <c r="C12">
        <f t="shared" si="1"/>
        <v>0.33333333333333331</v>
      </c>
      <c r="D12">
        <f t="shared" si="0"/>
        <v>185.48284543680987</v>
      </c>
      <c r="E12">
        <f t="shared" si="2"/>
        <v>0.63358650290890806</v>
      </c>
      <c r="F12">
        <v>1.07567066539426</v>
      </c>
      <c r="G12">
        <v>0.95199999999999996</v>
      </c>
      <c r="H12">
        <f t="shared" si="3"/>
        <v>0.29698242077837983</v>
      </c>
      <c r="I12">
        <f t="shared" si="4"/>
        <v>1.034782608695652</v>
      </c>
    </row>
    <row r="13" spans="2:9" x14ac:dyDescent="0.25">
      <c r="B13">
        <v>9000</v>
      </c>
      <c r="C13">
        <f t="shared" si="1"/>
        <v>0.375</v>
      </c>
      <c r="D13">
        <f t="shared" si="0"/>
        <v>178.67171805549938</v>
      </c>
      <c r="E13">
        <f t="shared" si="2"/>
        <v>0.3086277793098815</v>
      </c>
      <c r="F13">
        <v>1.0361708943772401</v>
      </c>
      <c r="G13">
        <v>0.91200000000000003</v>
      </c>
      <c r="H13">
        <f t="shared" si="3"/>
        <v>-7.5859780342782318E-2</v>
      </c>
      <c r="I13">
        <f t="shared" si="4"/>
        <v>0.9913043478260869</v>
      </c>
    </row>
    <row r="14" spans="2:9" x14ac:dyDescent="0.25">
      <c r="B14">
        <v>10000</v>
      </c>
      <c r="C14">
        <f t="shared" si="1"/>
        <v>0.41666666666666669</v>
      </c>
      <c r="D14">
        <f t="shared" si="0"/>
        <v>163.20601349849028</v>
      </c>
      <c r="E14">
        <f t="shared" si="2"/>
        <v>-0.47776535516156438</v>
      </c>
      <c r="F14">
        <v>0.94648063395207005</v>
      </c>
      <c r="G14">
        <v>0.84799999999999998</v>
      </c>
      <c r="H14">
        <f t="shared" si="3"/>
        <v>-0.70783950177682975</v>
      </c>
      <c r="I14">
        <f t="shared" si="4"/>
        <v>0.92173913043478251</v>
      </c>
    </row>
    <row r="15" spans="2:9" x14ac:dyDescent="0.25">
      <c r="B15">
        <v>11000</v>
      </c>
      <c r="C15">
        <f t="shared" si="1"/>
        <v>0.45833333333333331</v>
      </c>
      <c r="D15">
        <f>172.4346042*F15</f>
        <v>180.00005516868129</v>
      </c>
      <c r="E15">
        <f t="shared" si="2"/>
        <v>0.37296427400583371</v>
      </c>
      <c r="F15">
        <v>1.04387431979666</v>
      </c>
      <c r="G15">
        <v>0.92</v>
      </c>
      <c r="H15">
        <f t="shared" si="3"/>
        <v>0</v>
      </c>
      <c r="I15">
        <f t="shared" si="4"/>
        <v>1</v>
      </c>
    </row>
    <row r="16" spans="2:9" x14ac:dyDescent="0.25">
      <c r="B16">
        <v>12000</v>
      </c>
      <c r="C16">
        <f t="shared" si="1"/>
        <v>0.5</v>
      </c>
      <c r="D16">
        <f t="shared" ref="D16:D27" si="5">172.4346042*F16</f>
        <v>169.41977083277388</v>
      </c>
      <c r="E16">
        <f t="shared" si="2"/>
        <v>-0.1532066911595294</v>
      </c>
      <c r="F16">
        <v>0.98251607685584197</v>
      </c>
      <c r="G16">
        <v>0.86399999999999999</v>
      </c>
      <c r="H16">
        <f t="shared" si="3"/>
        <v>-0.54548169733324048</v>
      </c>
      <c r="I16">
        <f t="shared" si="4"/>
        <v>0.9391304347826086</v>
      </c>
    </row>
    <row r="17" spans="2:9" x14ac:dyDescent="0.25">
      <c r="B17">
        <v>13000</v>
      </c>
      <c r="C17">
        <f t="shared" si="1"/>
        <v>0.54166666666666663</v>
      </c>
      <c r="D17">
        <f t="shared" si="5"/>
        <v>169.47593780684949</v>
      </c>
      <c r="E17">
        <f t="shared" si="2"/>
        <v>-0.15032757448643858</v>
      </c>
      <c r="F17">
        <v>0.98284180598855397</v>
      </c>
      <c r="G17">
        <v>0.86399999999999999</v>
      </c>
      <c r="H17">
        <f t="shared" si="3"/>
        <v>-0.54548169733324048</v>
      </c>
      <c r="I17">
        <f t="shared" si="4"/>
        <v>0.9391304347826086</v>
      </c>
    </row>
    <row r="18" spans="2:9" x14ac:dyDescent="0.25">
      <c r="B18">
        <v>14000</v>
      </c>
      <c r="C18">
        <f t="shared" si="1"/>
        <v>0.58333333333333337</v>
      </c>
      <c r="D18">
        <f t="shared" si="5"/>
        <v>181.4580802851072</v>
      </c>
      <c r="E18">
        <f t="shared" si="2"/>
        <v>0.44303774971930882</v>
      </c>
      <c r="F18">
        <v>1.0523298448531899</v>
      </c>
      <c r="G18">
        <v>0.92800000000000005</v>
      </c>
      <c r="H18">
        <f t="shared" si="3"/>
        <v>7.5202977466135454E-2</v>
      </c>
      <c r="I18">
        <f t="shared" si="4"/>
        <v>1.008695652173913</v>
      </c>
    </row>
    <row r="19" spans="2:9" x14ac:dyDescent="0.25">
      <c r="B19">
        <v>15000</v>
      </c>
      <c r="C19">
        <f t="shared" si="1"/>
        <v>0.625</v>
      </c>
      <c r="D19">
        <f t="shared" si="5"/>
        <v>66.971814221485474</v>
      </c>
      <c r="E19">
        <f t="shared" si="2"/>
        <v>-8.2146472133917907</v>
      </c>
      <c r="F19">
        <v>0.38838964216142802</v>
      </c>
      <c r="G19">
        <v>0.34399999999999997</v>
      </c>
      <c r="H19">
        <f t="shared" si="3"/>
        <v>-8.5445876954805051</v>
      </c>
      <c r="I19">
        <f t="shared" si="4"/>
        <v>0.37391304347826082</v>
      </c>
    </row>
    <row r="20" spans="2:9" x14ac:dyDescent="0.25">
      <c r="B20">
        <v>16000</v>
      </c>
      <c r="C20">
        <f t="shared" si="1"/>
        <v>0.66666666666666663</v>
      </c>
      <c r="D20">
        <f t="shared" si="5"/>
        <v>0.89845276115326622</v>
      </c>
      <c r="E20">
        <f t="shared" si="2"/>
        <v>-45.662583535996966</v>
      </c>
      <c r="F20">
        <v>5.2103970970419997E-3</v>
      </c>
      <c r="G20">
        <v>1.6E-2</v>
      </c>
      <c r="H20">
        <f t="shared" si="3"/>
        <v>-35.193356893792611</v>
      </c>
      <c r="I20">
        <f t="shared" si="4"/>
        <v>1.7391304347826087E-2</v>
      </c>
    </row>
    <row r="21" spans="2:9" x14ac:dyDescent="0.25">
      <c r="B21">
        <v>17000</v>
      </c>
      <c r="C21">
        <f t="shared" si="1"/>
        <v>0.70833333333333337</v>
      </c>
      <c r="D21">
        <f t="shared" si="5"/>
        <v>1.7266056241655712</v>
      </c>
      <c r="E21">
        <f t="shared" si="2"/>
        <v>-39.988625465656035</v>
      </c>
      <c r="F21">
        <v>1.0013103994851001E-2</v>
      </c>
      <c r="G21">
        <v>1.6E-2</v>
      </c>
      <c r="H21">
        <f t="shared" si="3"/>
        <v>-35.193356893792611</v>
      </c>
      <c r="I21">
        <f t="shared" si="4"/>
        <v>1.7391304347826087E-2</v>
      </c>
    </row>
    <row r="22" spans="2:9" x14ac:dyDescent="0.25">
      <c r="B22">
        <v>18000</v>
      </c>
      <c r="C22">
        <f t="shared" si="1"/>
        <v>0.75</v>
      </c>
      <c r="D22">
        <f t="shared" si="5"/>
        <v>1.4497428541312452</v>
      </c>
      <c r="E22">
        <f t="shared" si="2"/>
        <v>-41.506668954977485</v>
      </c>
      <c r="F22">
        <v>8.4074937328109996E-3</v>
      </c>
      <c r="G22">
        <v>1.6E-2</v>
      </c>
      <c r="H22">
        <f t="shared" si="3"/>
        <v>-35.193356893792611</v>
      </c>
      <c r="I22">
        <f t="shared" si="4"/>
        <v>1.7391304347826087E-2</v>
      </c>
    </row>
    <row r="23" spans="2:9" x14ac:dyDescent="0.25">
      <c r="B23">
        <v>19000</v>
      </c>
      <c r="C23">
        <f t="shared" si="1"/>
        <v>0.79166666666666663</v>
      </c>
      <c r="D23">
        <f t="shared" si="5"/>
        <v>0.15724631354777172</v>
      </c>
      <c r="E23">
        <f t="shared" si="2"/>
        <v>-60.800879035808805</v>
      </c>
      <c r="F23" s="2">
        <v>9.1191854603260504E-4</v>
      </c>
      <c r="G23">
        <v>1.6E-2</v>
      </c>
      <c r="H23">
        <f t="shared" si="3"/>
        <v>-35.193356893792611</v>
      </c>
      <c r="I23">
        <f t="shared" si="4"/>
        <v>1.7391304347826087E-2</v>
      </c>
    </row>
    <row r="24" spans="2:9" x14ac:dyDescent="0.25">
      <c r="B24">
        <v>20000</v>
      </c>
      <c r="C24">
        <f t="shared" si="1"/>
        <v>0.83333333333333337</v>
      </c>
      <c r="D24">
        <f t="shared" si="5"/>
        <v>1.1128581283183414</v>
      </c>
      <c r="E24">
        <f t="shared" si="2"/>
        <v>-43.803692445498911</v>
      </c>
      <c r="F24">
        <v>6.4537981426720003E-3</v>
      </c>
      <c r="G24">
        <v>1.6E-2</v>
      </c>
      <c r="H24">
        <f t="shared" si="3"/>
        <v>-35.193356893792611</v>
      </c>
      <c r="I24">
        <f t="shared" si="4"/>
        <v>1.7391304347826087E-2</v>
      </c>
    </row>
    <row r="25" spans="2:9" x14ac:dyDescent="0.25">
      <c r="B25">
        <v>21000</v>
      </c>
      <c r="C25">
        <f t="shared" si="1"/>
        <v>0.875</v>
      </c>
      <c r="D25">
        <f t="shared" si="5"/>
        <v>1.7869147113952257</v>
      </c>
      <c r="E25">
        <f t="shared" si="2"/>
        <v>-39.690412003671696</v>
      </c>
      <c r="F25">
        <v>1.0362854484374E-2</v>
      </c>
      <c r="G25">
        <v>1.6E-2</v>
      </c>
      <c r="H25">
        <f t="shared" si="3"/>
        <v>-35.193356893792611</v>
      </c>
      <c r="I25">
        <f t="shared" si="4"/>
        <v>1.7391304347826087E-2</v>
      </c>
    </row>
    <row r="26" spans="2:9" x14ac:dyDescent="0.25">
      <c r="B26">
        <v>22000</v>
      </c>
      <c r="C26">
        <f t="shared" si="1"/>
        <v>0.91666666666666663</v>
      </c>
      <c r="D26">
        <f t="shared" si="5"/>
        <v>1.7296673211375215</v>
      </c>
      <c r="E26">
        <f t="shared" si="2"/>
        <v>-39.973236884151923</v>
      </c>
      <c r="F26">
        <v>1.0030859694097999E-2</v>
      </c>
      <c r="G26">
        <v>1.6E-2</v>
      </c>
      <c r="H26">
        <f t="shared" si="3"/>
        <v>-35.193356893792611</v>
      </c>
      <c r="I26">
        <f t="shared" si="4"/>
        <v>1.7391304347826087E-2</v>
      </c>
    </row>
    <row r="27" spans="2:9" x14ac:dyDescent="0.25">
      <c r="B27">
        <v>23000</v>
      </c>
      <c r="C27">
        <f t="shared" si="1"/>
        <v>0.95833333333333337</v>
      </c>
      <c r="D27">
        <f t="shared" si="5"/>
        <v>1.0403814343812097</v>
      </c>
      <c r="E27">
        <f t="shared" si="2"/>
        <v>-44.388636618163304</v>
      </c>
      <c r="F27">
        <v>6.0334840515800002E-3</v>
      </c>
      <c r="G27">
        <v>1.6E-2</v>
      </c>
      <c r="H27">
        <f t="shared" si="3"/>
        <v>-35.193356893792611</v>
      </c>
      <c r="I27">
        <f t="shared" si="4"/>
        <v>1.7391304347826087E-2</v>
      </c>
    </row>
  </sheetData>
  <mergeCells count="3">
    <mergeCell ref="D2:I2"/>
    <mergeCell ref="D3:F3"/>
    <mergeCell ref="G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Daffron, Christopher Paul</dc:creator>
  <cp:lastModifiedBy>Daffron, Christopher Paul</cp:lastModifiedBy>
  <dcterms:created xsi:type="dcterms:W3CDTF">2015-04-13T13:33:13Z</dcterms:created>
  <dcterms:modified xsi:type="dcterms:W3CDTF">2015-04-13T13:44:40Z</dcterms:modified>
</cp:coreProperties>
</file>