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EPORT" sheetId="1" r:id="rId1"/>
    <sheet name="TIMESTAMP" sheetId="10" r:id="rId2"/>
    <sheet name="BINARY" sheetId="9" r:id="rId3"/>
    <sheet name="BOOLEAN" sheetId="3" r:id="rId4"/>
    <sheet name="DATE" sheetId="8" r:id="rId5"/>
    <sheet name="DOUBLE" sheetId="4" r:id="rId6"/>
    <sheet name="FLOAT" sheetId="5" r:id="rId7"/>
    <sheet name="INT" sheetId="6" r:id="rId8"/>
    <sheet name="LONG" sheetId="7" r:id="rId9"/>
  </sheets>
  <definedNames>
    <definedName name="Query_from_CDAP_Datasets" localSheetId="3" hidden="1">BOOLEAN!$A$2:$C$13</definedName>
    <definedName name="Query_from_CDAP_Datasets" localSheetId="5" hidden="1">DOUBLE!$A$2:$C$13</definedName>
    <definedName name="Query_from_CDAP_Datasets" localSheetId="6" hidden="1">FLOAT!$A$2:$C$14</definedName>
    <definedName name="Query_from_CDAP_Datasets" localSheetId="1" hidden="1">TIMESTAMP!$A$2:$C$8</definedName>
    <definedName name="Query_from_CDAP_Datasets_1" localSheetId="6" hidden="1">FLOAT!#REF!</definedName>
    <definedName name="Query_from_CDAP_Datasets_2" localSheetId="6" hidden="1">FLOAT!#REF!</definedName>
    <definedName name="Query_from_CDAP_Datasets_4" localSheetId="7" hidden="1">INT!$A$2:$C$10</definedName>
    <definedName name="Query_from_CDAP_Datasets_5" localSheetId="8" hidden="1">LONG!$A$2:$C$34</definedName>
    <definedName name="Query_from_CDAP_Datasets_7" localSheetId="2" hidden="1">BINARY!$A$2:$A$5</definedName>
    <definedName name="Query_from_CDAP_Datasets_8" localSheetId="4" hidden="1">DATE!$A$2:$C$8</definedName>
  </definedNames>
  <calcPr calcId="152511"/>
</workbook>
</file>

<file path=xl/calcChain.xml><?xml version="1.0" encoding="utf-8"?>
<calcChain xmlns="http://schemas.openxmlformats.org/spreadsheetml/2006/main">
  <c r="F8" i="8" l="1"/>
  <c r="E4" i="8"/>
  <c r="E3" i="8"/>
  <c r="E5" i="8"/>
  <c r="E6" i="8"/>
  <c r="E7" i="8"/>
  <c r="F4" i="8"/>
  <c r="F5" i="8"/>
  <c r="F6" i="8"/>
  <c r="F7" i="8"/>
  <c r="F3" i="8"/>
  <c r="F12" i="1" l="1"/>
  <c r="F13" i="5"/>
  <c r="F14" i="5"/>
  <c r="F4" i="10"/>
  <c r="F5" i="10"/>
  <c r="F6" i="10"/>
  <c r="F7" i="10"/>
  <c r="F3" i="10"/>
  <c r="E4" i="10"/>
  <c r="E5" i="10"/>
  <c r="E6" i="10"/>
  <c r="E7" i="10"/>
  <c r="E3" i="10"/>
  <c r="G4" i="10"/>
  <c r="G5" i="10"/>
  <c r="G6" i="10"/>
  <c r="G7" i="10"/>
  <c r="G3" i="10"/>
  <c r="F13" i="1" s="1"/>
  <c r="D5" i="9"/>
  <c r="D4" i="9"/>
  <c r="D3" i="9"/>
  <c r="F11" i="1" s="1"/>
  <c r="G34" i="7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" i="7" s="1"/>
  <c r="E3" i="7"/>
  <c r="G3" i="7" s="1"/>
  <c r="F10" i="1" s="1"/>
  <c r="G10" i="6"/>
  <c r="E9" i="6"/>
  <c r="G9" i="6" s="1"/>
  <c r="E8" i="6"/>
  <c r="G8" i="6" s="1"/>
  <c r="E7" i="6"/>
  <c r="G7" i="6" s="1"/>
  <c r="E6" i="6"/>
  <c r="G6" i="6" s="1"/>
  <c r="E5" i="6"/>
  <c r="G5" i="6" s="1"/>
  <c r="E4" i="6"/>
  <c r="G4" i="6" s="1"/>
  <c r="E3" i="6"/>
  <c r="G3" i="6" s="1"/>
  <c r="F9" i="1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3" i="5"/>
  <c r="F3" i="5" s="1"/>
  <c r="F8" i="1" s="1"/>
  <c r="F13" i="4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3" i="4"/>
  <c r="F3" i="4" s="1"/>
  <c r="F7" i="1" s="1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F11" i="3"/>
  <c r="F12" i="3"/>
  <c r="F13" i="3"/>
  <c r="F6" i="1" l="1"/>
  <c r="F4" i="1"/>
</calcChain>
</file>

<file path=xl/connections.xml><?xml version="1.0" encoding="utf-8"?>
<connections xmlns="http://schemas.openxmlformats.org/spreadsheetml/2006/main">
  <connection id="1" odcFile="C:\cask\ityshko\cdap-odbc-driver\CdapObcs.TestsManual\test-connections\CDAP Datasets - BINARY.odc" name="CDAP Datasets - BINARY" type="1" refreshedVersion="5" onlyUseConnectionFile="1">
    <dbPr connection="Host=104.154.22.63;Port=10000;Namespace=testspace;" command="SELECT stream_test_binary_0.body_x000d__x000a_FROM stream_test_binary stream_test_binary_0"/>
  </connection>
  <connection id="2" odcFile="C:\cask\ityshko\cdap-odbc-driver\CdapObcs.TestsManual\test-connections\CDAP Datasets - BOOLEAN.odc" name="CDAP Datasets - BOOLEAN" type="1" refreshedVersion="5" onlyUseConnectionFile="1">
    <dbPr connection="Host=104.154.22.63;Port=10000;Namespace=testspace;" command="SELECT stream_test_boolean_0.col_id, stream_test_boolean_0.col_boolean, stream_test_boolean_0.col_expected_x000d__x000a_FROM stream_test_boolean stream_test_boolean_0_x000d__x000a_ORDER BY stream_test_boolean_0.col_id"/>
  </connection>
  <connection id="3" odcFile="C:\cask\ityshko\cdap-odbc-driver\CdapObcs.TestsManual\test-connections\CDAP Datasets - DATE.odc" name="CDAP Datasets - DATE" type="1" refreshedVersion="5" onlyUseConnectionFile="1">
    <dbPr connection="Host=104.154.22.63;Port=10000;Namespace=testspace;" command="SELECT stream_test_date_0.col_id, CAST(stream_test_date_0.col_date as DATE), STRING(CAST(stream_test_date_0.col_date as DATE))_x000d__x000a_FROM stream_test_date stream_test_date_0_x000d__x000a_ORDER BY stream_test_date_0.col_id"/>
  </connection>
  <connection id="4" odcFile="C:\cask\ityshko\cdap-odbc-driver\CdapObcs.TestsManual\test-connections\CDAP Datasets - DOUBLE.odc" name="CDAP Datasets - DOUBLE" type="1" refreshedVersion="5" onlyUseConnectionFile="1">
    <dbPr connection="Host=104.154.22.63;Port=10000;Namespace=testspace;" command="SELECT stream_test_double_0.col_id, stream_test_double_0.col_double, STRING(stream_test_double_0.col_double)_x000d__x000a_FROM stream_test_double stream_test_double_0_x000d__x000a_ORDER BY stream_test_double_0.col_id"/>
  </connection>
  <connection id="5" odcFile="C:\cask\ityshko\cdap-odbc-driver\CdapObcs.TestsManual\test-connections\CDAP Datasets - FLOAT.odc" name="CDAP Datasets - FLOAT" type="1" refreshedVersion="5" onlyUseConnectionFile="1">
    <dbPr connection="Host=104.154.22.63;Port=10000;Namespace=testspace;" command="SELECT stream_test_float_0.col_id, stream_test_float_0.col_float, STRING(stream_test_float_0.col_float)_x000d__x000a_FROM stream_test_float stream_test_float_0_x000d__x000a_ORDER BY stream_test_float_0.col_id"/>
  </connection>
  <connection id="6" odcFile="C:\cask\ityshko\cdap-odbc-driver\CdapObcs.TestsManual\test-connections\CDAP Datasets - INT.odc" name="CDAP Datasets - INT" type="1" refreshedVersion="5" onlyUseConnectionFile="1">
    <dbPr connection="Host=104.154.22.63;Port=10000;Namespace=testspace;" command="SELECT stream_test_int_0.col_id, stream_test_int_0.col_int, stream_test_int_0.col_expected_x000d__x000a_FROM stream_test_int stream_test_int_0_x000d__x000a_ORDER BY stream_test_int_0.col_id"/>
  </connection>
  <connection id="7" odcFile="C:\cask\ityshko\cdap-odbc-driver\CdapObcs.TestsManual\test-connections\CDAP Datasets - LONG.odc" name="CDAP Datasets - LONG" type="1" refreshedVersion="5" onlyUseConnectionFile="1">
    <dbPr connection="Host=104.154.22.63;Port=10000;Namespace=testspace;" command="SELECT stream_test_long_0.col_id, stream_test_long_0.col_long, stream_test_long_0.col_expected_x000d__x000a_FROM stream_test_long stream_test_long_0_x000d__x000a_ORDER BY stream_test_long_0.col_id"/>
  </connection>
  <connection id="8" odcFile="C:\cask\ityshko\cdap-odbc-driver\CdapObcs.TestsManual\test-connections\CDAP Datasets - TIMESTAMP.odc" name="CDAP Datasets - TIMESTAMP" type="1" refreshedVersion="5" onlyUseConnectionFile="1">
    <dbPr connection="Host=104.154.22.63;Port=10000;Namespace=testspace;" command="SELECT stream_test_timestamp_0.col_id, TIMESTAMP(stream_test_timestamp_0.col_ts), STRING(TIMESTAMP(stream_test_timestamp_0.col_ts))_x000d__x000a_FROM stream_test_timestamp stream_test_timestamp_0_x000d__x000a_ORDER BY stream_test_timestamp_0.col_id"/>
  </connection>
</connections>
</file>

<file path=xl/sharedStrings.xml><?xml version="1.0" encoding="utf-8"?>
<sst xmlns="http://schemas.openxmlformats.org/spreadsheetml/2006/main" count="148" uniqueCount="110">
  <si>
    <t>Data types</t>
  </si>
  <si>
    <t>TEST GROUP</t>
  </si>
  <si>
    <t>TEST NAME</t>
  </si>
  <si>
    <t>INT</t>
  </si>
  <si>
    <t>TOTAL</t>
  </si>
  <si>
    <t>PASS STATUS</t>
  </si>
  <si>
    <t>EXPECTED</t>
  </si>
  <si>
    <t>DOUBLE</t>
  </si>
  <si>
    <t>FLOAT</t>
  </si>
  <si>
    <t>Совсем как огуречик.</t>
  </si>
  <si>
    <t>Зелененький он был.</t>
  </si>
  <si>
    <t>Сидел в траве кузнечек.</t>
  </si>
  <si>
    <t>LONG</t>
  </si>
  <si>
    <t>BINARY</t>
  </si>
  <si>
    <t>DATE</t>
  </si>
  <si>
    <t>EXCEL</t>
  </si>
  <si>
    <t>TEST</t>
  </si>
  <si>
    <t>TIMESTAMP</t>
  </si>
  <si>
    <t>FROM STRING</t>
  </si>
  <si>
    <t>FROM TIMESTAMP</t>
  </si>
  <si>
    <t>stream_test_binary_0.body</t>
  </si>
  <si>
    <t>﻿Сидел в траве кузнечек.</t>
  </si>
  <si>
    <t>stream_test_boolean_0.col_id</t>
  </si>
  <si>
    <t>stream_test_boolean_0.col_boolean</t>
  </si>
  <si>
    <t>stream_test_boolean_0.col_expected</t>
  </si>
  <si>
    <t>TRUE</t>
  </si>
  <si>
    <t>true</t>
  </si>
  <si>
    <t xml:space="preserve"> tRuE</t>
  </si>
  <si>
    <t>FALSE</t>
  </si>
  <si>
    <t>false</t>
  </si>
  <si>
    <t>false_</t>
  </si>
  <si>
    <t>0</t>
  </si>
  <si>
    <t>1</t>
  </si>
  <si>
    <t>&lt;empty&gt;</t>
  </si>
  <si>
    <t>null</t>
  </si>
  <si>
    <t>NULL</t>
  </si>
  <si>
    <t>stream_test_date_0.col_id</t>
  </si>
  <si>
    <t>col_date</t>
  </si>
  <si>
    <t>1900-01-01</t>
  </si>
  <si>
    <t>9999-12-31</t>
  </si>
  <si>
    <t>2016-02-29</t>
  </si>
  <si>
    <t>stream_test_double_0.col_id</t>
  </si>
  <si>
    <t>stream_test_double_0.col_double</t>
  </si>
  <si>
    <t>_c2</t>
  </si>
  <si>
    <t>0.0</t>
  </si>
  <si>
    <t>1.0</t>
  </si>
  <si>
    <t>1.2345678901234567</t>
  </si>
  <si>
    <t>1.2345678901234568E30</t>
  </si>
  <si>
    <t>1.2345678901234568E-30</t>
  </si>
  <si>
    <t>1.7976931348623157E308</t>
  </si>
  <si>
    <t>2.2250738585072014E-308</t>
  </si>
  <si>
    <t>-1.7976931348623157E308</t>
  </si>
  <si>
    <t>-2.2250738585072014E-308</t>
  </si>
  <si>
    <t>stream_test_float_0.col_id</t>
  </si>
  <si>
    <t>stream_test_float_0.col_float</t>
  </si>
  <si>
    <t>1.123456</t>
  </si>
  <si>
    <t>1.1234567</t>
  </si>
  <si>
    <t>-1.1234567</t>
  </si>
  <si>
    <t>112345.67</t>
  </si>
  <si>
    <t>3.4028235E38</t>
  </si>
  <si>
    <t>1.4012985E-38</t>
  </si>
  <si>
    <t>-3.4028235E38</t>
  </si>
  <si>
    <t>-1.4012985E-38</t>
  </si>
  <si>
    <t>-1.1234567E-37</t>
  </si>
  <si>
    <t>stream_test_int_0.col_id</t>
  </si>
  <si>
    <t>stream_test_int_0.col_int</t>
  </si>
  <si>
    <t>stream_test_int_0.col_expected</t>
  </si>
  <si>
    <t>-1</t>
  </si>
  <si>
    <t>2147483647</t>
  </si>
  <si>
    <t>-2147483648</t>
  </si>
  <si>
    <t>1234567890</t>
  </si>
  <si>
    <t>-1234567890</t>
  </si>
  <si>
    <t>stream_test_timestamp_0.col_id</t>
  </si>
  <si>
    <t>col_ts</t>
  </si>
  <si>
    <t>1900-01-01 00:00:01.5555</t>
  </si>
  <si>
    <t>1900-01-01 12:59:59</t>
  </si>
  <si>
    <t>2015-02-20 00:00:00</t>
  </si>
  <si>
    <t>9999-12-31 12:12:01</t>
  </si>
  <si>
    <t>2016-02-29 11:11:11.123456789</t>
  </si>
  <si>
    <t>0001-01-01</t>
  </si>
  <si>
    <t>2015-03-01</t>
  </si>
  <si>
    <t>stream_test_long_0.col_id</t>
  </si>
  <si>
    <t>stream_test_long_0.col_long</t>
  </si>
  <si>
    <t>stream_test_long_0.col_expected</t>
  </si>
  <si>
    <t>1234</t>
  </si>
  <si>
    <t>12345</t>
  </si>
  <si>
    <t>123456</t>
  </si>
  <si>
    <t>1234567</t>
  </si>
  <si>
    <t>12345678</t>
  </si>
  <si>
    <t>123456789</t>
  </si>
  <si>
    <t>12345678901</t>
  </si>
  <si>
    <t>123456789012</t>
  </si>
  <si>
    <t>1234567890123</t>
  </si>
  <si>
    <t>12345678901234</t>
  </si>
  <si>
    <t>123456789012345</t>
  </si>
  <si>
    <t>1234567890123456</t>
  </si>
  <si>
    <t>12345678901234567</t>
  </si>
  <si>
    <t>123456789012345678</t>
  </si>
  <si>
    <t>1234567890123456789</t>
  </si>
  <si>
    <t>9223372036854775807</t>
  </si>
  <si>
    <t>-12345678901</t>
  </si>
  <si>
    <t>-123456789012</t>
  </si>
  <si>
    <t>-1234567890123</t>
  </si>
  <si>
    <t>-12345678901234</t>
  </si>
  <si>
    <t>-123456789012345</t>
  </si>
  <si>
    <t>-1234567890123456</t>
  </si>
  <si>
    <t>-12345678901234567</t>
  </si>
  <si>
    <t>-123456789012345678</t>
  </si>
  <si>
    <t>-1234567890123456789</t>
  </si>
  <si>
    <t>-9223372036854775808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</si>
</sst>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E+00"/>
    <numFmt numFmtId="165" formatCode="0.0000000000E+00"/>
    <numFmt numFmtId="166" formatCode="0.0000000E+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14" fontId="0" fillId="0" borderId="0" xfId="0" applyNumberFormat="1"/>
    <xf numFmtId="0" fontId="2" fillId="3" borderId="0" xfId="0" applyFont="1" applyFill="1"/>
    <xf numFmtId="164" fontId="0" fillId="0" borderId="0" xfId="0" applyNumberFormat="1"/>
    <xf numFmtId="165" fontId="0" fillId="0" borderId="0" xfId="0" applyNumberFormat="1"/>
    <xf numFmtId="166" fontId="0" fillId="2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22" fontId="0" fillId="0" borderId="0" xfId="0" applyNumberFormat="1"/>
    <xf numFmtId="166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38">
    <dxf>
      <numFmt numFmtId="164" formatCode="0.000000000000000E+00"/>
    </dxf>
    <dxf>
      <numFmt numFmtId="19" formatCode="m/d/yyyy"/>
    </dxf>
    <dxf>
      <numFmt numFmtId="19" formatCode="m/d/yyyy"/>
    </dxf>
    <dxf>
      <numFmt numFmtId="27" formatCode="m/d/yyyy\ h:mm"/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Medium9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ery from CDAP Datasets" backgroundRefresh="0" removeDataOnSave="1" connectionId="8" autoFormatId="16" applyNumberFormats="0" applyBorderFormats="0" applyFontFormats="0" applyPatternFormats="0" applyAlignmentFormats="0" applyWidthHeightFormats="0">
  <queryTableRefresh nextId="4">
    <queryTableFields count="3">
      <queryTableField id="1" name="stream_test_timestamp_0.col_id" tableColumnId="1"/>
      <queryTableField id="2" name="col_ts" tableColumnId="2"/>
      <queryTableField id="3" name="_c2" tableColumnId="3"/>
    </queryTableFields>
  </queryTableRefresh>
</queryTable>
</file>

<file path=xl/queryTables/queryTable2.xml><?xml version="1.0" encoding="utf-8"?>
<queryTable xmlns="http://schemas.openxmlformats.org/spreadsheetml/2006/main" name="Query from CDAP Datasets_7" backgroundRefresh="0" removeDataOnSave="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stream_test_binary_0.body" tableColumnId="1"/>
    </queryTableFields>
  </queryTableRefresh>
</queryTable>
</file>

<file path=xl/queryTables/queryTable3.xml><?xml version="1.0" encoding="utf-8"?>
<queryTable xmlns="http://schemas.openxmlformats.org/spreadsheetml/2006/main" name="Query from CDAP Datasets" backgroundRefresh="0" removeDataOnSave="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stream_test_boolean_0.col_id" tableColumnId="1"/>
      <queryTableField id="2" name="stream_test_boolean_0.col_boolean" tableColumnId="2"/>
      <queryTableField id="3" name="stream_test_boolean_0.col_expected" tableColumnId="3"/>
    </queryTableFields>
  </queryTableRefresh>
</queryTable>
</file>

<file path=xl/queryTables/queryTable4.xml><?xml version="1.0" encoding="utf-8"?>
<queryTable xmlns="http://schemas.openxmlformats.org/spreadsheetml/2006/main" name="Query from CDAP Datasets_8" backgroundRefresh="0" growShrinkType="overwriteClear" removeDataOnSave="1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stream_test_date_0.col_id" tableColumnId="1"/>
      <queryTableField id="4" name="col_date" tableColumnId="2"/>
      <queryTableField id="5" name="_c2" tableColumnId="3"/>
    </queryTableFields>
  </queryTableRefresh>
</queryTable>
</file>

<file path=xl/queryTables/queryTable5.xml><?xml version="1.0" encoding="utf-8"?>
<queryTable xmlns="http://schemas.openxmlformats.org/spreadsheetml/2006/main" name="Query from CDAP Datasets" backgroundRefresh="0" removeDataOnSave="1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stream_test_double_0.col_id" tableColumnId="1"/>
      <queryTableField id="2" name="stream_test_double_0.col_double" tableColumnId="2"/>
      <queryTableField id="3" name="_c2" tableColumnId="3"/>
    </queryTableFields>
  </queryTableRefresh>
</queryTable>
</file>

<file path=xl/queryTables/queryTable6.xml><?xml version="1.0" encoding="utf-8"?>
<queryTable xmlns="http://schemas.openxmlformats.org/spreadsheetml/2006/main" name="Query from CDAP Datasets" backgroundRefresh="0" removeDataOnSave="1" connectionId="5" autoFormatId="16" applyNumberFormats="0" applyBorderFormats="0" applyFontFormats="0" applyPatternFormats="0" applyAlignmentFormats="0" applyWidthHeightFormats="0">
  <queryTableRefresh nextId="4">
    <queryTableFields count="3">
      <queryTableField id="1" name="stream_test_float_0.col_id" tableColumnId="1"/>
      <queryTableField id="2" name="stream_test_float_0.col_float" tableColumnId="2"/>
      <queryTableField id="3" name="_c2" tableColumnId="3"/>
    </queryTableFields>
  </queryTableRefresh>
</queryTable>
</file>

<file path=xl/queryTables/queryTable7.xml><?xml version="1.0" encoding="utf-8"?>
<queryTable xmlns="http://schemas.openxmlformats.org/spreadsheetml/2006/main" name="Query from CDAP Datasets_4" backgroundRefresh="0" removeDataOnSave="1" connectionId="6" autoFormatId="16" applyNumberFormats="0" applyBorderFormats="0" applyFontFormats="0" applyPatternFormats="0" applyAlignmentFormats="0" applyWidthHeightFormats="0">
  <queryTableRefresh nextId="4">
    <queryTableFields count="3">
      <queryTableField id="1" name="stream_test_int_0.col_id" tableColumnId="1"/>
      <queryTableField id="2" name="stream_test_int_0.col_int" tableColumnId="2"/>
      <queryTableField id="3" name="stream_test_int_0.col_expected" tableColumnId="3"/>
    </queryTableFields>
  </queryTableRefresh>
</queryTable>
</file>

<file path=xl/queryTables/queryTable8.xml><?xml version="1.0" encoding="utf-8"?>
<queryTable xmlns="http://schemas.openxmlformats.org/spreadsheetml/2006/main" name="Query from CDAP Datasets_5" backgroundRefresh="0" removeDataOnSave="1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stream_test_long_0.col_id" tableColumnId="1"/>
      <queryTableField id="2" name="stream_test_long_0.col_long" tableColumnId="2"/>
      <queryTableField id="3" name="stream_test_long_0.col_expect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8" name="Table_Query_from_CDAP_Datasets9" displayName="Table_Query_from_CDAP_Datasets9" ref="A2:C8" tableType="queryTable" totalsRowShown="0">
  <autoFilter ref="A2:C8"/>
  <tableColumns count="3">
    <tableColumn id="1" uniqueName="1" name="stream_test_timestamp_0.col_id" queryTableFieldId="1"/>
    <tableColumn id="2" uniqueName="2" name="col_ts" queryTableFieldId="2" dataDxfId="3"/>
    <tableColumn id="3" uniqueName="3" name="_c2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Query_from_CDAP_Datasets_7" displayName="Table_Query_from_CDAP_Datasets_7" ref="A2:A5" tableType="queryTable" totalsRowShown="0">
  <autoFilter ref="A2:A5"/>
  <tableColumns count="1">
    <tableColumn id="1" uniqueName="1" name="stream_test_binary_0.body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Query_from_CDAP_Datasets" displayName="Table_Query_from_CDAP_Datasets" ref="A2:C13" tableType="queryTable" totalsRowShown="0" headerRowDxfId="37">
  <autoFilter ref="A2:C13"/>
  <tableColumns count="3">
    <tableColumn id="1" uniqueName="1" name="stream_test_boolean_0.col_id" queryTableFieldId="1"/>
    <tableColumn id="2" uniqueName="2" name="stream_test_boolean_0.col_boolean" queryTableFieldId="2"/>
    <tableColumn id="3" uniqueName="3" name="stream_test_boolean_0.col_expected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_Query_from_CDAP_Datasets_8" displayName="Table_Query_from_CDAP_Datasets_8" ref="A2:C8" tableType="queryTable" totalsRowShown="0">
  <autoFilter ref="A2:C8"/>
  <tableColumns count="3">
    <tableColumn id="1" uniqueName="1" name="stream_test_date_0.col_id" queryTableFieldId="1"/>
    <tableColumn id="2" uniqueName="2" name="col_date" queryTableFieldId="4" dataDxfId="2"/>
    <tableColumn id="3" uniqueName="3" name="_c2" queryTableFieldId="5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_Query_from_CDAP_Datasets4" displayName="Table_Query_from_CDAP_Datasets4" ref="A2:C13" tableType="queryTable" totalsRowShown="0">
  <autoFilter ref="A2:C13"/>
  <tableColumns count="3">
    <tableColumn id="1" uniqueName="1" name="stream_test_double_0.col_id" queryTableFieldId="1"/>
    <tableColumn id="2" uniqueName="2" name="stream_test_double_0.col_double" queryTableFieldId="2" dataDxfId="0"/>
    <tableColumn id="3" uniqueName="3" name="_c2" queryTableField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_Query_from_CDAP_Datasets5" displayName="Table_Query_from_CDAP_Datasets5" ref="A2:C14" tableType="queryTable" totalsRowShown="0">
  <autoFilter ref="A2:C14"/>
  <tableColumns count="3">
    <tableColumn id="1" uniqueName="1" name="stream_test_float_0.col_id" queryTableFieldId="1"/>
    <tableColumn id="2" uniqueName="2" name="stream_test_float_0.col_float" queryTableFieldId="2"/>
    <tableColumn id="3" uniqueName="3" name="_c2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_Query_from_CDAP_Datasets_4" displayName="Table_Query_from_CDAP_Datasets_4" ref="A2:C10" tableType="queryTable" totalsRowShown="0" headerRowDxfId="36">
  <autoFilter ref="A2:C10"/>
  <tableColumns count="3">
    <tableColumn id="1" uniqueName="1" name="stream_test_int_0.col_id" queryTableFieldId="1"/>
    <tableColumn id="2" uniqueName="2" name="stream_test_int_0.col_int" queryTableFieldId="2"/>
    <tableColumn id="3" uniqueName="3" name="stream_test_int_0.col_expected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_Query_from_CDAP_Datasets_5" displayName="Table_Query_from_CDAP_Datasets_5" ref="A2:C34" tableType="queryTable" totalsRowShown="0" headerRowDxfId="35">
  <autoFilter ref="A2:C34"/>
  <tableColumns count="3">
    <tableColumn id="1" uniqueName="1" name="stream_test_long_0.col_id" queryTableFieldId="1"/>
    <tableColumn id="2" uniqueName="2" name="stream_test_long_0.col_long" queryTableFieldId="2"/>
    <tableColumn id="3" uniqueName="3" name="stream_test_long_0.col_expect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F13" sqref="F13"/>
    </sheetView>
  </sheetViews>
  <sheetFormatPr defaultRowHeight="15" x14ac:dyDescent="0.25"/>
  <cols>
    <col min="2" max="2" width="14" style="1" customWidth="1"/>
    <col min="3" max="3" width="7.85546875" customWidth="1"/>
    <col min="4" max="4" width="15.42578125" style="1" customWidth="1"/>
    <col min="5" max="5" width="6.42578125" customWidth="1"/>
    <col min="6" max="6" width="17.5703125" customWidth="1"/>
  </cols>
  <sheetData>
    <row r="2" spans="2:6" s="9" customFormat="1" x14ac:dyDescent="0.25">
      <c r="B2" s="8" t="s">
        <v>1</v>
      </c>
      <c r="C2" s="8"/>
      <c r="D2" s="8" t="s">
        <v>2</v>
      </c>
      <c r="E2" s="8"/>
      <c r="F2" s="8" t="s">
        <v>5</v>
      </c>
    </row>
    <row r="4" spans="2:6" s="4" customFormat="1" x14ac:dyDescent="0.25">
      <c r="B4" s="7" t="s">
        <v>4</v>
      </c>
      <c r="C4" s="3"/>
      <c r="D4" s="8" t="s">
        <v>4</v>
      </c>
      <c r="E4" s="3"/>
      <c r="F4" s="4" t="b">
        <f>AND(F6:F12)</f>
        <v>1</v>
      </c>
    </row>
    <row r="6" spans="2:6" x14ac:dyDescent="0.25">
      <c r="B6" s="11" t="s">
        <v>0</v>
      </c>
      <c r="C6" s="2"/>
      <c r="D6" s="6" t="s">
        <v>3</v>
      </c>
      <c r="E6" s="2"/>
      <c r="F6" t="b">
        <f>AND(INT!G3:G10)</f>
        <v>1</v>
      </c>
    </row>
    <row r="7" spans="2:6" x14ac:dyDescent="0.25">
      <c r="B7" s="11" t="s">
        <v>0</v>
      </c>
      <c r="C7" s="2"/>
      <c r="D7" s="6" t="s">
        <v>7</v>
      </c>
      <c r="E7" s="2"/>
      <c r="F7" t="b">
        <f>AND(DOUBLE!F3:F6)</f>
        <v>1</v>
      </c>
    </row>
    <row r="8" spans="2:6" x14ac:dyDescent="0.25">
      <c r="B8" s="11" t="s">
        <v>0</v>
      </c>
      <c r="C8" s="2"/>
      <c r="D8" s="6" t="s">
        <v>8</v>
      </c>
      <c r="E8" s="2"/>
      <c r="F8" t="b">
        <f>AND(FLOAT!F3:F5)</f>
        <v>1</v>
      </c>
    </row>
    <row r="9" spans="2:6" x14ac:dyDescent="0.25">
      <c r="B9" s="11" t="s">
        <v>0</v>
      </c>
      <c r="C9" s="2"/>
      <c r="D9" s="6" t="s">
        <v>3</v>
      </c>
      <c r="E9" s="2"/>
      <c r="F9" t="b">
        <f>AND(INT!G3:G10)</f>
        <v>1</v>
      </c>
    </row>
    <row r="10" spans="2:6" x14ac:dyDescent="0.25">
      <c r="B10" s="11" t="s">
        <v>0</v>
      </c>
      <c r="C10" s="2"/>
      <c r="D10" s="6" t="s">
        <v>12</v>
      </c>
      <c r="E10" s="2"/>
      <c r="F10" t="b">
        <f>AND(LONG!G3:G17,LONG!G23:G28)</f>
        <v>1</v>
      </c>
    </row>
    <row r="11" spans="2:6" x14ac:dyDescent="0.25">
      <c r="B11" s="11" t="s">
        <v>0</v>
      </c>
      <c r="C11" s="2"/>
      <c r="D11" s="6" t="s">
        <v>13</v>
      </c>
      <c r="E11" s="2"/>
      <c r="F11" t="b">
        <f>AND(BINARY!D3:D5)</f>
        <v>1</v>
      </c>
    </row>
    <row r="12" spans="2:6" x14ac:dyDescent="0.25">
      <c r="B12" s="11" t="s">
        <v>0</v>
      </c>
      <c r="C12" s="2"/>
      <c r="D12" s="6" t="s">
        <v>14</v>
      </c>
      <c r="E12" s="2"/>
      <c r="F12" t="b">
        <f>AND(DATE!F4:F7)</f>
        <v>1</v>
      </c>
    </row>
    <row r="13" spans="2:6" x14ac:dyDescent="0.25">
      <c r="B13" s="11" t="s">
        <v>0</v>
      </c>
      <c r="C13" s="2"/>
      <c r="D13" s="6" t="s">
        <v>17</v>
      </c>
      <c r="E13" s="2"/>
      <c r="F13" t="b">
        <f>AND(TIMESTAMP!G3:G7)</f>
        <v>1</v>
      </c>
    </row>
  </sheetData>
  <conditionalFormatting sqref="F1:F1048576">
    <cfRule type="containsText" dxfId="34" priority="2" operator="containsText" text="TRUE">
      <formula>NOT(ISERROR(SEARCH("TRUE",F1)))</formula>
    </cfRule>
    <cfRule type="containsText" dxfId="33" priority="7" operator="containsText" text="FALSE">
      <formula>NOT(ISERROR(SEARCH("FALSE",F1)))</formula>
    </cfRule>
    <cfRule type="containsBlanks" dxfId="32" priority="11">
      <formula>LEN(TRIM(F1))=0</formula>
    </cfRule>
    <cfRule type="containsErrors" dxfId="31" priority="12">
      <formula>ISERROR(F1)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E5" sqref="E5"/>
    </sheetView>
  </sheetViews>
  <sheetFormatPr defaultRowHeight="15" x14ac:dyDescent="0.25"/>
  <cols>
    <col min="1" max="1" width="33" customWidth="1"/>
    <col min="2" max="2" width="15.85546875" customWidth="1"/>
    <col min="3" max="3" width="28.140625" customWidth="1"/>
    <col min="4" max="4" width="6.28515625" customWidth="1"/>
    <col min="5" max="5" width="20" customWidth="1"/>
    <col min="6" max="6" width="21" customWidth="1"/>
    <col min="7" max="7" width="11.28515625" customWidth="1"/>
    <col min="8" max="9" width="25.5703125" customWidth="1"/>
  </cols>
  <sheetData>
    <row r="2" spans="1:7" x14ac:dyDescent="0.25">
      <c r="A2" t="s">
        <v>72</v>
      </c>
      <c r="B2" t="s">
        <v>73</v>
      </c>
      <c r="C2" t="s">
        <v>43</v>
      </c>
      <c r="D2" s="5"/>
      <c r="E2" s="17" t="s">
        <v>18</v>
      </c>
      <c r="F2" s="17" t="s">
        <v>19</v>
      </c>
      <c r="G2" s="17" t="s">
        <v>16</v>
      </c>
    </row>
    <row r="3" spans="1:7" x14ac:dyDescent="0.25">
      <c r="A3">
        <v>0</v>
      </c>
      <c r="B3" s="20">
        <v>1.000011574074074</v>
      </c>
      <c r="C3" t="s">
        <v>74</v>
      </c>
      <c r="E3" s="2" t="str">
        <f>CONCATENATE(LEFT(C3,10)," ",MID(C3,12,8))</f>
        <v>1900-01-01 00:00:01</v>
      </c>
      <c r="F3" s="2" t="str">
        <f>TEXT(B3,"yyyy-mm-dd hh:mm:ss")</f>
        <v>1900-01-01 00:00:01</v>
      </c>
      <c r="G3" t="b">
        <f>E3=F3</f>
        <v>1</v>
      </c>
    </row>
    <row r="4" spans="1:7" x14ac:dyDescent="0.25">
      <c r="A4">
        <v>1</v>
      </c>
      <c r="B4" s="20">
        <v>1.5416550925925927</v>
      </c>
      <c r="C4" t="s">
        <v>75</v>
      </c>
      <c r="E4" s="2" t="str">
        <f t="shared" ref="E4:E7" si="0">CONCATENATE(LEFT(C4,10)," ",MID(C4,12,8))</f>
        <v>1900-01-01 12:59:59</v>
      </c>
      <c r="F4" s="2" t="str">
        <f t="shared" ref="F4:F7" si="1">TEXT(B4,"yyyy-mm-dd hh:mm:ss")</f>
        <v>1900-01-01 12:59:59</v>
      </c>
      <c r="G4" t="b">
        <f t="shared" ref="G4:G7" si="2">E4=F4</f>
        <v>1</v>
      </c>
    </row>
    <row r="5" spans="1:7" x14ac:dyDescent="0.25">
      <c r="A5">
        <v>2</v>
      </c>
      <c r="B5" s="20">
        <v>42055</v>
      </c>
      <c r="C5" t="s">
        <v>76</v>
      </c>
      <c r="E5" s="2" t="str">
        <f t="shared" si="0"/>
        <v>2015-02-20 00:00:00</v>
      </c>
      <c r="F5" s="2" t="str">
        <f t="shared" si="1"/>
        <v>2015-02-20 00:00:00</v>
      </c>
      <c r="G5" t="b">
        <f t="shared" si="2"/>
        <v>1</v>
      </c>
    </row>
    <row r="6" spans="1:7" x14ac:dyDescent="0.25">
      <c r="A6">
        <v>3</v>
      </c>
      <c r="B6" s="20">
        <v>2958465.5083449073</v>
      </c>
      <c r="C6" t="s">
        <v>77</v>
      </c>
      <c r="E6" s="2" t="str">
        <f t="shared" si="0"/>
        <v>9999-12-31 12:12:01</v>
      </c>
      <c r="F6" s="2" t="str">
        <f t="shared" si="1"/>
        <v>9999-12-31 12:12:01</v>
      </c>
      <c r="G6" t="b">
        <f t="shared" si="2"/>
        <v>1</v>
      </c>
    </row>
    <row r="7" spans="1:7" x14ac:dyDescent="0.25">
      <c r="A7">
        <v>3</v>
      </c>
      <c r="B7" s="20">
        <v>42429.466099537036</v>
      </c>
      <c r="C7" t="s">
        <v>78</v>
      </c>
      <c r="E7" s="2" t="str">
        <f t="shared" si="0"/>
        <v>2016-02-29 11:11:11</v>
      </c>
      <c r="F7" s="2" t="str">
        <f t="shared" si="1"/>
        <v>2016-02-29 11:11:11</v>
      </c>
      <c r="G7" t="b">
        <f t="shared" si="2"/>
        <v>1</v>
      </c>
    </row>
    <row r="8" spans="1:7" x14ac:dyDescent="0.25">
      <c r="A8">
        <v>7</v>
      </c>
      <c r="B8" s="20"/>
    </row>
    <row r="13" spans="1:7" x14ac:dyDescent="0.25">
      <c r="E13" s="20"/>
    </row>
  </sheetData>
  <conditionalFormatting sqref="G2:G7">
    <cfRule type="containsBlanks" priority="9">
      <formula>LEN(TRIM(G2))=0</formula>
    </cfRule>
    <cfRule type="containsText" dxfId="30" priority="10" operator="containsText" text="TRUE">
      <formula>NOT(ISERROR(SEARCH("TRUE",G2)))</formula>
    </cfRule>
    <cfRule type="containsText" dxfId="29" priority="11" operator="containsText" text="FALSE">
      <formula>NOT(ISERROR(SEARCH("FALSE",G2)))</formula>
    </cfRule>
    <cfRule type="containsErrors" dxfId="28" priority="12">
      <formula>ISERROR(G2)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L1" sqref="L1"/>
    </sheetView>
  </sheetViews>
  <sheetFormatPr defaultRowHeight="15" x14ac:dyDescent="0.25"/>
  <cols>
    <col min="1" max="1" width="28" bestFit="1" customWidth="1"/>
    <col min="3" max="3" width="37.85546875" customWidth="1"/>
  </cols>
  <sheetData>
    <row r="2" spans="1:4" x14ac:dyDescent="0.25">
      <c r="A2" t="s">
        <v>20</v>
      </c>
      <c r="B2" s="5"/>
      <c r="C2" s="17" t="s">
        <v>15</v>
      </c>
      <c r="D2" s="17" t="s">
        <v>16</v>
      </c>
    </row>
    <row r="3" spans="1:4" x14ac:dyDescent="0.25">
      <c r="A3" t="s">
        <v>21</v>
      </c>
      <c r="C3" s="2" t="s">
        <v>11</v>
      </c>
      <c r="D3" t="b">
        <f>Table_Query_from_CDAP_Datasets_7[[#This Row],[stream_test_binary_0.body]]=C3</f>
        <v>1</v>
      </c>
    </row>
    <row r="4" spans="1:4" x14ac:dyDescent="0.25">
      <c r="A4" t="s">
        <v>9</v>
      </c>
      <c r="C4" s="2" t="s">
        <v>9</v>
      </c>
      <c r="D4" t="b">
        <f>Table_Query_from_CDAP_Datasets_7[[#This Row],[stream_test_binary_0.body]]=C4</f>
        <v>1</v>
      </c>
    </row>
    <row r="5" spans="1:4" x14ac:dyDescent="0.25">
      <c r="A5" t="s">
        <v>10</v>
      </c>
      <c r="C5" s="2" t="s">
        <v>10</v>
      </c>
      <c r="D5" t="b">
        <f>Table_Query_from_CDAP_Datasets_7[[#This Row],[stream_test_binary_0.body]]=C5</f>
        <v>1</v>
      </c>
    </row>
  </sheetData>
  <conditionalFormatting sqref="D2:D5">
    <cfRule type="containsBlanks" priority="1">
      <formula>LEN(TRIM(D2))=0</formula>
    </cfRule>
    <cfRule type="containsText" dxfId="27" priority="2" operator="containsText" text="TRUE">
      <formula>NOT(ISERROR(SEARCH("TRUE",D2)))</formula>
    </cfRule>
    <cfRule type="containsText" dxfId="26" priority="3" operator="containsText" text="FALSE">
      <formula>NOT(ISERROR(SEARCH("FALSE",D2)))</formula>
    </cfRule>
    <cfRule type="containsErrors" dxfId="25" priority="4">
      <formula>ISERROR(D2)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28" sqref="B28"/>
    </sheetView>
  </sheetViews>
  <sheetFormatPr defaultRowHeight="15" x14ac:dyDescent="0.25"/>
  <cols>
    <col min="1" max="1" width="30.5703125" bestFit="1" customWidth="1"/>
    <col min="2" max="2" width="36.42578125" bestFit="1" customWidth="1"/>
    <col min="3" max="3" width="39.7109375" bestFit="1" customWidth="1"/>
    <col min="4" max="4" width="3.7109375" customWidth="1"/>
  </cols>
  <sheetData>
    <row r="2" spans="1:6" x14ac:dyDescent="0.25">
      <c r="A2" s="3" t="s">
        <v>22</v>
      </c>
      <c r="B2" s="3" t="s">
        <v>23</v>
      </c>
      <c r="C2" s="8" t="s">
        <v>24</v>
      </c>
      <c r="D2" s="3"/>
      <c r="E2" s="10" t="s">
        <v>15</v>
      </c>
      <c r="F2" s="10" t="s">
        <v>16</v>
      </c>
    </row>
    <row r="3" spans="1:6" x14ac:dyDescent="0.25">
      <c r="A3">
        <v>1</v>
      </c>
      <c r="B3">
        <v>1</v>
      </c>
      <c r="C3" t="s">
        <v>25</v>
      </c>
      <c r="E3" s="2">
        <f>IF(OR(Table_Query_from_CDAP_Datasets[[#This Row],[stream_test_boolean_0.col_expected]]="true",Table_Query_from_CDAP_Datasets[[#This Row],[stream_test_boolean_0.col_expected]]="TRUE"),1,0)</f>
        <v>1</v>
      </c>
      <c r="F3" t="b">
        <f>Table_Query_from_CDAP_Datasets[[#This Row],[stream_test_boolean_0.col_boolean]]=E3</f>
        <v>1</v>
      </c>
    </row>
    <row r="4" spans="1:6" x14ac:dyDescent="0.25">
      <c r="A4">
        <v>2</v>
      </c>
      <c r="B4">
        <v>1</v>
      </c>
      <c r="C4" t="s">
        <v>26</v>
      </c>
      <c r="E4" s="2">
        <f>IF(OR(Table_Query_from_CDAP_Datasets[[#This Row],[stream_test_boolean_0.col_expected]]="true",Table_Query_from_CDAP_Datasets[[#This Row],[stream_test_boolean_0.col_expected]]="TRUE"),1,0)</f>
        <v>1</v>
      </c>
      <c r="F4" t="b">
        <f>Table_Query_from_CDAP_Datasets[[#This Row],[stream_test_boolean_0.col_boolean]]=E4</f>
        <v>1</v>
      </c>
    </row>
    <row r="5" spans="1:6" x14ac:dyDescent="0.25">
      <c r="A5">
        <v>3</v>
      </c>
      <c r="B5">
        <v>0</v>
      </c>
      <c r="C5" t="s">
        <v>27</v>
      </c>
      <c r="E5" s="2">
        <f>IF(OR(Table_Query_from_CDAP_Datasets[[#This Row],[stream_test_boolean_0.col_expected]]="true",Table_Query_from_CDAP_Datasets[[#This Row],[stream_test_boolean_0.col_expected]]="TRUE"),1,0)</f>
        <v>0</v>
      </c>
      <c r="F5" t="b">
        <f>Table_Query_from_CDAP_Datasets[[#This Row],[stream_test_boolean_0.col_boolean]]=E5</f>
        <v>1</v>
      </c>
    </row>
    <row r="6" spans="1:6" x14ac:dyDescent="0.25">
      <c r="A6">
        <v>4</v>
      </c>
      <c r="B6">
        <v>0</v>
      </c>
      <c r="C6" t="s">
        <v>28</v>
      </c>
      <c r="E6" s="2">
        <f>IF(OR(Table_Query_from_CDAP_Datasets[[#This Row],[stream_test_boolean_0.col_expected]]="true",Table_Query_from_CDAP_Datasets[[#This Row],[stream_test_boolean_0.col_expected]]="TRUE"),1,0)</f>
        <v>0</v>
      </c>
      <c r="F6" t="b">
        <f>Table_Query_from_CDAP_Datasets[[#This Row],[stream_test_boolean_0.col_boolean]]=E6</f>
        <v>1</v>
      </c>
    </row>
    <row r="7" spans="1:6" x14ac:dyDescent="0.25">
      <c r="A7">
        <v>5</v>
      </c>
      <c r="B7">
        <v>0</v>
      </c>
      <c r="C7" t="s">
        <v>29</v>
      </c>
      <c r="E7" s="2">
        <f>IF(OR(Table_Query_from_CDAP_Datasets[[#This Row],[stream_test_boolean_0.col_expected]]="true",Table_Query_from_CDAP_Datasets[[#This Row],[stream_test_boolean_0.col_expected]]="TRUE"),1,0)</f>
        <v>0</v>
      </c>
      <c r="F7" t="b">
        <f>Table_Query_from_CDAP_Datasets[[#This Row],[stream_test_boolean_0.col_boolean]]=E7</f>
        <v>1</v>
      </c>
    </row>
    <row r="8" spans="1:6" x14ac:dyDescent="0.25">
      <c r="A8">
        <v>6</v>
      </c>
      <c r="B8">
        <v>0</v>
      </c>
      <c r="C8" t="s">
        <v>30</v>
      </c>
      <c r="E8" s="2">
        <f>IF(OR(Table_Query_from_CDAP_Datasets[[#This Row],[stream_test_boolean_0.col_expected]]="true",Table_Query_from_CDAP_Datasets[[#This Row],[stream_test_boolean_0.col_expected]]="TRUE"),1,0)</f>
        <v>0</v>
      </c>
      <c r="F8" t="b">
        <f>Table_Query_from_CDAP_Datasets[[#This Row],[stream_test_boolean_0.col_boolean]]=E8</f>
        <v>1</v>
      </c>
    </row>
    <row r="9" spans="1:6" x14ac:dyDescent="0.25">
      <c r="A9">
        <v>7</v>
      </c>
      <c r="B9">
        <v>0</v>
      </c>
      <c r="C9" t="s">
        <v>31</v>
      </c>
      <c r="E9" s="2">
        <f>IF(OR(Table_Query_from_CDAP_Datasets[[#This Row],[stream_test_boolean_0.col_expected]]="true",Table_Query_from_CDAP_Datasets[[#This Row],[stream_test_boolean_0.col_expected]]="TRUE"),1,0)</f>
        <v>0</v>
      </c>
      <c r="F9" t="b">
        <f>Table_Query_from_CDAP_Datasets[[#This Row],[stream_test_boolean_0.col_boolean]]=E9</f>
        <v>1</v>
      </c>
    </row>
    <row r="10" spans="1:6" x14ac:dyDescent="0.25">
      <c r="A10">
        <v>8</v>
      </c>
      <c r="B10">
        <v>0</v>
      </c>
      <c r="C10" t="s">
        <v>32</v>
      </c>
      <c r="E10" s="2">
        <f>IF(OR(Table_Query_from_CDAP_Datasets[[#This Row],[stream_test_boolean_0.col_expected]]="true",Table_Query_from_CDAP_Datasets[[#This Row],[stream_test_boolean_0.col_expected]]="TRUE"),1,0)</f>
        <v>0</v>
      </c>
      <c r="F10" t="b">
        <f>Table_Query_from_CDAP_Datasets[[#This Row],[stream_test_boolean_0.col_boolean]]=E10</f>
        <v>1</v>
      </c>
    </row>
    <row r="11" spans="1:6" x14ac:dyDescent="0.25">
      <c r="A11">
        <v>9</v>
      </c>
      <c r="C11" t="s">
        <v>33</v>
      </c>
      <c r="E11" s="2"/>
      <c r="F11" t="b">
        <f>Table_Query_from_CDAP_Datasets[[#This Row],[stream_test_boolean_0.col_boolean]]=E11</f>
        <v>1</v>
      </c>
    </row>
    <row r="12" spans="1:6" x14ac:dyDescent="0.25">
      <c r="A12">
        <v>10</v>
      </c>
      <c r="C12" t="s">
        <v>34</v>
      </c>
      <c r="E12" s="2"/>
      <c r="F12" t="b">
        <f>Table_Query_from_CDAP_Datasets[[#This Row],[stream_test_boolean_0.col_boolean]]=E12</f>
        <v>1</v>
      </c>
    </row>
    <row r="13" spans="1:6" x14ac:dyDescent="0.25">
      <c r="A13">
        <v>11</v>
      </c>
      <c r="C13" t="s">
        <v>35</v>
      </c>
      <c r="E13" s="2"/>
      <c r="F13" t="b">
        <f>Table_Query_from_CDAP_Datasets[[#This Row],[stream_test_boolean_0.col_boolean]]=E13</f>
        <v>1</v>
      </c>
    </row>
  </sheetData>
  <conditionalFormatting sqref="F2:F13">
    <cfRule type="containsBlanks" priority="1">
      <formula>LEN(TRIM(F2))=0</formula>
    </cfRule>
    <cfRule type="containsText" dxfId="24" priority="2" operator="containsText" text="TRUE">
      <formula>NOT(ISERROR(SEARCH("TRUE",F2)))</formula>
    </cfRule>
    <cfRule type="containsText" dxfId="23" priority="3" operator="containsText" text="FALSE">
      <formula>NOT(ISERROR(SEARCH("FALSE",F2)))</formula>
    </cfRule>
    <cfRule type="containsErrors" dxfId="22" priority="4">
      <formula>ISERROR(F2)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B6" sqref="B6"/>
    </sheetView>
  </sheetViews>
  <sheetFormatPr defaultRowHeight="15" x14ac:dyDescent="0.25"/>
  <cols>
    <col min="1" max="1" width="27.140625" bestFit="1" customWidth="1"/>
    <col min="2" max="2" width="10.85546875" bestFit="1" customWidth="1"/>
    <col min="3" max="3" width="10.42578125" bestFit="1" customWidth="1"/>
    <col min="4" max="4" width="10.85546875" bestFit="1" customWidth="1"/>
    <col min="5" max="5" width="29.5703125" bestFit="1" customWidth="1"/>
  </cols>
  <sheetData>
    <row r="2" spans="1:6" x14ac:dyDescent="0.25">
      <c r="A2" t="s">
        <v>36</v>
      </c>
      <c r="B2" t="s">
        <v>37</v>
      </c>
      <c r="C2" t="s">
        <v>43</v>
      </c>
      <c r="D2" s="5"/>
      <c r="E2" s="19" t="s">
        <v>15</v>
      </c>
      <c r="F2" s="17" t="s">
        <v>16</v>
      </c>
    </row>
    <row r="3" spans="1:6" x14ac:dyDescent="0.25">
      <c r="A3">
        <v>0</v>
      </c>
      <c r="B3" s="12">
        <v>0</v>
      </c>
      <c r="C3" s="12" t="s">
        <v>79</v>
      </c>
      <c r="E3" s="22" t="e">
        <f>DATEVALUE(Table_Query_from_CDAP_Datasets_8[[#This Row],[_c2]])</f>
        <v>#VALUE!</v>
      </c>
      <c r="F3" t="e">
        <f>Table_Query_from_CDAP_Datasets_8[[#This Row],[col_date]]=E3</f>
        <v>#VALUE!</v>
      </c>
    </row>
    <row r="4" spans="1:6" x14ac:dyDescent="0.25">
      <c r="A4">
        <v>1</v>
      </c>
      <c r="B4" s="12">
        <v>1</v>
      </c>
      <c r="C4" s="12" t="s">
        <v>38</v>
      </c>
      <c r="E4" s="22">
        <f>DATEVALUE(Table_Query_from_CDAP_Datasets_8[[#This Row],[_c2]])</f>
        <v>1</v>
      </c>
      <c r="F4" t="b">
        <f>Table_Query_from_CDAP_Datasets_8[[#This Row],[col_date]]=E4</f>
        <v>1</v>
      </c>
    </row>
    <row r="5" spans="1:6" x14ac:dyDescent="0.25">
      <c r="A5">
        <v>2</v>
      </c>
      <c r="B5" s="12">
        <v>42064</v>
      </c>
      <c r="C5" s="12" t="s">
        <v>80</v>
      </c>
      <c r="E5" s="22">
        <f>DATEVALUE(Table_Query_from_CDAP_Datasets_8[[#This Row],[_c2]])</f>
        <v>42064</v>
      </c>
      <c r="F5" t="b">
        <f>Table_Query_from_CDAP_Datasets_8[[#This Row],[col_date]]=E5</f>
        <v>1</v>
      </c>
    </row>
    <row r="6" spans="1:6" x14ac:dyDescent="0.25">
      <c r="A6">
        <v>3</v>
      </c>
      <c r="B6" s="12">
        <v>2958465</v>
      </c>
      <c r="C6" s="12" t="s">
        <v>39</v>
      </c>
      <c r="E6" s="22">
        <f>DATEVALUE(Table_Query_from_CDAP_Datasets_8[[#This Row],[_c2]])</f>
        <v>2958465</v>
      </c>
      <c r="F6" t="b">
        <f>Table_Query_from_CDAP_Datasets_8[[#This Row],[col_date]]=E6</f>
        <v>1</v>
      </c>
    </row>
    <row r="7" spans="1:6" x14ac:dyDescent="0.25">
      <c r="A7">
        <v>3</v>
      </c>
      <c r="B7" s="12">
        <v>42429</v>
      </c>
      <c r="C7" s="12" t="s">
        <v>40</v>
      </c>
      <c r="E7" s="22">
        <f>DATEVALUE(Table_Query_from_CDAP_Datasets_8[[#This Row],[_c2]])</f>
        <v>42429</v>
      </c>
      <c r="F7" t="b">
        <f>Table_Query_from_CDAP_Datasets_8[[#This Row],[col_date]]=E7</f>
        <v>1</v>
      </c>
    </row>
    <row r="8" spans="1:6" x14ac:dyDescent="0.25">
      <c r="A8">
        <v>7</v>
      </c>
      <c r="B8" s="12"/>
      <c r="C8" s="12"/>
      <c r="E8" s="4"/>
      <c r="F8" t="b">
        <f>Table_Query_from_CDAP_Datasets_8[[#This Row],[_c2]]=Table_Query_from_CDAP_Datasets_8[[#This Row],[col_date]]</f>
        <v>1</v>
      </c>
    </row>
  </sheetData>
  <conditionalFormatting sqref="F2:F8">
    <cfRule type="containsBlanks" priority="1">
      <formula>LEN(TRIM(F2))=0</formula>
    </cfRule>
    <cfRule type="containsText" dxfId="21" priority="2" operator="containsText" text="TRUE">
      <formula>NOT(ISERROR(SEARCH("TRUE",F2)))</formula>
    </cfRule>
    <cfRule type="containsText" dxfId="20" priority="3" operator="containsText" text="FALSE">
      <formula>NOT(ISERROR(SEARCH("FALSE",F2)))</formula>
    </cfRule>
    <cfRule type="containsErrors" dxfId="19" priority="4">
      <formula>ISERROR(F2)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3" sqref="F3"/>
    </sheetView>
  </sheetViews>
  <sheetFormatPr defaultRowHeight="15" x14ac:dyDescent="0.25"/>
  <cols>
    <col min="1" max="1" width="29.5703125" bestFit="1" customWidth="1"/>
    <col min="2" max="2" width="34.28515625" bestFit="1" customWidth="1"/>
    <col min="3" max="3" width="24.42578125" bestFit="1" customWidth="1"/>
    <col min="5" max="5" width="22" bestFit="1" customWidth="1"/>
  </cols>
  <sheetData>
    <row r="2" spans="1:6" x14ac:dyDescent="0.25">
      <c r="A2" t="s">
        <v>41</v>
      </c>
      <c r="B2" t="s">
        <v>42</v>
      </c>
      <c r="C2" t="s">
        <v>43</v>
      </c>
      <c r="D2" s="5"/>
      <c r="E2" s="17" t="s">
        <v>15</v>
      </c>
      <c r="F2" s="17" t="s">
        <v>16</v>
      </c>
    </row>
    <row r="3" spans="1:6" x14ac:dyDescent="0.25">
      <c r="A3">
        <v>1</v>
      </c>
      <c r="B3" s="14">
        <v>0</v>
      </c>
      <c r="C3" t="s">
        <v>44</v>
      </c>
      <c r="E3" s="15">
        <f>ROUND(VALUE(Table_Query_from_CDAP_Datasets4[[#This Row],[_c2]]),8)</f>
        <v>0</v>
      </c>
      <c r="F3" t="b">
        <f>ROUND(VALUE(Table_Query_from_CDAP_Datasets4[[#This Row],[stream_test_double_0.col_double]]),8)=E3</f>
        <v>1</v>
      </c>
    </row>
    <row r="4" spans="1:6" x14ac:dyDescent="0.25">
      <c r="A4">
        <v>2</v>
      </c>
      <c r="B4" s="14">
        <v>1</v>
      </c>
      <c r="C4" t="s">
        <v>45</v>
      </c>
      <c r="E4" s="15">
        <f>ROUND(VALUE(Table_Query_from_CDAP_Datasets4[[#This Row],[_c2]]),8)</f>
        <v>1</v>
      </c>
      <c r="F4" t="b">
        <f>ROUND(VALUE(Table_Query_from_CDAP_Datasets4[[#This Row],[stream_test_double_0.col_double]]),8)=E4</f>
        <v>1</v>
      </c>
    </row>
    <row r="5" spans="1:6" x14ac:dyDescent="0.25">
      <c r="A5">
        <v>3</v>
      </c>
      <c r="B5" s="14">
        <v>1.2345678901234567</v>
      </c>
      <c r="C5" t="s">
        <v>46</v>
      </c>
      <c r="E5" s="15">
        <f>ROUND(VALUE(Table_Query_from_CDAP_Datasets4[[#This Row],[_c2]]),8)</f>
        <v>1.2345678899999999</v>
      </c>
      <c r="F5" t="b">
        <f>ROUND(VALUE(Table_Query_from_CDAP_Datasets4[[#This Row],[stream_test_double_0.col_double]]),8)=E5</f>
        <v>1</v>
      </c>
    </row>
    <row r="6" spans="1:6" x14ac:dyDescent="0.25">
      <c r="A6">
        <v>4</v>
      </c>
      <c r="B6" s="14">
        <v>1.2345678901234567</v>
      </c>
      <c r="C6" t="s">
        <v>46</v>
      </c>
      <c r="E6" s="15">
        <f>ROUND(VALUE(Table_Query_from_CDAP_Datasets4[[#This Row],[_c2]]),8)</f>
        <v>1.2345678899999999</v>
      </c>
      <c r="F6" t="b">
        <f>ROUND(VALUE(Table_Query_from_CDAP_Datasets4[[#This Row],[stream_test_double_0.col_double]]),8)=E6</f>
        <v>1</v>
      </c>
    </row>
    <row r="7" spans="1:6" x14ac:dyDescent="0.25">
      <c r="A7">
        <v>5</v>
      </c>
      <c r="B7" s="14">
        <v>1.2345678901234568E+30</v>
      </c>
      <c r="C7" t="s">
        <v>47</v>
      </c>
      <c r="E7" s="15">
        <f>ROUND(VALUE(Table_Query_from_CDAP_Datasets4[[#This Row],[_c2]]),8)</f>
        <v>1.23456789012345E+30</v>
      </c>
      <c r="F7" t="b">
        <f>ROUND(VALUE(Table_Query_from_CDAP_Datasets4[[#This Row],[stream_test_double_0.col_double]]),8)=E7</f>
        <v>0</v>
      </c>
    </row>
    <row r="8" spans="1:6" x14ac:dyDescent="0.25">
      <c r="A8">
        <v>6</v>
      </c>
      <c r="B8" s="14">
        <v>1.2345678901234568E-30</v>
      </c>
      <c r="C8" t="s">
        <v>48</v>
      </c>
      <c r="E8" s="15">
        <f>ROUND(VALUE(Table_Query_from_CDAP_Datasets4[[#This Row],[_c2]]),8)</f>
        <v>0</v>
      </c>
      <c r="F8" t="b">
        <f>ROUND(VALUE(Table_Query_from_CDAP_Datasets4[[#This Row],[stream_test_double_0.col_double]]),8)=E8</f>
        <v>1</v>
      </c>
    </row>
    <row r="9" spans="1:6" x14ac:dyDescent="0.25">
      <c r="A9">
        <v>7</v>
      </c>
      <c r="B9" s="14">
        <v>1.7976931348623157E+308</v>
      </c>
      <c r="C9" t="s">
        <v>49</v>
      </c>
      <c r="E9" s="15" t="e">
        <f>ROUND(VALUE(Table_Query_from_CDAP_Datasets4[[#This Row],[_c2]]),8)</f>
        <v>#VALUE!</v>
      </c>
      <c r="F9" t="e">
        <f>ROUND(VALUE(Table_Query_from_CDAP_Datasets4[[#This Row],[stream_test_double_0.col_double]]),8)=E9</f>
        <v>#VALUE!</v>
      </c>
    </row>
    <row r="10" spans="1:6" x14ac:dyDescent="0.25">
      <c r="A10">
        <v>8</v>
      </c>
      <c r="B10" s="14">
        <v>2.2250738585072014E-308</v>
      </c>
      <c r="C10" t="s">
        <v>50</v>
      </c>
      <c r="E10" s="15">
        <f>ROUND(VALUE(Table_Query_from_CDAP_Datasets4[[#This Row],[_c2]]),8)</f>
        <v>0</v>
      </c>
      <c r="F10" t="b">
        <f>ROUND(VALUE(Table_Query_from_CDAP_Datasets4[[#This Row],[stream_test_double_0.col_double]]),8)=E10</f>
        <v>1</v>
      </c>
    </row>
    <row r="11" spans="1:6" x14ac:dyDescent="0.25">
      <c r="A11">
        <v>9</v>
      </c>
      <c r="B11" s="14">
        <v>-1.7976931348623157E+308</v>
      </c>
      <c r="C11" t="s">
        <v>51</v>
      </c>
      <c r="E11" s="15" t="e">
        <f>ROUND(VALUE(Table_Query_from_CDAP_Datasets4[[#This Row],[_c2]]),8)</f>
        <v>#VALUE!</v>
      </c>
      <c r="F11" t="e">
        <f>ROUND(VALUE(Table_Query_from_CDAP_Datasets4[[#This Row],[stream_test_double_0.col_double]]),8)=E11</f>
        <v>#VALUE!</v>
      </c>
    </row>
    <row r="12" spans="1:6" x14ac:dyDescent="0.25">
      <c r="A12">
        <v>10</v>
      </c>
      <c r="B12" s="14">
        <v>-2.2250738585072014E-308</v>
      </c>
      <c r="C12" t="s">
        <v>52</v>
      </c>
      <c r="E12" s="15">
        <f>ROUND(VALUE(Table_Query_from_CDAP_Datasets4[[#This Row],[_c2]]),8)</f>
        <v>0</v>
      </c>
      <c r="F12" t="b">
        <f>ROUND(VALUE(Table_Query_from_CDAP_Datasets4[[#This Row],[stream_test_double_0.col_double]]),8)=E12</f>
        <v>1</v>
      </c>
    </row>
    <row r="13" spans="1:6" x14ac:dyDescent="0.25">
      <c r="A13">
        <v>11</v>
      </c>
      <c r="E13" s="15"/>
      <c r="F13" t="b">
        <f>ROUND(VALUE(Table_Query_from_CDAP_Datasets4[[#This Row],[stream_test_double_0.col_double]]),8)=E13</f>
        <v>1</v>
      </c>
    </row>
  </sheetData>
  <conditionalFormatting sqref="F3:F13">
    <cfRule type="containsText" dxfId="18" priority="1" operator="containsText" text="TRUE">
      <formula>NOT(ISERROR(SEARCH("TRUE",F3)))</formula>
    </cfRule>
    <cfRule type="containsText" dxfId="17" priority="2" operator="containsText" text="FALSE">
      <formula>NOT(ISERROR(SEARCH("FALSE",F3)))</formula>
    </cfRule>
    <cfRule type="containsErrors" dxfId="16" priority="3">
      <formula>ISERROR(F3)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B11" sqref="B11"/>
    </sheetView>
  </sheetViews>
  <sheetFormatPr defaultRowHeight="15" x14ac:dyDescent="0.25"/>
  <cols>
    <col min="1" max="1" width="27.28515625" bestFit="1" customWidth="1"/>
    <col min="2" max="2" width="29.85546875" bestFit="1" customWidth="1"/>
    <col min="3" max="3" width="14.140625" customWidth="1"/>
    <col min="4" max="4" width="10.7109375" customWidth="1"/>
    <col min="5" max="5" width="17.7109375" customWidth="1"/>
    <col min="8" max="8" width="13.7109375" bestFit="1" customWidth="1"/>
  </cols>
  <sheetData>
    <row r="2" spans="1:8" x14ac:dyDescent="0.25">
      <c r="A2" t="s">
        <v>53</v>
      </c>
      <c r="B2" t="s">
        <v>54</v>
      </c>
      <c r="C2" t="s">
        <v>43</v>
      </c>
      <c r="D2" s="3"/>
      <c r="E2" s="17" t="s">
        <v>6</v>
      </c>
      <c r="F2" s="17" t="s">
        <v>16</v>
      </c>
    </row>
    <row r="3" spans="1:8" x14ac:dyDescent="0.25">
      <c r="A3">
        <v>1</v>
      </c>
      <c r="B3">
        <v>0</v>
      </c>
      <c r="C3" t="s">
        <v>44</v>
      </c>
      <c r="E3" s="16">
        <f>VALUE(Table_Query_from_CDAP_Datasets5[[#This Row],[_c2]])</f>
        <v>0</v>
      </c>
      <c r="F3" t="b">
        <f>ROUND(E3,3)=ROUND(VALUE(Table_Query_from_CDAP_Datasets5[[#This Row],[stream_test_float_0.col_float]]),3)</f>
        <v>1</v>
      </c>
    </row>
    <row r="4" spans="1:8" x14ac:dyDescent="0.25">
      <c r="A4">
        <v>2</v>
      </c>
      <c r="B4">
        <v>1</v>
      </c>
      <c r="C4" t="s">
        <v>45</v>
      </c>
      <c r="E4" s="16">
        <f>VALUE(Table_Query_from_CDAP_Datasets5[[#This Row],[_c2]])</f>
        <v>1</v>
      </c>
      <c r="F4" t="b">
        <f>ROUND(E4,3)=ROUND(VALUE(Table_Query_from_CDAP_Datasets5[[#This Row],[stream_test_float_0.col_float]]),3)</f>
        <v>1</v>
      </c>
    </row>
    <row r="5" spans="1:8" x14ac:dyDescent="0.25">
      <c r="A5">
        <v>3</v>
      </c>
      <c r="B5">
        <v>1.1234560012817383</v>
      </c>
      <c r="C5" t="s">
        <v>55</v>
      </c>
      <c r="E5" s="16">
        <f>VALUE(Table_Query_from_CDAP_Datasets5[[#This Row],[_c2]])</f>
        <v>1.123456</v>
      </c>
      <c r="F5" t="b">
        <f>ROUND(E5,3)=ROUND(VALUE(Table_Query_from_CDAP_Datasets5[[#This Row],[stream_test_float_0.col_float]]),3)</f>
        <v>1</v>
      </c>
    </row>
    <row r="6" spans="1:8" x14ac:dyDescent="0.25">
      <c r="A6">
        <v>4</v>
      </c>
      <c r="B6">
        <v>1.1234567165374756</v>
      </c>
      <c r="C6" t="s">
        <v>56</v>
      </c>
      <c r="E6" s="16">
        <f>VALUE(Table_Query_from_CDAP_Datasets5[[#This Row],[_c2]])</f>
        <v>1.1234567</v>
      </c>
      <c r="F6" t="b">
        <f>ROUND(E6,3)=ROUND(VALUE(Table_Query_from_CDAP_Datasets5[[#This Row],[stream_test_float_0.col_float]]),3)</f>
        <v>1</v>
      </c>
    </row>
    <row r="7" spans="1:8" x14ac:dyDescent="0.25">
      <c r="A7">
        <v>5</v>
      </c>
      <c r="B7">
        <v>-1.1234567165374756</v>
      </c>
      <c r="C7" t="s">
        <v>57</v>
      </c>
      <c r="E7" s="16">
        <f>VALUE(Table_Query_from_CDAP_Datasets5[[#This Row],[_c2]])</f>
        <v>-1.1234567</v>
      </c>
      <c r="F7" t="b">
        <f>ROUND(E7,3)=ROUND(VALUE(Table_Query_from_CDAP_Datasets5[[#This Row],[stream_test_float_0.col_float]]),3)</f>
        <v>1</v>
      </c>
    </row>
    <row r="8" spans="1:8" x14ac:dyDescent="0.25">
      <c r="A8">
        <v>6</v>
      </c>
      <c r="B8">
        <v>112345.671875</v>
      </c>
      <c r="C8" t="s">
        <v>58</v>
      </c>
      <c r="E8" s="16">
        <f>VALUE(Table_Query_from_CDAP_Datasets5[[#This Row],[_c2]])</f>
        <v>112345.67</v>
      </c>
      <c r="F8" t="b">
        <f>ROUND(E8,3)=ROUND(VALUE(Table_Query_from_CDAP_Datasets5[[#This Row],[stream_test_float_0.col_float]]),3)</f>
        <v>0</v>
      </c>
      <c r="H8" s="21"/>
    </row>
    <row r="9" spans="1:8" x14ac:dyDescent="0.25">
      <c r="A9">
        <v>7</v>
      </c>
      <c r="B9">
        <v>3.4028234663852886E+38</v>
      </c>
      <c r="C9" t="s">
        <v>59</v>
      </c>
      <c r="E9" s="16">
        <f>VALUE(Table_Query_from_CDAP_Datasets5[[#This Row],[_c2]])</f>
        <v>3.4028234999999999E+38</v>
      </c>
      <c r="F9" t="b">
        <f>ROUND(E9,3)=ROUND(VALUE(Table_Query_from_CDAP_Datasets5[[#This Row],[stream_test_float_0.col_float]]),3)</f>
        <v>0</v>
      </c>
    </row>
    <row r="10" spans="1:8" x14ac:dyDescent="0.25">
      <c r="A10">
        <v>8</v>
      </c>
      <c r="B10">
        <v>1.4012984643248171E-38</v>
      </c>
      <c r="C10" t="s">
        <v>60</v>
      </c>
      <c r="E10" s="16">
        <f>VALUE(Table_Query_from_CDAP_Datasets5[[#This Row],[_c2]])</f>
        <v>1.4012985E-38</v>
      </c>
      <c r="F10" t="b">
        <f>ROUND(E10,3)=ROUND(VALUE(Table_Query_from_CDAP_Datasets5[[#This Row],[stream_test_float_0.col_float]]),3)</f>
        <v>1</v>
      </c>
    </row>
    <row r="11" spans="1:8" x14ac:dyDescent="0.25">
      <c r="A11">
        <v>9</v>
      </c>
      <c r="B11">
        <v>-3.4028234663852886E+38</v>
      </c>
      <c r="C11" t="s">
        <v>61</v>
      </c>
      <c r="E11" s="16">
        <f>VALUE(Table_Query_from_CDAP_Datasets5[[#This Row],[_c2]])</f>
        <v>-3.4028234999999999E+38</v>
      </c>
      <c r="F11" t="b">
        <f>ROUND(E11,3)=ROUND(VALUE(Table_Query_from_CDAP_Datasets5[[#This Row],[stream_test_float_0.col_float]]),3)</f>
        <v>0</v>
      </c>
    </row>
    <row r="12" spans="1:8" x14ac:dyDescent="0.25">
      <c r="A12">
        <v>10</v>
      </c>
      <c r="B12">
        <v>-1.4012984643248171E-38</v>
      </c>
      <c r="C12" t="s">
        <v>62</v>
      </c>
      <c r="E12" s="16">
        <f>VALUE(Table_Query_from_CDAP_Datasets5[[#This Row],[_c2]])</f>
        <v>-1.4012985E-38</v>
      </c>
      <c r="F12" t="b">
        <f>ROUND(E12,3)=ROUND(VALUE(Table_Query_from_CDAP_Datasets5[[#This Row],[stream_test_float_0.col_float]]),3)</f>
        <v>1</v>
      </c>
    </row>
    <row r="13" spans="1:8" x14ac:dyDescent="0.25">
      <c r="A13">
        <v>11</v>
      </c>
      <c r="E13" s="2"/>
      <c r="F13" t="b">
        <f>ROUND(E13,3)=ROUND(VALUE(Table_Query_from_CDAP_Datasets5[[#This Row],[stream_test_float_0.col_float]]),3)</f>
        <v>1</v>
      </c>
    </row>
    <row r="14" spans="1:8" x14ac:dyDescent="0.25">
      <c r="A14">
        <v>12</v>
      </c>
      <c r="C14" t="s">
        <v>63</v>
      </c>
      <c r="E14" s="2"/>
      <c r="F14" t="b">
        <f>ROUND(E14,3)=ROUND(VALUE(Table_Query_from_CDAP_Datasets5[[#This Row],[stream_test_float_0.col_float]]),3)</f>
        <v>1</v>
      </c>
    </row>
  </sheetData>
  <conditionalFormatting sqref="F2:F14">
    <cfRule type="containsBlanks" priority="1">
      <formula>LEN(TRIM(F2))=0</formula>
    </cfRule>
    <cfRule type="containsText" dxfId="15" priority="2" operator="containsText" text="TRUE">
      <formula>NOT(ISERROR(SEARCH("TRUE",F2)))</formula>
    </cfRule>
    <cfRule type="containsText" dxfId="14" priority="3" operator="containsText" text="FALSE">
      <formula>NOT(ISERROR(SEARCH("FALSE",F2)))</formula>
    </cfRule>
    <cfRule type="containsErrors" dxfId="13" priority="4">
      <formula>ISERROR(F2)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B4" sqref="B4"/>
    </sheetView>
  </sheetViews>
  <sheetFormatPr defaultRowHeight="15" x14ac:dyDescent="0.25"/>
  <cols>
    <col min="1" max="1" width="25.5703125" bestFit="1" customWidth="1"/>
    <col min="2" max="2" width="26.28515625" bestFit="1" customWidth="1"/>
    <col min="3" max="3" width="32.42578125" bestFit="1" customWidth="1"/>
    <col min="4" max="4" width="13" customWidth="1"/>
  </cols>
  <sheetData>
    <row r="2" spans="1:7" x14ac:dyDescent="0.25">
      <c r="A2" s="5" t="s">
        <v>64</v>
      </c>
      <c r="B2" s="5" t="s">
        <v>65</v>
      </c>
      <c r="C2" s="5" t="s">
        <v>66</v>
      </c>
      <c r="D2" s="5"/>
      <c r="E2" s="17" t="s">
        <v>15</v>
      </c>
      <c r="F2" s="5"/>
      <c r="G2" s="13" t="s">
        <v>16</v>
      </c>
    </row>
    <row r="3" spans="1:7" x14ac:dyDescent="0.25">
      <c r="A3">
        <v>0</v>
      </c>
      <c r="B3">
        <v>1</v>
      </c>
      <c r="C3" t="s">
        <v>32</v>
      </c>
      <c r="E3" s="2">
        <f>VALUE(Table_Query_from_CDAP_Datasets_4[[#This Row],[stream_test_int_0.col_expected]])</f>
        <v>1</v>
      </c>
      <c r="G3" t="b">
        <f>Table_Query_from_CDAP_Datasets_4[[#This Row],[stream_test_int_0.col_int]]=E3</f>
        <v>1</v>
      </c>
    </row>
    <row r="4" spans="1:7" x14ac:dyDescent="0.25">
      <c r="A4">
        <v>1</v>
      </c>
      <c r="B4">
        <v>-1</v>
      </c>
      <c r="C4" t="s">
        <v>67</v>
      </c>
      <c r="E4" s="2">
        <f>VALUE(Table_Query_from_CDAP_Datasets_4[[#This Row],[stream_test_int_0.col_expected]])</f>
        <v>-1</v>
      </c>
      <c r="G4" t="b">
        <f>Table_Query_from_CDAP_Datasets_4[[#This Row],[stream_test_int_0.col_int]]=E4</f>
        <v>1</v>
      </c>
    </row>
    <row r="5" spans="1:7" x14ac:dyDescent="0.25">
      <c r="A5">
        <v>2</v>
      </c>
      <c r="B5">
        <v>0</v>
      </c>
      <c r="C5" t="s">
        <v>31</v>
      </c>
      <c r="E5" s="2">
        <f>VALUE(Table_Query_from_CDAP_Datasets_4[[#This Row],[stream_test_int_0.col_expected]])</f>
        <v>0</v>
      </c>
      <c r="G5" t="b">
        <f>Table_Query_from_CDAP_Datasets_4[[#This Row],[stream_test_int_0.col_int]]=E5</f>
        <v>1</v>
      </c>
    </row>
    <row r="6" spans="1:7" x14ac:dyDescent="0.25">
      <c r="A6">
        <v>3</v>
      </c>
      <c r="B6">
        <v>2147483647</v>
      </c>
      <c r="C6" t="s">
        <v>68</v>
      </c>
      <c r="E6" s="2">
        <f>VALUE(Table_Query_from_CDAP_Datasets_4[[#This Row],[stream_test_int_0.col_expected]])</f>
        <v>2147483647</v>
      </c>
      <c r="G6" t="b">
        <f>Table_Query_from_CDAP_Datasets_4[[#This Row],[stream_test_int_0.col_int]]=E6</f>
        <v>1</v>
      </c>
    </row>
    <row r="7" spans="1:7" x14ac:dyDescent="0.25">
      <c r="A7">
        <v>4</v>
      </c>
      <c r="B7">
        <v>-2147483648</v>
      </c>
      <c r="C7" t="s">
        <v>69</v>
      </c>
      <c r="E7" s="2">
        <f>VALUE(Table_Query_from_CDAP_Datasets_4[[#This Row],[stream_test_int_0.col_expected]])</f>
        <v>-2147483648</v>
      </c>
      <c r="G7" t="b">
        <f>Table_Query_from_CDAP_Datasets_4[[#This Row],[stream_test_int_0.col_int]]=E7</f>
        <v>1</v>
      </c>
    </row>
    <row r="8" spans="1:7" x14ac:dyDescent="0.25">
      <c r="A8">
        <v>5</v>
      </c>
      <c r="B8">
        <v>1234567890</v>
      </c>
      <c r="C8" t="s">
        <v>70</v>
      </c>
      <c r="E8" s="2">
        <f>VALUE(Table_Query_from_CDAP_Datasets_4[[#This Row],[stream_test_int_0.col_expected]])</f>
        <v>1234567890</v>
      </c>
      <c r="G8" t="b">
        <f>Table_Query_from_CDAP_Datasets_4[[#This Row],[stream_test_int_0.col_int]]=E8</f>
        <v>1</v>
      </c>
    </row>
    <row r="9" spans="1:7" x14ac:dyDescent="0.25">
      <c r="A9">
        <v>6</v>
      </c>
      <c r="B9">
        <v>-1234567890</v>
      </c>
      <c r="C9" t="s">
        <v>71</v>
      </c>
      <c r="E9" s="2">
        <f>VALUE(Table_Query_from_CDAP_Datasets_4[[#This Row],[stream_test_int_0.col_expected]])</f>
        <v>-1234567890</v>
      </c>
      <c r="G9" t="b">
        <f>Table_Query_from_CDAP_Datasets_4[[#This Row],[stream_test_int_0.col_int]]=E9</f>
        <v>1</v>
      </c>
    </row>
    <row r="10" spans="1:7" x14ac:dyDescent="0.25">
      <c r="A10">
        <v>7</v>
      </c>
      <c r="C10" t="s">
        <v>35</v>
      </c>
      <c r="E10" s="2"/>
      <c r="G10" t="b">
        <f>Table_Query_from_CDAP_Datasets_4[[#This Row],[stream_test_int_0.col_int]]=E10</f>
        <v>1</v>
      </c>
    </row>
  </sheetData>
  <conditionalFormatting sqref="G3:G10">
    <cfRule type="containsBlanks" priority="1">
      <formula>LEN(TRIM(G3))=0</formula>
    </cfRule>
    <cfRule type="containsText" dxfId="12" priority="2" operator="containsText" text="TRUE">
      <formula>NOT(ISERROR(SEARCH("TRUE",G3)))</formula>
    </cfRule>
    <cfRule type="containsText" dxfId="11" priority="3" operator="containsText" text="FALSE">
      <formula>NOT(ISERROR(SEARCH("FALSE",G3)))</formula>
    </cfRule>
    <cfRule type="containsErrors" dxfId="10" priority="4">
      <formula>ISERROR(G3)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workbookViewId="0">
      <selection activeCell="B10" sqref="B10"/>
    </sheetView>
  </sheetViews>
  <sheetFormatPr defaultRowHeight="15" x14ac:dyDescent="0.25"/>
  <cols>
    <col min="1" max="1" width="27" bestFit="1" customWidth="1"/>
    <col min="2" max="2" width="29.28515625" bestFit="1" customWidth="1"/>
    <col min="3" max="3" width="33.85546875" bestFit="1" customWidth="1"/>
  </cols>
  <sheetData>
    <row r="2" spans="1:7" x14ac:dyDescent="0.25">
      <c r="A2" s="5" t="s">
        <v>81</v>
      </c>
      <c r="B2" s="5" t="s">
        <v>82</v>
      </c>
      <c r="C2" s="5" t="s">
        <v>83</v>
      </c>
      <c r="D2" s="5"/>
      <c r="E2" s="18" t="s">
        <v>6</v>
      </c>
      <c r="F2" s="5"/>
      <c r="G2" s="17" t="s">
        <v>16</v>
      </c>
    </row>
    <row r="3" spans="1:7" x14ac:dyDescent="0.25">
      <c r="A3">
        <v>0</v>
      </c>
      <c r="B3">
        <v>1</v>
      </c>
      <c r="C3" t="s">
        <v>32</v>
      </c>
      <c r="E3" s="2">
        <f>VALUE(Table_Query_from_CDAP_Datasets_5[[#This Row],[stream_test_long_0.col_expected]])</f>
        <v>1</v>
      </c>
      <c r="G3" t="b">
        <f>Table_Query_from_CDAP_Datasets_5[[#This Row],[stream_test_long_0.col_long]]=E3</f>
        <v>1</v>
      </c>
    </row>
    <row r="4" spans="1:7" x14ac:dyDescent="0.25">
      <c r="A4">
        <v>1</v>
      </c>
      <c r="B4">
        <v>-1</v>
      </c>
      <c r="C4" t="s">
        <v>67</v>
      </c>
      <c r="E4" s="2">
        <f>VALUE(Table_Query_from_CDAP_Datasets_5[[#This Row],[stream_test_long_0.col_expected]])</f>
        <v>-1</v>
      </c>
      <c r="G4" t="b">
        <f>Table_Query_from_CDAP_Datasets_5[[#This Row],[stream_test_long_0.col_long]]=E4</f>
        <v>1</v>
      </c>
    </row>
    <row r="5" spans="1:7" x14ac:dyDescent="0.25">
      <c r="A5">
        <v>2</v>
      </c>
      <c r="B5">
        <v>0</v>
      </c>
      <c r="C5" t="s">
        <v>31</v>
      </c>
      <c r="E5" s="2">
        <f>VALUE(Table_Query_from_CDAP_Datasets_5[[#This Row],[stream_test_long_0.col_expected]])</f>
        <v>0</v>
      </c>
      <c r="G5" t="b">
        <f>Table_Query_from_CDAP_Datasets_5[[#This Row],[stream_test_long_0.col_long]]=E5</f>
        <v>1</v>
      </c>
    </row>
    <row r="6" spans="1:7" x14ac:dyDescent="0.25">
      <c r="A6">
        <v>3</v>
      </c>
      <c r="B6">
        <v>1234</v>
      </c>
      <c r="C6" t="s">
        <v>84</v>
      </c>
      <c r="E6" s="2">
        <f>VALUE(Table_Query_from_CDAP_Datasets_5[[#This Row],[stream_test_long_0.col_expected]])</f>
        <v>1234</v>
      </c>
      <c r="G6" t="b">
        <f>Table_Query_from_CDAP_Datasets_5[[#This Row],[stream_test_long_0.col_long]]=E6</f>
        <v>1</v>
      </c>
    </row>
    <row r="7" spans="1:7" x14ac:dyDescent="0.25">
      <c r="A7">
        <v>4</v>
      </c>
      <c r="B7">
        <v>12345</v>
      </c>
      <c r="C7" t="s">
        <v>85</v>
      </c>
      <c r="E7" s="2">
        <f>VALUE(Table_Query_from_CDAP_Datasets_5[[#This Row],[stream_test_long_0.col_expected]])</f>
        <v>12345</v>
      </c>
      <c r="G7" t="b">
        <f>Table_Query_from_CDAP_Datasets_5[[#This Row],[stream_test_long_0.col_long]]=E7</f>
        <v>1</v>
      </c>
    </row>
    <row r="8" spans="1:7" x14ac:dyDescent="0.25">
      <c r="A8">
        <v>5</v>
      </c>
      <c r="B8">
        <v>123456</v>
      </c>
      <c r="C8" t="s">
        <v>86</v>
      </c>
      <c r="E8" s="2">
        <f>VALUE(Table_Query_from_CDAP_Datasets_5[[#This Row],[stream_test_long_0.col_expected]])</f>
        <v>123456</v>
      </c>
      <c r="G8" t="b">
        <f>Table_Query_from_CDAP_Datasets_5[[#This Row],[stream_test_long_0.col_long]]=E8</f>
        <v>1</v>
      </c>
    </row>
    <row r="9" spans="1:7" x14ac:dyDescent="0.25">
      <c r="A9">
        <v>6</v>
      </c>
      <c r="B9">
        <v>1234567</v>
      </c>
      <c r="C9" t="s">
        <v>87</v>
      </c>
      <c r="E9" s="2">
        <f>VALUE(Table_Query_from_CDAP_Datasets_5[[#This Row],[stream_test_long_0.col_expected]])</f>
        <v>1234567</v>
      </c>
      <c r="G9" t="b">
        <f>Table_Query_from_CDAP_Datasets_5[[#This Row],[stream_test_long_0.col_long]]=E9</f>
        <v>1</v>
      </c>
    </row>
    <row r="10" spans="1:7" x14ac:dyDescent="0.25">
      <c r="A10">
        <v>7</v>
      </c>
      <c r="B10">
        <v>12345678</v>
      </c>
      <c r="C10" t="s">
        <v>88</v>
      </c>
      <c r="E10" s="2">
        <f>VALUE(Table_Query_from_CDAP_Datasets_5[[#This Row],[stream_test_long_0.col_expected]])</f>
        <v>12345678</v>
      </c>
      <c r="G10" t="b">
        <f>Table_Query_from_CDAP_Datasets_5[[#This Row],[stream_test_long_0.col_long]]=E10</f>
        <v>1</v>
      </c>
    </row>
    <row r="11" spans="1:7" x14ac:dyDescent="0.25">
      <c r="A11">
        <v>8</v>
      </c>
      <c r="B11">
        <v>123456789</v>
      </c>
      <c r="C11" t="s">
        <v>89</v>
      </c>
      <c r="E11" s="2">
        <f>VALUE(Table_Query_from_CDAP_Datasets_5[[#This Row],[stream_test_long_0.col_expected]])</f>
        <v>123456789</v>
      </c>
      <c r="G11" t="b">
        <f>Table_Query_from_CDAP_Datasets_5[[#This Row],[stream_test_long_0.col_long]]=E11</f>
        <v>1</v>
      </c>
    </row>
    <row r="12" spans="1:7" x14ac:dyDescent="0.25">
      <c r="A12">
        <v>9</v>
      </c>
      <c r="B12">
        <v>1234567890</v>
      </c>
      <c r="C12" t="s">
        <v>70</v>
      </c>
      <c r="E12" s="2">
        <f>VALUE(Table_Query_from_CDAP_Datasets_5[[#This Row],[stream_test_long_0.col_expected]])</f>
        <v>1234567890</v>
      </c>
      <c r="G12" t="b">
        <f>Table_Query_from_CDAP_Datasets_5[[#This Row],[stream_test_long_0.col_long]]=E12</f>
        <v>1</v>
      </c>
    </row>
    <row r="13" spans="1:7" x14ac:dyDescent="0.25">
      <c r="A13">
        <v>10</v>
      </c>
      <c r="B13">
        <v>12345678901</v>
      </c>
      <c r="C13" t="s">
        <v>90</v>
      </c>
      <c r="E13" s="2">
        <f>VALUE(Table_Query_from_CDAP_Datasets_5[[#This Row],[stream_test_long_0.col_expected]])</f>
        <v>12345678901</v>
      </c>
      <c r="G13" t="b">
        <f>Table_Query_from_CDAP_Datasets_5[[#This Row],[stream_test_long_0.col_long]]=E13</f>
        <v>1</v>
      </c>
    </row>
    <row r="14" spans="1:7" x14ac:dyDescent="0.25">
      <c r="A14">
        <v>11</v>
      </c>
      <c r="B14">
        <v>123456789012</v>
      </c>
      <c r="C14" t="s">
        <v>91</v>
      </c>
      <c r="E14" s="2">
        <f>VALUE(Table_Query_from_CDAP_Datasets_5[[#This Row],[stream_test_long_0.col_expected]])</f>
        <v>123456789012</v>
      </c>
      <c r="G14" t="b">
        <f>Table_Query_from_CDAP_Datasets_5[[#This Row],[stream_test_long_0.col_long]]=E14</f>
        <v>1</v>
      </c>
    </row>
    <row r="15" spans="1:7" x14ac:dyDescent="0.25">
      <c r="A15">
        <v>12</v>
      </c>
      <c r="B15">
        <v>1234567890123</v>
      </c>
      <c r="C15" t="s">
        <v>92</v>
      </c>
      <c r="E15" s="2">
        <f>VALUE(Table_Query_from_CDAP_Datasets_5[[#This Row],[stream_test_long_0.col_expected]])</f>
        <v>1234567890123</v>
      </c>
      <c r="G15" t="b">
        <f>Table_Query_from_CDAP_Datasets_5[[#This Row],[stream_test_long_0.col_long]]=E15</f>
        <v>1</v>
      </c>
    </row>
    <row r="16" spans="1:7" x14ac:dyDescent="0.25">
      <c r="A16">
        <v>13</v>
      </c>
      <c r="B16">
        <v>12345678901234</v>
      </c>
      <c r="C16" t="s">
        <v>93</v>
      </c>
      <c r="E16" s="2">
        <f>VALUE(Table_Query_from_CDAP_Datasets_5[[#This Row],[stream_test_long_0.col_expected]])</f>
        <v>12345678901234</v>
      </c>
      <c r="G16" t="b">
        <f>Table_Query_from_CDAP_Datasets_5[[#This Row],[stream_test_long_0.col_long]]=E16</f>
        <v>1</v>
      </c>
    </row>
    <row r="17" spans="1:7" x14ac:dyDescent="0.25">
      <c r="A17">
        <v>14</v>
      </c>
      <c r="B17">
        <v>123456789012345</v>
      </c>
      <c r="C17" t="s">
        <v>94</v>
      </c>
      <c r="E17" s="2">
        <f>VALUE(Table_Query_from_CDAP_Datasets_5[[#This Row],[stream_test_long_0.col_expected]])</f>
        <v>123456789012345</v>
      </c>
      <c r="G17" t="b">
        <f>Table_Query_from_CDAP_Datasets_5[[#This Row],[stream_test_long_0.col_long]]=E17</f>
        <v>1</v>
      </c>
    </row>
    <row r="18" spans="1:7" x14ac:dyDescent="0.25">
      <c r="A18">
        <v>15</v>
      </c>
      <c r="B18">
        <v>1234567890123456</v>
      </c>
      <c r="C18" t="s">
        <v>95</v>
      </c>
      <c r="E18" s="2">
        <f>VALUE(Table_Query_from_CDAP_Datasets_5[[#This Row],[stream_test_long_0.col_expected]])</f>
        <v>1234567890123450</v>
      </c>
      <c r="G18" t="b">
        <f>Table_Query_from_CDAP_Datasets_5[[#This Row],[stream_test_long_0.col_long]]=E18</f>
        <v>0</v>
      </c>
    </row>
    <row r="19" spans="1:7" x14ac:dyDescent="0.25">
      <c r="A19">
        <v>16</v>
      </c>
      <c r="B19">
        <v>1.2345678901234568E+16</v>
      </c>
      <c r="C19" t="s">
        <v>96</v>
      </c>
      <c r="E19" s="2">
        <f>VALUE(Table_Query_from_CDAP_Datasets_5[[#This Row],[stream_test_long_0.col_expected]])</f>
        <v>1.23456789012345E+16</v>
      </c>
      <c r="G19" t="b">
        <f>Table_Query_from_CDAP_Datasets_5[[#This Row],[stream_test_long_0.col_long]]=E19</f>
        <v>0</v>
      </c>
    </row>
    <row r="20" spans="1:7" x14ac:dyDescent="0.25">
      <c r="A20">
        <v>17</v>
      </c>
      <c r="B20">
        <v>1.2345678901234568E+17</v>
      </c>
      <c r="C20" t="s">
        <v>97</v>
      </c>
      <c r="E20" s="2">
        <f>VALUE(Table_Query_from_CDAP_Datasets_5[[#This Row],[stream_test_long_0.col_expected]])</f>
        <v>1.2345678901234499E+17</v>
      </c>
      <c r="G20" t="b">
        <f>Table_Query_from_CDAP_Datasets_5[[#This Row],[stream_test_long_0.col_long]]=E20</f>
        <v>0</v>
      </c>
    </row>
    <row r="21" spans="1:7" x14ac:dyDescent="0.25">
      <c r="A21">
        <v>18</v>
      </c>
      <c r="B21">
        <v>1.2345678901234568E+18</v>
      </c>
      <c r="C21" t="s">
        <v>98</v>
      </c>
      <c r="E21" s="2">
        <f>VALUE(Table_Query_from_CDAP_Datasets_5[[#This Row],[stream_test_long_0.col_expected]])</f>
        <v>1.2345678901234501E+18</v>
      </c>
      <c r="G21" t="b">
        <f>Table_Query_from_CDAP_Datasets_5[[#This Row],[stream_test_long_0.col_long]]=E21</f>
        <v>0</v>
      </c>
    </row>
    <row r="22" spans="1:7" x14ac:dyDescent="0.25">
      <c r="A22">
        <v>19</v>
      </c>
      <c r="B22">
        <v>9.2233720368547758E+18</v>
      </c>
      <c r="C22" t="s">
        <v>99</v>
      </c>
      <c r="E22" s="2">
        <f>VALUE(Table_Query_from_CDAP_Datasets_5[[#This Row],[stream_test_long_0.col_expected]])</f>
        <v>9.2233720368547697E+18</v>
      </c>
      <c r="G22" t="b">
        <f>Table_Query_from_CDAP_Datasets_5[[#This Row],[stream_test_long_0.col_long]]=E22</f>
        <v>0</v>
      </c>
    </row>
    <row r="23" spans="1:7" x14ac:dyDescent="0.25">
      <c r="A23">
        <v>20</v>
      </c>
      <c r="B23">
        <v>-1234567890</v>
      </c>
      <c r="C23" t="s">
        <v>71</v>
      </c>
      <c r="E23" s="2">
        <f>VALUE(Table_Query_from_CDAP_Datasets_5[[#This Row],[stream_test_long_0.col_expected]])</f>
        <v>-1234567890</v>
      </c>
      <c r="G23" t="b">
        <f>Table_Query_from_CDAP_Datasets_5[[#This Row],[stream_test_long_0.col_long]]=E23</f>
        <v>1</v>
      </c>
    </row>
    <row r="24" spans="1:7" x14ac:dyDescent="0.25">
      <c r="A24">
        <v>21</v>
      </c>
      <c r="B24">
        <v>-12345678901</v>
      </c>
      <c r="C24" t="s">
        <v>100</v>
      </c>
      <c r="E24" s="2">
        <f>VALUE(Table_Query_from_CDAP_Datasets_5[[#This Row],[stream_test_long_0.col_expected]])</f>
        <v>-12345678901</v>
      </c>
      <c r="G24" t="b">
        <f>Table_Query_from_CDAP_Datasets_5[[#This Row],[stream_test_long_0.col_long]]=E24</f>
        <v>1</v>
      </c>
    </row>
    <row r="25" spans="1:7" x14ac:dyDescent="0.25">
      <c r="A25">
        <v>22</v>
      </c>
      <c r="B25">
        <v>-123456789012</v>
      </c>
      <c r="C25" t="s">
        <v>101</v>
      </c>
      <c r="E25" s="2">
        <f>VALUE(Table_Query_from_CDAP_Datasets_5[[#This Row],[stream_test_long_0.col_expected]])</f>
        <v>-123456789012</v>
      </c>
      <c r="G25" t="b">
        <f>Table_Query_from_CDAP_Datasets_5[[#This Row],[stream_test_long_0.col_long]]=E25</f>
        <v>1</v>
      </c>
    </row>
    <row r="26" spans="1:7" x14ac:dyDescent="0.25">
      <c r="A26">
        <v>23</v>
      </c>
      <c r="B26">
        <v>-1234567890123</v>
      </c>
      <c r="C26" t="s">
        <v>102</v>
      </c>
      <c r="E26" s="2">
        <f>VALUE(Table_Query_from_CDAP_Datasets_5[[#This Row],[stream_test_long_0.col_expected]])</f>
        <v>-1234567890123</v>
      </c>
      <c r="G26" t="b">
        <f>Table_Query_from_CDAP_Datasets_5[[#This Row],[stream_test_long_0.col_long]]=E26</f>
        <v>1</v>
      </c>
    </row>
    <row r="27" spans="1:7" x14ac:dyDescent="0.25">
      <c r="A27">
        <v>24</v>
      </c>
      <c r="B27">
        <v>-12345678901234</v>
      </c>
      <c r="C27" t="s">
        <v>103</v>
      </c>
      <c r="E27" s="2">
        <f>VALUE(Table_Query_from_CDAP_Datasets_5[[#This Row],[stream_test_long_0.col_expected]])</f>
        <v>-12345678901234</v>
      </c>
      <c r="G27" t="b">
        <f>Table_Query_from_CDAP_Datasets_5[[#This Row],[stream_test_long_0.col_long]]=E27</f>
        <v>1</v>
      </c>
    </row>
    <row r="28" spans="1:7" x14ac:dyDescent="0.25">
      <c r="A28">
        <v>25</v>
      </c>
      <c r="B28">
        <v>-123456789012345</v>
      </c>
      <c r="C28" t="s">
        <v>104</v>
      </c>
      <c r="E28" s="2">
        <f>VALUE(Table_Query_from_CDAP_Datasets_5[[#This Row],[stream_test_long_0.col_expected]])</f>
        <v>-123456789012345</v>
      </c>
      <c r="G28" t="b">
        <f>Table_Query_from_CDAP_Datasets_5[[#This Row],[stream_test_long_0.col_long]]=E28</f>
        <v>1</v>
      </c>
    </row>
    <row r="29" spans="1:7" x14ac:dyDescent="0.25">
      <c r="A29">
        <v>26</v>
      </c>
      <c r="B29">
        <v>-1234567890123456</v>
      </c>
      <c r="C29" t="s">
        <v>105</v>
      </c>
      <c r="E29" s="2">
        <f>VALUE(Table_Query_from_CDAP_Datasets_5[[#This Row],[stream_test_long_0.col_expected]])</f>
        <v>-1234567890123450</v>
      </c>
      <c r="G29" t="b">
        <f>Table_Query_from_CDAP_Datasets_5[[#This Row],[stream_test_long_0.col_long]]=E29</f>
        <v>0</v>
      </c>
    </row>
    <row r="30" spans="1:7" x14ac:dyDescent="0.25">
      <c r="A30">
        <v>27</v>
      </c>
      <c r="B30">
        <v>-1.2345678901234568E+16</v>
      </c>
      <c r="C30" t="s">
        <v>106</v>
      </c>
      <c r="E30" s="2">
        <f>VALUE(Table_Query_from_CDAP_Datasets_5[[#This Row],[stream_test_long_0.col_expected]])</f>
        <v>-1.23456789012345E+16</v>
      </c>
      <c r="G30" t="b">
        <f>Table_Query_from_CDAP_Datasets_5[[#This Row],[stream_test_long_0.col_long]]=E30</f>
        <v>0</v>
      </c>
    </row>
    <row r="31" spans="1:7" x14ac:dyDescent="0.25">
      <c r="A31">
        <v>28</v>
      </c>
      <c r="B31">
        <v>-1.2345678901234568E+17</v>
      </c>
      <c r="C31" t="s">
        <v>107</v>
      </c>
      <c r="E31" s="2">
        <f>VALUE(Table_Query_from_CDAP_Datasets_5[[#This Row],[stream_test_long_0.col_expected]])</f>
        <v>-1.2345678901234499E+17</v>
      </c>
      <c r="G31" t="b">
        <f>Table_Query_from_CDAP_Datasets_5[[#This Row],[stream_test_long_0.col_long]]=E31</f>
        <v>0</v>
      </c>
    </row>
    <row r="32" spans="1:7" x14ac:dyDescent="0.25">
      <c r="A32">
        <v>29</v>
      </c>
      <c r="B32">
        <v>-1.2345678901234568E+18</v>
      </c>
      <c r="C32" t="s">
        <v>108</v>
      </c>
      <c r="E32" s="2">
        <f>VALUE(Table_Query_from_CDAP_Datasets_5[[#This Row],[stream_test_long_0.col_expected]])</f>
        <v>-1.2345678901234501E+18</v>
      </c>
      <c r="G32" t="b">
        <f>Table_Query_from_CDAP_Datasets_5[[#This Row],[stream_test_long_0.col_long]]=E32</f>
        <v>0</v>
      </c>
    </row>
    <row r="33" spans="1:7" x14ac:dyDescent="0.25">
      <c r="A33">
        <v>30</v>
      </c>
      <c r="B33">
        <v>-9.2233720368547758E+18</v>
      </c>
      <c r="C33" t="s">
        <v>109</v>
      </c>
      <c r="E33" s="2">
        <f>VALUE(Table_Query_from_CDAP_Datasets_5[[#This Row],[stream_test_long_0.col_expected]])</f>
        <v>-9.2233720368547697E+18</v>
      </c>
      <c r="G33" t="b">
        <f>Table_Query_from_CDAP_Datasets_5[[#This Row],[stream_test_long_0.col_long]]=E33</f>
        <v>0</v>
      </c>
    </row>
    <row r="34" spans="1:7" x14ac:dyDescent="0.25">
      <c r="A34">
        <v>31</v>
      </c>
      <c r="C34" t="s">
        <v>35</v>
      </c>
      <c r="E34" s="2"/>
      <c r="G34" t="b">
        <f>Table_Query_from_CDAP_Datasets_5[[#This Row],[stream_test_long_0.col_long]]=E34</f>
        <v>1</v>
      </c>
    </row>
  </sheetData>
  <conditionalFormatting sqref="G3:G34">
    <cfRule type="containsBlanks" priority="1">
      <formula>LEN(TRIM(G3))=0</formula>
    </cfRule>
    <cfRule type="containsText" dxfId="9" priority="2" operator="containsText" text="TRUE">
      <formula>NOT(ISERROR(SEARCH("TRUE",G3)))</formula>
    </cfRule>
    <cfRule type="containsText" dxfId="8" priority="3" operator="containsText" text="FALSE">
      <formula>NOT(ISERROR(SEARCH("FALSE",G3)))</formula>
    </cfRule>
    <cfRule type="containsErrors" dxfId="7" priority="4">
      <formula>ISERROR(G3)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</vt:lpstr>
      <vt:lpstr>TIMESTAMP</vt:lpstr>
      <vt:lpstr>BINARY</vt:lpstr>
      <vt:lpstr>BOOLEAN</vt:lpstr>
      <vt:lpstr>DATE</vt:lpstr>
      <vt:lpstr>DOUBLE</vt:lpstr>
      <vt:lpstr>FLOAT</vt:lpstr>
      <vt:lpstr>INT</vt:lpstr>
      <vt:lpstr>LONG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2016-03-03T21:39:24Z</dcterms:modified>
</cp:coreProperties>
</file>