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Documents\School\Earthpod\"/>
    </mc:Choice>
  </mc:AlternateContent>
  <xr:revisionPtr revIDLastSave="0" documentId="13_ncr:1_{6D1E68F8-1CBD-4D3F-AB06-E62E82A373F5}" xr6:coauthVersionLast="47" xr6:coauthVersionMax="47" xr10:uidLastSave="{00000000-0000-0000-0000-000000000000}"/>
  <bookViews>
    <workbookView xWindow="-108" yWindow="-108" windowWidth="23256" windowHeight="12576" xr2:uid="{3AC88DA4-7805-4BD5-A65B-F6A2FD0DF7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I16" i="1"/>
  <c r="I17" i="1"/>
  <c r="I18" i="1"/>
  <c r="I19" i="1"/>
  <c r="I20" i="1"/>
  <c r="I21" i="1"/>
  <c r="I22" i="1"/>
  <c r="I23" i="1"/>
  <c r="I24" i="1"/>
  <c r="I25" i="1"/>
  <c r="I26" i="1"/>
  <c r="I2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" i="1"/>
  <c r="H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<sst xmlns="http://schemas.openxmlformats.org/spreadsheetml/2006/main" count="6" uniqueCount="6">
  <si>
    <t>Temp, C</t>
  </si>
  <si>
    <t>Resistance, Ohms</t>
  </si>
  <si>
    <t>Ref. Voltage</t>
  </si>
  <si>
    <t>Ref. Resistor</t>
  </si>
  <si>
    <t>Voltage Out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</si>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</sst>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Sheet1!$I$2:$I$27</c:f>
              <c:numCache>
                <c:formatCode>General</c:formatCode>
                <c:ptCount val="26"/>
                <c:pt idx="0">
                  <c:v>119.70407503234154</c:v>
                </c:pt>
                <c:pt idx="1">
                  <c:v>163.8655462184874</c:v>
                </c:pt>
                <c:pt idx="2">
                  <c:v>221.11231101511879</c:v>
                </c:pt>
                <c:pt idx="3">
                  <c:v>293.99679217902701</c:v>
                </c:pt>
                <c:pt idx="4">
                  <c:v>385.02240537729057</c:v>
                </c:pt>
                <c:pt idx="5">
                  <c:v>496.36363636363643</c:v>
                </c:pt>
                <c:pt idx="6">
                  <c:v>629.54664398796285</c:v>
                </c:pt>
                <c:pt idx="7">
                  <c:v>785.12278697886927</c:v>
                </c:pt>
                <c:pt idx="8">
                  <c:v>962.32500000000005</c:v>
                </c:pt>
                <c:pt idx="9">
                  <c:v>1158.7994460834489</c:v>
                </c:pt>
                <c:pt idx="10">
                  <c:v>1370.8333333333335</c:v>
                </c:pt>
                <c:pt idx="11">
                  <c:v>1593.5171385991061</c:v>
                </c:pt>
                <c:pt idx="12">
                  <c:v>1821.0332103321036</c:v>
                </c:pt>
                <c:pt idx="13">
                  <c:v>2047.5</c:v>
                </c:pt>
                <c:pt idx="14">
                  <c:v>2267.495287464656</c:v>
                </c:pt>
                <c:pt idx="15">
                  <c:v>2476.7082743533651</c:v>
                </c:pt>
                <c:pt idx="16">
                  <c:v>2671.2699514226233</c:v>
                </c:pt>
                <c:pt idx="17">
                  <c:v>2849.2227979274612</c:v>
                </c:pt>
                <c:pt idx="18">
                  <c:v>3010.0875821082268</c:v>
                </c:pt>
                <c:pt idx="19">
                  <c:v>3152.5798525798527</c:v>
                </c:pt>
                <c:pt idx="20">
                  <c:v>3278.7904599659287</c:v>
                </c:pt>
                <c:pt idx="21">
                  <c:v>3388.6472877088581</c:v>
                </c:pt>
                <c:pt idx="22">
                  <c:v>3484.2231032422751</c:v>
                </c:pt>
                <c:pt idx="23">
                  <c:v>3566.8087472201632</c:v>
                </c:pt>
                <c:pt idx="24">
                  <c:v>3637.9359228806352</c:v>
                </c:pt>
                <c:pt idx="25">
                  <c:v>3699.1158946761489</c:v>
                </c:pt>
              </c:numCache>
            </c:numRef>
          </c:xVal>
          <c:yVal>
            <c:numRef>
              <c:f>Sheet1!$A$2:$A$27</c:f>
              <c:numCache>
                <c:formatCode>General</c:formatCode>
                <c:ptCount val="26"/>
                <c:pt idx="0">
                  <c:v>-40</c:v>
                </c:pt>
                <c:pt idx="1">
                  <c:v>-35</c:v>
                </c:pt>
                <c:pt idx="2">
                  <c:v>-30</c:v>
                </c:pt>
                <c:pt idx="3">
                  <c:v>-25</c:v>
                </c:pt>
                <c:pt idx="4">
                  <c:v>-20</c:v>
                </c:pt>
                <c:pt idx="5">
                  <c:v>-15</c:v>
                </c:pt>
                <c:pt idx="6">
                  <c:v>-10</c:v>
                </c:pt>
                <c:pt idx="7">
                  <c:v>-5</c:v>
                </c:pt>
                <c:pt idx="8">
                  <c:v>0</c:v>
                </c:pt>
                <c:pt idx="9">
                  <c:v>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  <c:pt idx="24">
                  <c:v>80</c:v>
                </c:pt>
                <c:pt idx="25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63-4798-AC51-E0A684751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063392"/>
        <c:axId val="1304060896"/>
      </c:scatterChart>
      <c:valAx>
        <c:axId val="130406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060896"/>
        <c:crosses val="autoZero"/>
        <c:crossBetween val="midCat"/>
      </c:valAx>
      <c:valAx>
        <c:axId val="13040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06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Sheet1!$H$2:$H$27</c:f>
              <c:numCache>
                <c:formatCode>General</c:formatCode>
                <c:ptCount val="26"/>
                <c:pt idx="0">
                  <c:v>9.6464822370385117E-2</c:v>
                </c:pt>
                <c:pt idx="1">
                  <c:v>0.13205282112845138</c:v>
                </c:pt>
                <c:pt idx="2">
                  <c:v>0.17818574514038876</c:v>
                </c:pt>
                <c:pt idx="3">
                  <c:v>0.23692049186588254</c:v>
                </c:pt>
                <c:pt idx="4">
                  <c:v>0.31027446587180924</c:v>
                </c:pt>
                <c:pt idx="5">
                  <c:v>0.4</c:v>
                </c:pt>
                <c:pt idx="6">
                  <c:v>0.50732696585110559</c:v>
                </c:pt>
                <c:pt idx="7">
                  <c:v>0.63269968181447334</c:v>
                </c:pt>
                <c:pt idx="8">
                  <c:v>0.77549999999999997</c:v>
                </c:pt>
                <c:pt idx="9">
                  <c:v>0.9338310554518634</c:v>
                </c:pt>
                <c:pt idx="10">
                  <c:v>1.1047008547008548</c:v>
                </c:pt>
                <c:pt idx="11">
                  <c:v>1.284153005464481</c:v>
                </c:pt>
                <c:pt idx="12">
                  <c:v>1.4674992903775192</c:v>
                </c:pt>
                <c:pt idx="13">
                  <c:v>1.65</c:v>
                </c:pt>
                <c:pt idx="14">
                  <c:v>1.8272855796418472</c:v>
                </c:pt>
                <c:pt idx="15">
                  <c:v>1.9958821258525286</c:v>
                </c:pt>
                <c:pt idx="16">
                  <c:v>2.1526717557251906</c:v>
                </c:pt>
                <c:pt idx="17">
                  <c:v>2.2960769800148038</c:v>
                </c:pt>
                <c:pt idx="18">
                  <c:v>2.4257116046293401</c:v>
                </c:pt>
                <c:pt idx="19">
                  <c:v>2.5405405405405403</c:v>
                </c:pt>
                <c:pt idx="20">
                  <c:v>2.6422487223168654</c:v>
                </c:pt>
                <c:pt idx="21">
                  <c:v>2.7307780340510943</c:v>
                </c:pt>
                <c:pt idx="22">
                  <c:v>2.8077988377776575</c:v>
                </c:pt>
                <c:pt idx="23">
                  <c:v>2.8743513713862119</c:v>
                </c:pt>
                <c:pt idx="24">
                  <c:v>2.9316699744825629</c:v>
                </c:pt>
                <c:pt idx="25">
                  <c:v>2.9809725158562368</c:v>
                </c:pt>
              </c:numCache>
            </c:numRef>
          </c:xVal>
          <c:yVal>
            <c:numRef>
              <c:f>Sheet1!$A$2:$A$27</c:f>
              <c:numCache>
                <c:formatCode>General</c:formatCode>
                <c:ptCount val="26"/>
                <c:pt idx="0">
                  <c:v>-40</c:v>
                </c:pt>
                <c:pt idx="1">
                  <c:v>-35</c:v>
                </c:pt>
                <c:pt idx="2">
                  <c:v>-30</c:v>
                </c:pt>
                <c:pt idx="3">
                  <c:v>-25</c:v>
                </c:pt>
                <c:pt idx="4">
                  <c:v>-20</c:v>
                </c:pt>
                <c:pt idx="5">
                  <c:v>-15</c:v>
                </c:pt>
                <c:pt idx="6">
                  <c:v>-10</c:v>
                </c:pt>
                <c:pt idx="7">
                  <c:v>-5</c:v>
                </c:pt>
                <c:pt idx="8">
                  <c:v>0</c:v>
                </c:pt>
                <c:pt idx="9">
                  <c:v>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  <c:pt idx="24">
                  <c:v>80</c:v>
                </c:pt>
                <c:pt idx="25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EA-4633-A8AD-D8560F547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063392"/>
        <c:axId val="1304060896"/>
      </c:scatterChart>
      <c:valAx>
        <c:axId val="130406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060896"/>
        <c:crosses val="autoZero"/>
        <c:crossBetween val="midCat"/>
      </c:valAx>
      <c:valAx>
        <c:axId val="13040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06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8A18EB-582B-4A48-B162-7D1EBF702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17</xdr:col>
      <xdr:colOff>304800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F8EC14-A097-4A66-BF79-00AA5AA0E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37A63-326E-4075-BAD0-1D5F2E5F1699}">
  <dimension ref="A1:T27"/>
  <sheetViews>
    <sheetView tabSelected="1" workbookViewId="0">
      <selection activeCell="V21" sqref="V21"/>
    </sheetView>
  </sheetViews>
  <sheetFormatPr defaultRowHeight="14.4" x14ac:dyDescent="0.3"/>
  <cols>
    <col min="2" max="2" width="12.6640625" customWidth="1"/>
    <col min="8" max="8" width="10.6640625" customWidth="1"/>
  </cols>
  <sheetData>
    <row r="1" spans="1:20" x14ac:dyDescent="0.3">
      <c r="A1" t="s">
        <v>0</v>
      </c>
      <c r="B1" t="s">
        <v>1</v>
      </c>
      <c r="D1" t="s">
        <v>3</v>
      </c>
      <c r="F1" t="s">
        <v>2</v>
      </c>
      <c r="H1" t="s">
        <v>4</v>
      </c>
      <c r="I1" t="s">
        <v>5</v>
      </c>
    </row>
    <row r="2" spans="1:20" x14ac:dyDescent="0.3">
      <c r="A2">
        <v>-40</v>
      </c>
      <c r="B2">
        <v>156084</v>
      </c>
      <c r="D2">
        <v>4700</v>
      </c>
      <c r="F2">
        <v>3.3</v>
      </c>
      <c r="H2">
        <f>$F$2*$D$2/(B2+$D$2)</f>
        <v>9.6464822370385117E-2</v>
      </c>
      <c r="I2">
        <f>(2^12-1)/$F$2*H2</f>
        <v>119.70407503234154</v>
      </c>
      <c r="S2">
        <f>8.7062*H2^3-39.586*H2^2+83.582*H2-44.373</f>
        <v>-36.670828115468105</v>
      </c>
      <c r="T2">
        <f>(2^12-1)/$F$2*H2</f>
        <v>119.70407503234154</v>
      </c>
    </row>
    <row r="3" spans="1:20" x14ac:dyDescent="0.3">
      <c r="A3">
        <f>A2+5</f>
        <v>-35</v>
      </c>
      <c r="B3">
        <v>112753</v>
      </c>
      <c r="H3">
        <f>$F$2*$D$2/(B3+$D$2)</f>
        <v>0.13205282112845138</v>
      </c>
      <c r="I3">
        <f t="shared" ref="I3:I27" si="0">(2^12-1)/$F$2*H3</f>
        <v>163.8655462184874</v>
      </c>
      <c r="S3">
        <f t="shared" ref="S3:S27" si="1">8.7062*H3^3-39.586*H3^2+83.582*H3-44.373</f>
        <v>-34.006011667452817</v>
      </c>
      <c r="T3">
        <f t="shared" ref="T3:T27" si="2">(2^12-1)/$F$2*H3</f>
        <v>163.8655462184874</v>
      </c>
    </row>
    <row r="4" spans="1:20" x14ac:dyDescent="0.3">
      <c r="A4">
        <f t="shared" ref="A4:A27" si="3">A3+5</f>
        <v>-30</v>
      </c>
      <c r="B4">
        <v>82344</v>
      </c>
      <c r="H4">
        <f t="shared" ref="H4:H27" si="4">$F$2*$D$2/(B4+$D$2)</f>
        <v>0.17818574514038876</v>
      </c>
      <c r="I4">
        <f t="shared" si="0"/>
        <v>221.11231101511879</v>
      </c>
      <c r="S4">
        <f t="shared" si="1"/>
        <v>-30.687486193208393</v>
      </c>
      <c r="T4">
        <f t="shared" si="2"/>
        <v>221.11231101511879</v>
      </c>
    </row>
    <row r="5" spans="1:20" x14ac:dyDescent="0.3">
      <c r="A5">
        <f t="shared" si="3"/>
        <v>-25</v>
      </c>
      <c r="B5">
        <v>60765</v>
      </c>
      <c r="H5">
        <f t="shared" si="4"/>
        <v>0.23692049186588254</v>
      </c>
      <c r="I5">
        <f t="shared" si="0"/>
        <v>293.99679217902701</v>
      </c>
      <c r="S5">
        <f t="shared" si="1"/>
        <v>-26.676945069147351</v>
      </c>
      <c r="T5">
        <f t="shared" si="2"/>
        <v>293.99679217902701</v>
      </c>
    </row>
    <row r="6" spans="1:20" x14ac:dyDescent="0.3">
      <c r="A6">
        <f t="shared" si="3"/>
        <v>-20</v>
      </c>
      <c r="B6">
        <v>45288</v>
      </c>
      <c r="H6">
        <f t="shared" si="4"/>
        <v>0.31027446587180924</v>
      </c>
      <c r="I6">
        <f t="shared" si="0"/>
        <v>385.02240537729057</v>
      </c>
      <c r="S6">
        <f t="shared" si="1"/>
        <v>-21.990537556333926</v>
      </c>
      <c r="T6">
        <f t="shared" si="2"/>
        <v>385.02240537729057</v>
      </c>
    </row>
    <row r="7" spans="1:20" x14ac:dyDescent="0.3">
      <c r="A7">
        <f t="shared" si="3"/>
        <v>-15</v>
      </c>
      <c r="B7">
        <v>34075</v>
      </c>
      <c r="H7">
        <f t="shared" si="4"/>
        <v>0.4</v>
      </c>
      <c r="I7">
        <f t="shared" si="0"/>
        <v>496.36363636363643</v>
      </c>
      <c r="S7">
        <f t="shared" si="1"/>
        <v>-16.716763199999999</v>
      </c>
      <c r="T7">
        <f t="shared" si="2"/>
        <v>496.36363636363643</v>
      </c>
    </row>
    <row r="8" spans="1:20" x14ac:dyDescent="0.3">
      <c r="A8">
        <f t="shared" si="3"/>
        <v>-10</v>
      </c>
      <c r="B8">
        <v>25872</v>
      </c>
      <c r="H8">
        <f t="shared" si="4"/>
        <v>0.50732696585110559</v>
      </c>
      <c r="I8">
        <f t="shared" si="0"/>
        <v>629.54664398796285</v>
      </c>
      <c r="S8">
        <f t="shared" si="1"/>
        <v>-11.021445934045467</v>
      </c>
      <c r="T8">
        <f t="shared" si="2"/>
        <v>629.54664398796285</v>
      </c>
    </row>
    <row r="9" spans="1:20" x14ac:dyDescent="0.3">
      <c r="A9">
        <f t="shared" si="3"/>
        <v>-5</v>
      </c>
      <c r="B9">
        <v>19814</v>
      </c>
      <c r="H9">
        <f t="shared" si="4"/>
        <v>0.63269968181447334</v>
      </c>
      <c r="I9">
        <f t="shared" si="0"/>
        <v>785.12278697886927</v>
      </c>
      <c r="S9">
        <f t="shared" si="1"/>
        <v>-5.1322573437542616</v>
      </c>
      <c r="T9">
        <f t="shared" si="2"/>
        <v>785.12278697886927</v>
      </c>
    </row>
    <row r="10" spans="1:20" x14ac:dyDescent="0.3">
      <c r="A10">
        <f t="shared" si="3"/>
        <v>0</v>
      </c>
      <c r="B10">
        <v>15300</v>
      </c>
      <c r="H10">
        <f t="shared" si="4"/>
        <v>0.77549999999999997</v>
      </c>
      <c r="I10">
        <f t="shared" si="0"/>
        <v>962.32500000000005</v>
      </c>
      <c r="S10">
        <f t="shared" si="1"/>
        <v>0.698259572754516</v>
      </c>
      <c r="T10">
        <f t="shared" si="2"/>
        <v>962.32500000000005</v>
      </c>
    </row>
    <row r="11" spans="1:20" x14ac:dyDescent="0.3">
      <c r="A11">
        <f t="shared" si="3"/>
        <v>5</v>
      </c>
      <c r="B11">
        <v>11909</v>
      </c>
      <c r="H11">
        <f t="shared" si="4"/>
        <v>0.9338310554518634</v>
      </c>
      <c r="I11">
        <f t="shared" si="0"/>
        <v>1158.7994460834489</v>
      </c>
      <c r="S11">
        <f t="shared" si="1"/>
        <v>6.2476677803118577</v>
      </c>
      <c r="T11">
        <f t="shared" si="2"/>
        <v>1158.7994460834489</v>
      </c>
    </row>
    <row r="12" spans="1:20" x14ac:dyDescent="0.3">
      <c r="A12">
        <f t="shared" si="3"/>
        <v>10</v>
      </c>
      <c r="B12">
        <v>9340</v>
      </c>
      <c r="H12">
        <f t="shared" si="4"/>
        <v>1.1047008547008548</v>
      </c>
      <c r="I12">
        <f t="shared" si="0"/>
        <v>1370.8333333333335</v>
      </c>
      <c r="S12">
        <f t="shared" si="1"/>
        <v>11.387929870431797</v>
      </c>
      <c r="T12">
        <f t="shared" si="2"/>
        <v>1370.8333333333335</v>
      </c>
    </row>
    <row r="13" spans="1:20" x14ac:dyDescent="0.3">
      <c r="A13">
        <f t="shared" si="3"/>
        <v>15</v>
      </c>
      <c r="B13">
        <v>7378</v>
      </c>
      <c r="H13">
        <f t="shared" si="4"/>
        <v>1.284153005464481</v>
      </c>
      <c r="I13">
        <f t="shared" si="0"/>
        <v>1593.5171385991061</v>
      </c>
      <c r="S13">
        <f t="shared" si="1"/>
        <v>16.116345462428157</v>
      </c>
      <c r="T13">
        <f t="shared" si="2"/>
        <v>1593.5171385991061</v>
      </c>
    </row>
    <row r="14" spans="1:20" x14ac:dyDescent="0.3">
      <c r="A14">
        <f t="shared" si="3"/>
        <v>20</v>
      </c>
      <c r="B14">
        <v>5869</v>
      </c>
      <c r="H14">
        <f t="shared" si="4"/>
        <v>1.4674992903775192</v>
      </c>
      <c r="I14">
        <f t="shared" si="0"/>
        <v>1821.0332103321036</v>
      </c>
      <c r="S14">
        <f t="shared" si="1"/>
        <v>20.547475672854283</v>
      </c>
      <c r="T14">
        <f t="shared" si="2"/>
        <v>1821.0332103321036</v>
      </c>
    </row>
    <row r="15" spans="1:20" x14ac:dyDescent="0.3">
      <c r="A15">
        <f t="shared" si="3"/>
        <v>25</v>
      </c>
      <c r="B15">
        <v>4700</v>
      </c>
      <c r="H15">
        <f t="shared" si="4"/>
        <v>1.65</v>
      </c>
      <c r="I15">
        <f t="shared" si="0"/>
        <v>2047.5</v>
      </c>
      <c r="S15">
        <f t="shared" si="1"/>
        <v>24.873753674999996</v>
      </c>
      <c r="T15">
        <f t="shared" si="2"/>
        <v>2047.5</v>
      </c>
    </row>
    <row r="16" spans="1:20" x14ac:dyDescent="0.3">
      <c r="A16">
        <f t="shared" si="3"/>
        <v>30</v>
      </c>
      <c r="B16">
        <v>3788</v>
      </c>
      <c r="H16">
        <f t="shared" si="4"/>
        <v>1.8272855796418472</v>
      </c>
      <c r="I16">
        <f t="shared" si="0"/>
        <v>2267.495287464656</v>
      </c>
      <c r="S16">
        <f t="shared" si="1"/>
        <v>29.297373411595821</v>
      </c>
      <c r="T16">
        <f t="shared" si="2"/>
        <v>2267.495287464656</v>
      </c>
    </row>
    <row r="17" spans="1:20" x14ac:dyDescent="0.3">
      <c r="A17">
        <f t="shared" si="3"/>
        <v>35</v>
      </c>
      <c r="B17">
        <v>3071</v>
      </c>
      <c r="H17">
        <f t="shared" si="4"/>
        <v>1.9958821258525286</v>
      </c>
      <c r="I17">
        <f t="shared" si="0"/>
        <v>2476.7082743533651</v>
      </c>
      <c r="S17">
        <f t="shared" si="1"/>
        <v>33.974461993233767</v>
      </c>
      <c r="T17">
        <f t="shared" si="2"/>
        <v>2476.7082743533651</v>
      </c>
    </row>
    <row r="18" spans="1:20" x14ac:dyDescent="0.3">
      <c r="A18">
        <f>A17+5</f>
        <v>40</v>
      </c>
      <c r="B18">
        <v>2505</v>
      </c>
      <c r="H18">
        <f t="shared" si="4"/>
        <v>2.1526717557251906</v>
      </c>
      <c r="I18">
        <f t="shared" si="0"/>
        <v>2671.2699514226233</v>
      </c>
      <c r="S18">
        <f t="shared" si="1"/>
        <v>38.958708521407708</v>
      </c>
      <c r="T18">
        <f t="shared" si="2"/>
        <v>2671.2699514226233</v>
      </c>
    </row>
    <row r="19" spans="1:20" x14ac:dyDescent="0.3">
      <c r="A19">
        <f t="shared" si="3"/>
        <v>45</v>
      </c>
      <c r="B19">
        <v>2055</v>
      </c>
      <c r="H19">
        <f t="shared" si="4"/>
        <v>2.2960769800148038</v>
      </c>
      <c r="I19">
        <f t="shared" si="0"/>
        <v>2849.2227979274612</v>
      </c>
      <c r="S19">
        <f t="shared" si="1"/>
        <v>44.228747541309012</v>
      </c>
      <c r="T19">
        <f t="shared" si="2"/>
        <v>2849.2227979274612</v>
      </c>
    </row>
    <row r="20" spans="1:20" x14ac:dyDescent="0.3">
      <c r="A20">
        <f t="shared" si="3"/>
        <v>50</v>
      </c>
      <c r="B20">
        <v>1694</v>
      </c>
      <c r="H20">
        <f t="shared" si="4"/>
        <v>2.4257116046293401</v>
      </c>
      <c r="I20">
        <f t="shared" si="0"/>
        <v>3010.0875821082268</v>
      </c>
      <c r="S20">
        <f t="shared" si="1"/>
        <v>49.709994768203607</v>
      </c>
      <c r="T20">
        <f t="shared" si="2"/>
        <v>3010.0875821082268</v>
      </c>
    </row>
    <row r="21" spans="1:20" x14ac:dyDescent="0.3">
      <c r="A21">
        <f t="shared" si="3"/>
        <v>55</v>
      </c>
      <c r="B21">
        <v>1405</v>
      </c>
      <c r="H21">
        <f t="shared" si="4"/>
        <v>2.5405405405405403</v>
      </c>
      <c r="I21">
        <f t="shared" si="0"/>
        <v>3152.5798525798527</v>
      </c>
      <c r="S21">
        <f t="shared" si="1"/>
        <v>55.228869993879975</v>
      </c>
      <c r="T21">
        <f t="shared" si="2"/>
        <v>3152.5798525798527</v>
      </c>
    </row>
    <row r="22" spans="1:20" x14ac:dyDescent="0.3">
      <c r="A22">
        <f t="shared" si="3"/>
        <v>60</v>
      </c>
      <c r="B22">
        <v>1170</v>
      </c>
      <c r="H22">
        <f t="shared" si="4"/>
        <v>2.6422487223168654</v>
      </c>
      <c r="I22">
        <f t="shared" si="0"/>
        <v>3278.7904599659287</v>
      </c>
      <c r="S22">
        <f t="shared" si="1"/>
        <v>60.704181149601304</v>
      </c>
      <c r="T22">
        <f t="shared" si="2"/>
        <v>3278.7904599659287</v>
      </c>
    </row>
    <row r="23" spans="1:20" x14ac:dyDescent="0.3">
      <c r="A23">
        <f t="shared" si="3"/>
        <v>65</v>
      </c>
      <c r="B23">
        <v>979.7</v>
      </c>
      <c r="H23">
        <f t="shared" si="4"/>
        <v>2.7307780340510943</v>
      </c>
      <c r="I23">
        <f t="shared" si="0"/>
        <v>3388.6472877088581</v>
      </c>
      <c r="S23">
        <f t="shared" si="1"/>
        <v>65.963672768642482</v>
      </c>
      <c r="T23">
        <f t="shared" si="2"/>
        <v>3388.6472877088581</v>
      </c>
    </row>
    <row r="24" spans="1:20" x14ac:dyDescent="0.3">
      <c r="A24">
        <f>A23+5</f>
        <v>70</v>
      </c>
      <c r="B24">
        <v>823.9</v>
      </c>
      <c r="H24">
        <f t="shared" si="4"/>
        <v>2.8077988377776575</v>
      </c>
      <c r="I24">
        <f t="shared" si="0"/>
        <v>3484.2231032422751</v>
      </c>
      <c r="S24">
        <f t="shared" si="1"/>
        <v>70.942857126613802</v>
      </c>
      <c r="T24">
        <f t="shared" si="2"/>
        <v>3484.2231032422751</v>
      </c>
    </row>
    <row r="25" spans="1:20" x14ac:dyDescent="0.3">
      <c r="A25">
        <f t="shared" si="3"/>
        <v>75</v>
      </c>
      <c r="B25">
        <v>696</v>
      </c>
      <c r="H25">
        <f t="shared" si="4"/>
        <v>2.8743513713862119</v>
      </c>
      <c r="I25">
        <f t="shared" si="0"/>
        <v>3566.8087472201632</v>
      </c>
      <c r="S25">
        <f t="shared" si="1"/>
        <v>75.5669104116391</v>
      </c>
      <c r="T25">
        <f t="shared" si="2"/>
        <v>3566.8087472201632</v>
      </c>
    </row>
    <row r="26" spans="1:20" x14ac:dyDescent="0.3">
      <c r="A26">
        <f t="shared" si="3"/>
        <v>80</v>
      </c>
      <c r="B26">
        <v>590.5</v>
      </c>
      <c r="H26">
        <f t="shared" si="4"/>
        <v>2.9316699744825629</v>
      </c>
      <c r="I26">
        <f t="shared" si="0"/>
        <v>3637.9359228806352</v>
      </c>
      <c r="S26">
        <f t="shared" si="1"/>
        <v>79.800791049126758</v>
      </c>
      <c r="T26">
        <f t="shared" si="2"/>
        <v>3637.9359228806352</v>
      </c>
    </row>
    <row r="27" spans="1:20" x14ac:dyDescent="0.3">
      <c r="A27">
        <f t="shared" si="3"/>
        <v>85</v>
      </c>
      <c r="B27">
        <v>503</v>
      </c>
      <c r="H27">
        <f t="shared" si="4"/>
        <v>2.9809725158562368</v>
      </c>
      <c r="I27">
        <f t="shared" si="0"/>
        <v>3699.1158946761489</v>
      </c>
      <c r="S27">
        <f t="shared" si="1"/>
        <v>83.636611960793346</v>
      </c>
      <c r="T27">
        <f t="shared" si="2"/>
        <v>3699.1158946761489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Davis</dc:creator>
  <cp:lastModifiedBy>Sophia Davis</cp:lastModifiedBy>
  <dcterms:created xsi:type="dcterms:W3CDTF">2021-09-17T19:48:11Z</dcterms:created>
  <dcterms:modified xsi:type="dcterms:W3CDTF">2021-09-17T22:31:51Z</dcterms:modified>
</cp:coreProperties>
</file>