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18/"/>
    </mc:Choice>
  </mc:AlternateContent>
  <xr:revisionPtr revIDLastSave="0" documentId="8_{45A14CD4-7563-D541-B79A-2B7587A566B9}" xr6:coauthVersionLast="36" xr6:coauthVersionMax="36" xr10:uidLastSave="{00000000-0000-0000-0000-000000000000}"/>
  <bookViews>
    <workbookView xWindow="3180" yWindow="2060" windowWidth="27640" windowHeight="16940" activeTab="2" xr2:uid="{A50A30D5-2CF6-0E41-B1DA-BF55F988F5E4}"/>
  </bookViews>
  <sheets>
    <sheet name="DNA_035" sheetId="2" r:id="rId1"/>
    <sheet name="DNA_036" sheetId="3" r:id="rId2"/>
    <sheet name="DNA_037" sheetId="4" r:id="rId3"/>
  </sheets>
  <externalReferences>
    <externalReference r:id="rId4"/>
    <externalReference r:id="rId5"/>
    <externalReference r:id="rId6"/>
  </externalReferences>
  <definedNames>
    <definedName name="_xlnm.Print_Area" localSheetId="0">DNA_035!$A$1:$L$99</definedName>
    <definedName name="_xlnm.Print_Area" localSheetId="1">DNA_036!$A$1:$L$99</definedName>
    <definedName name="_xlnm.Print_Area" localSheetId="2">DNA_037!$A$1:$L$99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D17" i="4" l="1"/>
  <c r="E17" i="4" s="1"/>
  <c r="D41" i="4"/>
  <c r="E41" i="4" s="1"/>
  <c r="D6" i="4"/>
  <c r="E6" i="4" s="1"/>
  <c r="D82" i="4"/>
  <c r="E82" i="4" s="1"/>
  <c r="D38" i="4"/>
  <c r="E38" i="4" s="1"/>
  <c r="D4" i="4"/>
  <c r="E4" i="4" s="1"/>
  <c r="D86" i="4"/>
  <c r="E86" i="4" s="1"/>
  <c r="D23" i="4"/>
  <c r="E23" i="4" s="1"/>
  <c r="D79" i="4"/>
  <c r="E79" i="4" s="1"/>
  <c r="D48" i="4"/>
  <c r="E48" i="4" s="1"/>
  <c r="D50" i="4"/>
  <c r="E50" i="4" s="1"/>
  <c r="D34" i="4"/>
  <c r="E34" i="4" s="1"/>
  <c r="D9" i="4"/>
  <c r="E9" i="4" s="1"/>
  <c r="D21" i="4"/>
  <c r="E21" i="4" s="1"/>
  <c r="D47" i="4"/>
  <c r="E47" i="4" s="1"/>
  <c r="D46" i="4"/>
  <c r="E46" i="4" s="1"/>
  <c r="D91" i="4"/>
  <c r="E91" i="4" s="1"/>
  <c r="D51" i="4"/>
  <c r="E51" i="4" s="1"/>
  <c r="D71" i="4"/>
  <c r="E71" i="4" s="1"/>
  <c r="D56" i="4"/>
  <c r="E56" i="4" s="1"/>
  <c r="D68" i="4"/>
  <c r="E68" i="4" s="1"/>
  <c r="D74" i="4"/>
  <c r="E74" i="4" s="1"/>
  <c r="D64" i="4"/>
  <c r="E64" i="4" s="1"/>
  <c r="D12" i="4"/>
  <c r="E12" i="4" s="1"/>
  <c r="D78" i="4"/>
  <c r="E78" i="4" s="1"/>
  <c r="D30" i="4"/>
  <c r="E30" i="4" s="1"/>
  <c r="D58" i="4"/>
  <c r="E58" i="4" s="1"/>
  <c r="D18" i="4"/>
  <c r="E18" i="4" s="1"/>
  <c r="D14" i="4"/>
  <c r="E14" i="4" s="1"/>
  <c r="D59" i="4"/>
  <c r="E59" i="4" s="1"/>
  <c r="D76" i="4"/>
  <c r="E76" i="4" s="1"/>
  <c r="D70" i="4" l="1"/>
  <c r="E70" i="4" s="1"/>
  <c r="D55" i="4"/>
  <c r="E55" i="4" s="1"/>
  <c r="D27" i="4"/>
  <c r="E27" i="4" s="1"/>
  <c r="D83" i="4"/>
  <c r="E83" i="4" s="1"/>
  <c r="D66" i="4"/>
  <c r="E66" i="4" s="1"/>
  <c r="D22" i="4"/>
  <c r="E22" i="4" s="1"/>
  <c r="D88" i="4"/>
  <c r="E88" i="4" s="1"/>
  <c r="D85" i="4"/>
  <c r="E85" i="4" s="1"/>
  <c r="D69" i="4"/>
  <c r="E69" i="4" s="1"/>
  <c r="D39" i="4"/>
  <c r="E39" i="4" s="1"/>
  <c r="D49" i="4"/>
  <c r="E49" i="4" s="1"/>
  <c r="D61" i="4"/>
  <c r="E61" i="4" s="1"/>
  <c r="D92" i="4"/>
  <c r="E92" i="4" s="1"/>
  <c r="D15" i="4"/>
  <c r="E15" i="4" s="1"/>
  <c r="D29" i="4"/>
  <c r="E29" i="4" s="1"/>
  <c r="D53" i="4"/>
  <c r="E53" i="4" s="1"/>
  <c r="D77" i="4"/>
  <c r="E77" i="4" s="1"/>
  <c r="D24" i="4"/>
  <c r="E24" i="4" s="1"/>
  <c r="D52" i="4"/>
  <c r="E52" i="4" s="1"/>
  <c r="D65" i="4"/>
  <c r="E65" i="4" s="1"/>
  <c r="D32" i="4"/>
  <c r="E32" i="4" s="1"/>
  <c r="D84" i="4"/>
  <c r="E84" i="4" s="1"/>
  <c r="D63" i="4"/>
  <c r="E63" i="4" s="1"/>
  <c r="D45" i="4"/>
  <c r="E45" i="4" s="1"/>
  <c r="D43" i="4"/>
  <c r="E43" i="4" s="1"/>
  <c r="D16" i="4"/>
  <c r="E16" i="4" s="1"/>
  <c r="D62" i="4"/>
  <c r="E62" i="4" s="1"/>
  <c r="D11" i="4"/>
  <c r="E11" i="4" s="1"/>
  <c r="D73" i="4"/>
  <c r="E73" i="4" s="1"/>
  <c r="D31" i="4"/>
  <c r="E31" i="4" s="1"/>
  <c r="D36" i="4"/>
  <c r="E36" i="4" s="1"/>
  <c r="D40" i="4"/>
  <c r="E40" i="4" s="1"/>
  <c r="D13" i="4"/>
  <c r="E13" i="4" s="1"/>
  <c r="D7" i="4"/>
  <c r="E7" i="4" s="1"/>
  <c r="D44" i="4"/>
  <c r="E44" i="4" s="1"/>
  <c r="D37" i="4"/>
  <c r="E37" i="4" s="1"/>
  <c r="D19" i="4"/>
  <c r="E19" i="4" s="1"/>
  <c r="D89" i="4"/>
  <c r="E89" i="4" s="1"/>
  <c r="D26" i="4"/>
  <c r="E26" i="4" s="1"/>
  <c r="D28" i="4"/>
  <c r="E28" i="4" s="1"/>
  <c r="D10" i="4"/>
  <c r="E10" i="4" s="1"/>
  <c r="D33" i="4"/>
  <c r="E33" i="4" s="1"/>
  <c r="D5" i="4"/>
  <c r="E5" i="4" s="1"/>
  <c r="D80" i="4"/>
  <c r="E80" i="4" s="1"/>
  <c r="D35" i="4"/>
  <c r="E35" i="4" s="1"/>
  <c r="D81" i="4"/>
  <c r="E81" i="4" s="1"/>
  <c r="D8" i="4"/>
  <c r="E8" i="4" s="1"/>
  <c r="D25" i="4"/>
  <c r="E25" i="4" s="1"/>
  <c r="D60" i="4"/>
  <c r="E60" i="4" s="1"/>
  <c r="D20" i="4"/>
  <c r="E20" i="4" s="1"/>
  <c r="D42" i="4"/>
  <c r="E42" i="4" s="1"/>
  <c r="D87" i="4"/>
  <c r="E87" i="4" s="1"/>
  <c r="D75" i="4"/>
  <c r="E75" i="4" s="1"/>
  <c r="D72" i="4"/>
  <c r="E72" i="4" s="1"/>
  <c r="D67" i="4"/>
  <c r="E67" i="4" s="1"/>
  <c r="D57" i="4"/>
  <c r="E57" i="4" s="1"/>
  <c r="D90" i="4" l="1"/>
  <c r="E90" i="4" s="1"/>
  <c r="D54" i="4"/>
  <c r="E54" i="4" s="1"/>
  <c r="E1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D17" i="3" l="1"/>
  <c r="E17" i="3" s="1"/>
  <c r="D41" i="3"/>
  <c r="E41" i="3" s="1"/>
  <c r="D6" i="3"/>
  <c r="E6" i="3" s="1"/>
  <c r="D38" i="3"/>
  <c r="E38" i="3" s="1"/>
  <c r="D4" i="3"/>
  <c r="E4" i="3" s="1"/>
  <c r="D94" i="3"/>
  <c r="E94" i="3" s="1"/>
  <c r="D86" i="3"/>
  <c r="E86" i="3" s="1"/>
  <c r="D27" i="3"/>
  <c r="E27" i="3" s="1"/>
  <c r="D23" i="3"/>
  <c r="E23" i="3" s="1"/>
  <c r="D34" i="3"/>
  <c r="E34" i="3" s="1"/>
  <c r="D9" i="3"/>
  <c r="E9" i="3" s="1"/>
  <c r="D21" i="3"/>
  <c r="E21" i="3" s="1"/>
  <c r="D47" i="3"/>
  <c r="E47" i="3" s="1"/>
  <c r="D46" i="3"/>
  <c r="E46" i="3" s="1"/>
  <c r="D91" i="3"/>
  <c r="E91" i="3" s="1"/>
  <c r="D51" i="3"/>
  <c r="E51" i="3" s="1"/>
  <c r="D70" i="3"/>
  <c r="E70" i="3" s="1"/>
  <c r="D56" i="3"/>
  <c r="E56" i="3" s="1"/>
  <c r="D68" i="3"/>
  <c r="E68" i="3" s="1"/>
  <c r="D73" i="3"/>
  <c r="E73" i="3" s="1"/>
  <c r="D64" i="3"/>
  <c r="E64" i="3" s="1"/>
  <c r="D12" i="3"/>
  <c r="E12" i="3" s="1"/>
  <c r="D78" i="3"/>
  <c r="E78" i="3" s="1"/>
  <c r="D30" i="3"/>
  <c r="E30" i="3" s="1"/>
  <c r="D58" i="3"/>
  <c r="E58" i="3" s="1"/>
  <c r="D18" i="3"/>
  <c r="E18" i="3" s="1"/>
  <c r="D14" i="3"/>
  <c r="E14" i="3" s="1"/>
  <c r="D59" i="3"/>
  <c r="E59" i="3" s="1"/>
  <c r="D76" i="3"/>
  <c r="E76" i="3" s="1"/>
  <c r="D74" i="3" l="1"/>
  <c r="E74" i="3" s="1"/>
  <c r="D98" i="3"/>
  <c r="E98" i="3" s="1"/>
  <c r="D50" i="3"/>
  <c r="E50" i="3" s="1"/>
  <c r="D79" i="3"/>
  <c r="E79" i="3" s="1"/>
  <c r="D83" i="3"/>
  <c r="E83" i="3" s="1"/>
  <c r="D66" i="3"/>
  <c r="E66" i="3" s="1"/>
  <c r="D22" i="3"/>
  <c r="E22" i="3" s="1"/>
  <c r="D88" i="3"/>
  <c r="E88" i="3" s="1"/>
  <c r="D85" i="3"/>
  <c r="E85" i="3" s="1"/>
  <c r="D54" i="3"/>
  <c r="E54" i="3" s="1"/>
  <c r="D39" i="3"/>
  <c r="E39" i="3" s="1"/>
  <c r="D49" i="3"/>
  <c r="E49" i="3" s="1"/>
  <c r="D92" i="3"/>
  <c r="E92" i="3" s="1"/>
  <c r="D15" i="3"/>
  <c r="E15" i="3" s="1"/>
  <c r="D29" i="3"/>
  <c r="E29" i="3" s="1"/>
  <c r="D53" i="3"/>
  <c r="E53" i="3" s="1"/>
  <c r="D77" i="3"/>
  <c r="E77" i="3" s="1"/>
  <c r="D24" i="3"/>
  <c r="E24" i="3" s="1"/>
  <c r="D52" i="3"/>
  <c r="E52" i="3" s="1"/>
  <c r="D65" i="3"/>
  <c r="E65" i="3" s="1"/>
  <c r="D32" i="3"/>
  <c r="E32" i="3" s="1"/>
  <c r="D63" i="3"/>
  <c r="E63" i="3" s="1"/>
  <c r="D90" i="3"/>
  <c r="E90" i="3" s="1"/>
  <c r="D45" i="3"/>
  <c r="E45" i="3" s="1"/>
  <c r="D43" i="3"/>
  <c r="E43" i="3" s="1"/>
  <c r="D16" i="3"/>
  <c r="E16" i="3" s="1"/>
  <c r="D62" i="3"/>
  <c r="E62" i="3" s="1"/>
  <c r="D93" i="3"/>
  <c r="E93" i="3" s="1"/>
  <c r="D11" i="3"/>
  <c r="E11" i="3" s="1"/>
  <c r="D72" i="3"/>
  <c r="E72" i="3" s="1"/>
  <c r="D31" i="3"/>
  <c r="E31" i="3" s="1"/>
  <c r="D36" i="3"/>
  <c r="E36" i="3" s="1"/>
  <c r="D40" i="3"/>
  <c r="E40" i="3" s="1"/>
  <c r="D13" i="3"/>
  <c r="E13" i="3" s="1"/>
  <c r="D7" i="3"/>
  <c r="E7" i="3" s="1"/>
  <c r="D44" i="3"/>
  <c r="E44" i="3" s="1"/>
  <c r="D37" i="3"/>
  <c r="E37" i="3" s="1"/>
  <c r="D19" i="3"/>
  <c r="E19" i="3" s="1"/>
  <c r="D89" i="3"/>
  <c r="E89" i="3" s="1"/>
  <c r="D26" i="3"/>
  <c r="E26" i="3" s="1"/>
  <c r="D28" i="3"/>
  <c r="E28" i="3" s="1"/>
  <c r="D10" i="3"/>
  <c r="E10" i="3" s="1"/>
  <c r="D97" i="3"/>
  <c r="E97" i="3" s="1"/>
  <c r="D33" i="3"/>
  <c r="E33" i="3" s="1"/>
  <c r="D5" i="3"/>
  <c r="E5" i="3" s="1"/>
  <c r="D80" i="3"/>
  <c r="E80" i="3" s="1"/>
  <c r="D35" i="3"/>
  <c r="E35" i="3" s="1"/>
  <c r="D81" i="3"/>
  <c r="E81" i="3" s="1"/>
  <c r="D8" i="3"/>
  <c r="E8" i="3" s="1"/>
  <c r="D25" i="3"/>
  <c r="E25" i="3" s="1"/>
  <c r="D60" i="3"/>
  <c r="E60" i="3" s="1"/>
  <c r="D20" i="3"/>
  <c r="E20" i="3" s="1"/>
  <c r="D42" i="3"/>
  <c r="E42" i="3" s="1"/>
  <c r="D87" i="3"/>
  <c r="E87" i="3" s="1"/>
  <c r="D75" i="3"/>
  <c r="E75" i="3" s="1"/>
  <c r="D71" i="3"/>
  <c r="E71" i="3" s="1"/>
  <c r="D67" i="3"/>
  <c r="E67" i="3" s="1"/>
  <c r="D57" i="3"/>
  <c r="E57" i="3" s="1"/>
  <c r="D48" i="3" l="1"/>
  <c r="E48" i="3" s="1"/>
  <c r="D95" i="3"/>
  <c r="E95" i="3" s="1"/>
  <c r="D69" i="3"/>
  <c r="E69" i="3" s="1"/>
  <c r="D55" i="3"/>
  <c r="E55" i="3" s="1"/>
  <c r="D96" i="3"/>
  <c r="E96" i="3" s="1"/>
  <c r="D84" i="3"/>
  <c r="E84" i="3" s="1"/>
  <c r="D61" i="3"/>
  <c r="E61" i="3" s="1"/>
  <c r="D82" i="3"/>
  <c r="E82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D16" i="2" l="1"/>
  <c r="E16" i="2" s="1"/>
  <c r="D40" i="2"/>
  <c r="E40" i="2" s="1"/>
  <c r="D6" i="2"/>
  <c r="E6" i="2" s="1"/>
  <c r="D82" i="2"/>
  <c r="E82" i="2" s="1"/>
  <c r="D37" i="2"/>
  <c r="E37" i="2" s="1"/>
  <c r="D54" i="2"/>
  <c r="E54" i="2" s="1"/>
  <c r="D4" i="2"/>
  <c r="E4" i="2" s="1"/>
  <c r="D94" i="2"/>
  <c r="E94" i="2" s="1"/>
  <c r="D69" i="2"/>
  <c r="E69" i="2" s="1"/>
  <c r="D86" i="2"/>
  <c r="E86" i="2" s="1"/>
  <c r="D74" i="2"/>
  <c r="E74" i="2" s="1"/>
  <c r="D22" i="2"/>
  <c r="E22" i="2" s="1"/>
  <c r="D79" i="2"/>
  <c r="E79" i="2" s="1"/>
  <c r="D47" i="2"/>
  <c r="E47" i="2" s="1"/>
  <c r="D33" i="2"/>
  <c r="E33" i="2" s="1"/>
  <c r="D9" i="2"/>
  <c r="E9" i="2" s="1"/>
  <c r="D20" i="2"/>
  <c r="E20" i="2" s="1"/>
  <c r="D46" i="2"/>
  <c r="E46" i="2" s="1"/>
  <c r="D45" i="2"/>
  <c r="E45" i="2" s="1"/>
  <c r="D91" i="2"/>
  <c r="E91" i="2" s="1"/>
  <c r="D50" i="2"/>
  <c r="E50" i="2" s="1"/>
  <c r="D70" i="2"/>
  <c r="E70" i="2" s="1"/>
  <c r="D55" i="2"/>
  <c r="E55" i="2" s="1"/>
  <c r="D67" i="2"/>
  <c r="E67" i="2" s="1"/>
  <c r="D73" i="2"/>
  <c r="E73" i="2" s="1"/>
  <c r="D63" i="2"/>
  <c r="E63" i="2" s="1"/>
  <c r="D12" i="2"/>
  <c r="E12" i="2" s="1"/>
  <c r="D78" i="2"/>
  <c r="E78" i="2" s="1"/>
  <c r="D29" i="2"/>
  <c r="E29" i="2" s="1"/>
  <c r="D57" i="2"/>
  <c r="E57" i="2" s="1"/>
  <c r="D17" i="2"/>
  <c r="E17" i="2" s="1"/>
  <c r="D13" i="2"/>
  <c r="E13" i="2" s="1"/>
  <c r="D58" i="2"/>
  <c r="E58" i="2" s="1"/>
  <c r="D76" i="2"/>
  <c r="E76" i="2" s="1"/>
  <c r="D98" i="2" l="1"/>
  <c r="E98" i="2" s="1"/>
  <c r="D49" i="2"/>
  <c r="E49" i="2" s="1"/>
  <c r="D26" i="2"/>
  <c r="E26" i="2" s="1"/>
  <c r="D83" i="2"/>
  <c r="E83" i="2" s="1"/>
  <c r="D65" i="2"/>
  <c r="E65" i="2" s="1"/>
  <c r="D21" i="2"/>
  <c r="E21" i="2" s="1"/>
  <c r="D88" i="2"/>
  <c r="E88" i="2" s="1"/>
  <c r="D85" i="2"/>
  <c r="E85" i="2" s="1"/>
  <c r="D68" i="2"/>
  <c r="E68" i="2" s="1"/>
  <c r="D53" i="2"/>
  <c r="E53" i="2" s="1"/>
  <c r="D38" i="2"/>
  <c r="E38" i="2" s="1"/>
  <c r="D48" i="2"/>
  <c r="E48" i="2" s="1"/>
  <c r="D92" i="2"/>
  <c r="E92" i="2" s="1"/>
  <c r="D14" i="2"/>
  <c r="E14" i="2" s="1"/>
  <c r="D28" i="2"/>
  <c r="E28" i="2" s="1"/>
  <c r="D52" i="2"/>
  <c r="E52" i="2" s="1"/>
  <c r="D77" i="2"/>
  <c r="E77" i="2" s="1"/>
  <c r="D23" i="2"/>
  <c r="E23" i="2" s="1"/>
  <c r="D51" i="2"/>
  <c r="E51" i="2" s="1"/>
  <c r="D64" i="2"/>
  <c r="E64" i="2" s="1"/>
  <c r="D31" i="2"/>
  <c r="E31" i="2" s="1"/>
  <c r="D62" i="2"/>
  <c r="E62" i="2" s="1"/>
  <c r="D90" i="2"/>
  <c r="E90" i="2" s="1"/>
  <c r="D44" i="2"/>
  <c r="E44" i="2" s="1"/>
  <c r="D42" i="2"/>
  <c r="E42" i="2" s="1"/>
  <c r="D15" i="2"/>
  <c r="E15" i="2" s="1"/>
  <c r="D61" i="2"/>
  <c r="E61" i="2" s="1"/>
  <c r="D93" i="2"/>
  <c r="E93" i="2" s="1"/>
  <c r="D11" i="2"/>
  <c r="E11" i="2" s="1"/>
  <c r="D72" i="2"/>
  <c r="E72" i="2" s="1"/>
  <c r="D30" i="2"/>
  <c r="E30" i="2" s="1"/>
  <c r="D35" i="2"/>
  <c r="E35" i="2" s="1"/>
  <c r="D39" i="2"/>
  <c r="E39" i="2" s="1"/>
  <c r="D96" i="2"/>
  <c r="E96" i="2" s="1"/>
  <c r="D7" i="2"/>
  <c r="E7" i="2" s="1"/>
  <c r="D43" i="2"/>
  <c r="E43" i="2" s="1"/>
  <c r="D36" i="2"/>
  <c r="E36" i="2" s="1"/>
  <c r="D18" i="2"/>
  <c r="E18" i="2" s="1"/>
  <c r="D89" i="2"/>
  <c r="E89" i="2" s="1"/>
  <c r="D25" i="2"/>
  <c r="E25" i="2" s="1"/>
  <c r="D27" i="2"/>
  <c r="E27" i="2" s="1"/>
  <c r="D10" i="2"/>
  <c r="E10" i="2" s="1"/>
  <c r="D97" i="2"/>
  <c r="E97" i="2" s="1"/>
  <c r="D32" i="2"/>
  <c r="E32" i="2" s="1"/>
  <c r="D5" i="2"/>
  <c r="E5" i="2" s="1"/>
  <c r="D80" i="2"/>
  <c r="E80" i="2" s="1"/>
  <c r="D34" i="2"/>
  <c r="E34" i="2" s="1"/>
  <c r="D81" i="2"/>
  <c r="E81" i="2" s="1"/>
  <c r="D8" i="2"/>
  <c r="E8" i="2" s="1"/>
  <c r="D24" i="2"/>
  <c r="E24" i="2" s="1"/>
  <c r="D59" i="2"/>
  <c r="E59" i="2" s="1"/>
  <c r="D19" i="2"/>
  <c r="E19" i="2" s="1"/>
  <c r="D41" i="2"/>
  <c r="E41" i="2" s="1"/>
  <c r="D87" i="2"/>
  <c r="E87" i="2" s="1"/>
  <c r="D75" i="2"/>
  <c r="E75" i="2" s="1"/>
  <c r="D71" i="2"/>
  <c r="E71" i="2" s="1"/>
  <c r="D66" i="2"/>
  <c r="E66" i="2" s="1"/>
  <c r="D56" i="2"/>
  <c r="E56" i="2" s="1"/>
  <c r="D95" i="2" l="1"/>
  <c r="E95" i="2" s="1"/>
  <c r="D84" i="2"/>
  <c r="E84" i="2" s="1"/>
  <c r="D60" i="2"/>
  <c r="E60" i="2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<sst xmlns="http://schemas.openxmlformats.org/spreadsheetml/2006/main" count="18" uniqueCount="6">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</sst>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F0098DDC-21CF-EC4A-BFDB-84DD51A86584}"/>
    <cellStyle name="Normal" xfId="0" builtinId="0"/>
    <cellStyle name="Normal 2" xfId="1" xr:uid="{6215F5DB-B75E-E94A-BA36-2BD64C77F223}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9-9C4C-AD24-BCCECA98F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6-1447-9E57-44E311DC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504A-837F-4BA9DD3D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F6899-EB5B-C648-B1DB-7433DA5E7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FD438-8011-9F49-89C7-FA50BE534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28606-5286-D841-8CC4-2882FB9E3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35/Noyes_018_DNA_035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36/Noyes_018_DNA_036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37/Noyes_018_DNA_037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Noyes_018_DNA_035_qMQC</v>
          </cell>
        </row>
        <row r="5">
          <cell r="T5" t="str">
            <v>A01</v>
          </cell>
          <cell r="U5" t="str">
            <v>USDA2216</v>
          </cell>
        </row>
        <row r="6">
          <cell r="T6" t="str">
            <v>A02</v>
          </cell>
          <cell r="U6" t="str">
            <v>USDA2172</v>
          </cell>
        </row>
        <row r="7">
          <cell r="T7" t="str">
            <v>A03</v>
          </cell>
          <cell r="U7" t="str">
            <v>USDA2214</v>
          </cell>
        </row>
        <row r="8">
          <cell r="T8" t="str">
            <v>A04</v>
          </cell>
          <cell r="U8" t="str">
            <v>USDA1527</v>
          </cell>
        </row>
        <row r="9">
          <cell r="T9" t="str">
            <v>A05</v>
          </cell>
          <cell r="U9" t="str">
            <v>USDA2103</v>
          </cell>
        </row>
        <row r="10">
          <cell r="T10" t="str">
            <v>A06</v>
          </cell>
          <cell r="U10" t="str">
            <v>USDA2027</v>
          </cell>
        </row>
        <row r="11">
          <cell r="T11" t="str">
            <v>A07</v>
          </cell>
          <cell r="U11" t="str">
            <v>USDA2241</v>
          </cell>
        </row>
        <row r="12">
          <cell r="T12" t="str">
            <v>A08</v>
          </cell>
          <cell r="U12" t="str">
            <v>USDA2126</v>
          </cell>
        </row>
        <row r="13">
          <cell r="T13" t="str">
            <v>A09</v>
          </cell>
          <cell r="U13" t="str">
            <v>USDA2057</v>
          </cell>
        </row>
        <row r="15">
          <cell r="T15" t="str">
            <v>A11</v>
          </cell>
          <cell r="U15" t="str">
            <v>USDA2156</v>
          </cell>
        </row>
        <row r="16">
          <cell r="T16" t="str">
            <v>A12</v>
          </cell>
          <cell r="U16" t="str">
            <v>USDA1741</v>
          </cell>
        </row>
        <row r="17">
          <cell r="T17" t="str">
            <v>B01</v>
          </cell>
          <cell r="U17" t="str">
            <v>USDA1888</v>
          </cell>
        </row>
        <row r="18">
          <cell r="T18" t="str">
            <v>B02</v>
          </cell>
          <cell r="U18" t="str">
            <v>USDA2096</v>
          </cell>
        </row>
        <row r="19">
          <cell r="T19" t="str">
            <v>B03</v>
          </cell>
          <cell r="U19" t="str">
            <v>USDA2184</v>
          </cell>
        </row>
        <row r="20">
          <cell r="T20" t="str">
            <v>B04</v>
          </cell>
          <cell r="U20" t="str">
            <v>USDA1894</v>
          </cell>
        </row>
        <row r="21">
          <cell r="T21" t="str">
            <v>B05</v>
          </cell>
          <cell r="U21" t="str">
            <v>USDA2121</v>
          </cell>
        </row>
        <row r="22">
          <cell r="T22" t="str">
            <v>B06</v>
          </cell>
          <cell r="U22" t="str">
            <v>USDA1932</v>
          </cell>
        </row>
        <row r="23">
          <cell r="T23" t="str">
            <v>B07</v>
          </cell>
          <cell r="U23" t="str">
            <v>USDA2023</v>
          </cell>
        </row>
        <row r="24">
          <cell r="T24" t="str">
            <v>B08</v>
          </cell>
          <cell r="U24" t="str">
            <v>USDA1550</v>
          </cell>
        </row>
        <row r="25">
          <cell r="T25" t="str">
            <v>B09</v>
          </cell>
          <cell r="U25" t="str">
            <v>USDA1978</v>
          </cell>
        </row>
        <row r="26">
          <cell r="T26" t="str">
            <v>B10</v>
          </cell>
          <cell r="U26" t="str">
            <v>USDA1554</v>
          </cell>
        </row>
        <row r="27">
          <cell r="T27" t="str">
            <v>B11</v>
          </cell>
          <cell r="U27" t="str">
            <v>USDA2005</v>
          </cell>
        </row>
        <row r="28">
          <cell r="T28" t="str">
            <v>B12</v>
          </cell>
          <cell r="U28" t="str">
            <v>USDA1637</v>
          </cell>
        </row>
        <row r="29">
          <cell r="T29" t="str">
            <v>C01</v>
          </cell>
          <cell r="U29" t="str">
            <v>USDA1563</v>
          </cell>
        </row>
        <row r="30">
          <cell r="T30" t="str">
            <v>C02</v>
          </cell>
          <cell r="U30" t="str">
            <v>USDA1959</v>
          </cell>
        </row>
        <row r="31">
          <cell r="T31" t="str">
            <v>C03</v>
          </cell>
          <cell r="U31" t="str">
            <v>USDA2243</v>
          </cell>
        </row>
        <row r="32">
          <cell r="T32" t="str">
            <v>C04</v>
          </cell>
          <cell r="U32" t="str">
            <v>USDA1974</v>
          </cell>
        </row>
        <row r="33">
          <cell r="T33" t="str">
            <v>C05</v>
          </cell>
          <cell r="U33" t="str">
            <v>USDA2238</v>
          </cell>
        </row>
        <row r="34">
          <cell r="T34" t="str">
            <v>C06</v>
          </cell>
          <cell r="U34" t="str">
            <v>USDA1949</v>
          </cell>
        </row>
        <row r="35">
          <cell r="T35" t="str">
            <v>C07</v>
          </cell>
          <cell r="U35" t="str">
            <v>USDA2192</v>
          </cell>
        </row>
        <row r="36">
          <cell r="T36" t="str">
            <v>C08</v>
          </cell>
          <cell r="U36" t="str">
            <v>USDA1815</v>
          </cell>
        </row>
        <row r="37">
          <cell r="T37" t="str">
            <v>C09</v>
          </cell>
          <cell r="U37" t="str">
            <v>USDA1797</v>
          </cell>
        </row>
        <row r="38">
          <cell r="T38" t="str">
            <v>C10</v>
          </cell>
          <cell r="U38" t="str">
            <v>USDA1490</v>
          </cell>
        </row>
        <row r="39">
          <cell r="T39" t="str">
            <v>C11</v>
          </cell>
          <cell r="U39" t="str">
            <v>USDA1536</v>
          </cell>
        </row>
        <row r="40">
          <cell r="T40" t="str">
            <v>C12</v>
          </cell>
          <cell r="U40" t="str">
            <v>USDA2252</v>
          </cell>
        </row>
        <row r="41">
          <cell r="T41" t="str">
            <v>D01</v>
          </cell>
          <cell r="U41" t="str">
            <v>USDA1633</v>
          </cell>
        </row>
        <row r="42">
          <cell r="T42" t="str">
            <v>D02</v>
          </cell>
          <cell r="U42" t="str">
            <v>USDA1964</v>
          </cell>
        </row>
        <row r="43">
          <cell r="T43" t="str">
            <v>D03</v>
          </cell>
          <cell r="U43" t="str">
            <v>USDA2256</v>
          </cell>
        </row>
        <row r="44">
          <cell r="T44" t="str">
            <v>D04</v>
          </cell>
          <cell r="U44" t="str">
            <v>USDA2062</v>
          </cell>
        </row>
        <row r="45">
          <cell r="T45" t="str">
            <v>D05</v>
          </cell>
          <cell r="U45" t="str">
            <v>USDA1955</v>
          </cell>
        </row>
        <row r="46">
          <cell r="T46" t="str">
            <v>D06</v>
          </cell>
          <cell r="U46" t="str">
            <v>USDA2226</v>
          </cell>
        </row>
        <row r="47">
          <cell r="T47" t="str">
            <v>D07</v>
          </cell>
          <cell r="U47" t="str">
            <v>USDA2245</v>
          </cell>
        </row>
        <row r="48">
          <cell r="T48" t="str">
            <v>D08</v>
          </cell>
          <cell r="U48" t="str">
            <v>USDA1874</v>
          </cell>
        </row>
        <row r="49">
          <cell r="T49" t="str">
            <v>D09</v>
          </cell>
          <cell r="U49" t="str">
            <v>USDA1744</v>
          </cell>
        </row>
        <row r="50">
          <cell r="T50" t="str">
            <v>D10</v>
          </cell>
          <cell r="U50" t="str">
            <v>USDA2078</v>
          </cell>
        </row>
        <row r="51">
          <cell r="T51" t="str">
            <v>D11</v>
          </cell>
          <cell r="U51" t="str">
            <v>USDA1990</v>
          </cell>
        </row>
        <row r="52">
          <cell r="T52" t="str">
            <v>D12</v>
          </cell>
          <cell r="U52" t="str">
            <v>USDA1506</v>
          </cell>
        </row>
        <row r="53">
          <cell r="T53" t="str">
            <v>E01</v>
          </cell>
          <cell r="U53" t="str">
            <v>USDA2239</v>
          </cell>
        </row>
        <row r="54">
          <cell r="T54" t="str">
            <v>E02</v>
          </cell>
          <cell r="U54" t="str">
            <v>USDA2159</v>
          </cell>
        </row>
        <row r="55">
          <cell r="T55" t="str">
            <v>E03</v>
          </cell>
          <cell r="U55" t="str">
            <v>USDA2031</v>
          </cell>
        </row>
        <row r="56">
          <cell r="T56" t="str">
            <v>E04</v>
          </cell>
          <cell r="U56" t="str">
            <v>USDA2139</v>
          </cell>
        </row>
        <row r="57">
          <cell r="T57" t="str">
            <v>E05</v>
          </cell>
          <cell r="U57" t="str">
            <v>USDA1592</v>
          </cell>
        </row>
        <row r="58">
          <cell r="T58" t="str">
            <v>E06</v>
          </cell>
          <cell r="U58" t="str">
            <v>USDA2141</v>
          </cell>
        </row>
        <row r="59">
          <cell r="T59" t="str">
            <v>E07</v>
          </cell>
          <cell r="U59" t="str">
            <v>USDA2164</v>
          </cell>
        </row>
        <row r="60">
          <cell r="T60" t="str">
            <v>E08</v>
          </cell>
          <cell r="U60" t="str">
            <v>USDA2196</v>
          </cell>
        </row>
        <row r="61">
          <cell r="T61" t="str">
            <v>E09</v>
          </cell>
          <cell r="U61" t="str">
            <v>USDA2063</v>
          </cell>
        </row>
        <row r="62">
          <cell r="T62" t="str">
            <v>E10</v>
          </cell>
          <cell r="U62" t="str">
            <v>USDA2014</v>
          </cell>
        </row>
        <row r="63">
          <cell r="T63" t="str">
            <v>E11</v>
          </cell>
          <cell r="U63" t="str">
            <v>USDA1555</v>
          </cell>
        </row>
        <row r="64">
          <cell r="T64" t="str">
            <v>E12</v>
          </cell>
          <cell r="U64" t="str">
            <v>USDA1827</v>
          </cell>
        </row>
        <row r="65">
          <cell r="T65" t="str">
            <v>F01</v>
          </cell>
          <cell r="U65" t="str">
            <v>USDA2052</v>
          </cell>
        </row>
        <row r="66">
          <cell r="T66" t="str">
            <v>F02</v>
          </cell>
          <cell r="U66" t="str">
            <v>USDA1897</v>
          </cell>
        </row>
        <row r="67">
          <cell r="T67" t="str">
            <v>F03</v>
          </cell>
          <cell r="U67" t="str">
            <v>USDA2079</v>
          </cell>
        </row>
        <row r="68">
          <cell r="T68" t="str">
            <v>F04</v>
          </cell>
          <cell r="U68" t="str">
            <v>USDA1857</v>
          </cell>
        </row>
        <row r="69">
          <cell r="T69" t="str">
            <v>F05</v>
          </cell>
          <cell r="U69" t="str">
            <v>USDA2066</v>
          </cell>
        </row>
        <row r="70">
          <cell r="T70" t="str">
            <v>F06</v>
          </cell>
          <cell r="U70" t="str">
            <v>USDA1551</v>
          </cell>
        </row>
        <row r="71">
          <cell r="T71" t="str">
            <v>F07</v>
          </cell>
          <cell r="U71" t="str">
            <v>USDA1535</v>
          </cell>
        </row>
        <row r="72">
          <cell r="T72" t="str">
            <v>F08</v>
          </cell>
          <cell r="U72" t="str">
            <v>USDA2265</v>
          </cell>
        </row>
        <row r="73">
          <cell r="T73" t="str">
            <v>F09</v>
          </cell>
          <cell r="U73" t="str">
            <v>USDA2250</v>
          </cell>
        </row>
        <row r="74">
          <cell r="T74" t="str">
            <v>F10</v>
          </cell>
          <cell r="U74" t="str">
            <v>USDA2194</v>
          </cell>
        </row>
        <row r="75">
          <cell r="T75" t="str">
            <v>F11</v>
          </cell>
          <cell r="U75" t="str">
            <v>USDA1596</v>
          </cell>
        </row>
        <row r="76">
          <cell r="T76" t="str">
            <v>F12</v>
          </cell>
          <cell r="U76" t="str">
            <v>USDA2210</v>
          </cell>
        </row>
        <row r="77">
          <cell r="T77" t="str">
            <v>G01</v>
          </cell>
          <cell r="U77" t="str">
            <v>USDA2275</v>
          </cell>
        </row>
        <row r="78">
          <cell r="T78" t="str">
            <v>G02</v>
          </cell>
          <cell r="U78" t="str">
            <v>USDA2278</v>
          </cell>
        </row>
        <row r="79">
          <cell r="T79" t="str">
            <v>G03</v>
          </cell>
          <cell r="U79" t="str">
            <v>USDA2209</v>
          </cell>
        </row>
        <row r="80">
          <cell r="T80" t="str">
            <v>G04</v>
          </cell>
          <cell r="U80" t="str">
            <v>USDA2046</v>
          </cell>
        </row>
        <row r="81">
          <cell r="T81" t="str">
            <v>G05</v>
          </cell>
          <cell r="U81" t="str">
            <v>USDA1320</v>
          </cell>
        </row>
        <row r="82">
          <cell r="T82" t="str">
            <v>G06</v>
          </cell>
          <cell r="U82" t="str">
            <v>USDA1883</v>
          </cell>
        </row>
        <row r="83">
          <cell r="T83" t="str">
            <v>G07</v>
          </cell>
          <cell r="U83" t="str">
            <v>USDA1673</v>
          </cell>
        </row>
        <row r="84">
          <cell r="T84" t="str">
            <v>G08</v>
          </cell>
          <cell r="U84" t="str">
            <v>USDA1901</v>
          </cell>
        </row>
        <row r="85">
          <cell r="T85" t="str">
            <v>G09</v>
          </cell>
          <cell r="U85" t="str">
            <v>USDA2045</v>
          </cell>
        </row>
        <row r="86">
          <cell r="T86" t="str">
            <v>G10</v>
          </cell>
          <cell r="U86" t="str">
            <v>USDA1677</v>
          </cell>
        </row>
        <row r="87">
          <cell r="T87" t="str">
            <v>G11</v>
          </cell>
          <cell r="U87" t="str">
            <v>USDA2176</v>
          </cell>
        </row>
        <row r="88">
          <cell r="T88" t="str">
            <v>G12</v>
          </cell>
          <cell r="U88" t="str">
            <v>USDA1887</v>
          </cell>
        </row>
        <row r="89">
          <cell r="T89" t="str">
            <v>H01</v>
          </cell>
          <cell r="U89" t="str">
            <v>USDA2204</v>
          </cell>
        </row>
        <row r="90">
          <cell r="T90" t="str">
            <v>H02</v>
          </cell>
          <cell r="U90" t="str">
            <v>USDA1879</v>
          </cell>
        </row>
        <row r="91">
          <cell r="T91" t="str">
            <v>H03</v>
          </cell>
          <cell r="U91" t="str">
            <v>USDA1969</v>
          </cell>
        </row>
        <row r="92">
          <cell r="T92" t="str">
            <v>H04</v>
          </cell>
          <cell r="U92" t="str">
            <v>USDA1917</v>
          </cell>
        </row>
        <row r="93">
          <cell r="T93" t="str">
            <v>H05</v>
          </cell>
          <cell r="U93" t="str">
            <v>USDA1986</v>
          </cell>
        </row>
        <row r="94">
          <cell r="T94" t="str">
            <v>H06</v>
          </cell>
          <cell r="U94" t="str">
            <v>USDA2132</v>
          </cell>
        </row>
        <row r="95">
          <cell r="T95" t="str">
            <v>H07</v>
          </cell>
          <cell r="U95" t="str">
            <v>USDA2269</v>
          </cell>
        </row>
        <row r="96">
          <cell r="T96" t="str">
            <v>H08</v>
          </cell>
          <cell r="U96" t="str">
            <v>H2O1</v>
          </cell>
        </row>
        <row r="97">
          <cell r="T97" t="str">
            <v>H09</v>
          </cell>
          <cell r="U97" t="str">
            <v>USDA2253</v>
          </cell>
        </row>
        <row r="98">
          <cell r="T98" t="str">
            <v>H10</v>
          </cell>
          <cell r="U98" t="str">
            <v>USDA2020</v>
          </cell>
        </row>
        <row r="99">
          <cell r="T99" t="str">
            <v>H11</v>
          </cell>
          <cell r="U99" t="str">
            <v>USDA2272</v>
          </cell>
        </row>
        <row r="100">
          <cell r="T100" t="str">
            <v>H12</v>
          </cell>
          <cell r="U100" t="str">
            <v>USDA1668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5359782.8438986242</v>
          </cell>
        </row>
        <row r="4">
          <cell r="Z4">
            <v>11195277.729160825</v>
          </cell>
        </row>
        <row r="5">
          <cell r="Z5">
            <v>2137028.378879352</v>
          </cell>
        </row>
        <row r="6">
          <cell r="Z6">
            <v>62522569.171756275</v>
          </cell>
        </row>
        <row r="7">
          <cell r="Z7">
            <v>9583693.0818200987</v>
          </cell>
        </row>
        <row r="8">
          <cell r="Z8">
            <v>6453438.0679423781</v>
          </cell>
        </row>
        <row r="9">
          <cell r="Z9">
            <v>43814572.741305046</v>
          </cell>
        </row>
        <row r="10">
          <cell r="Z10">
            <v>3689463.7329244851</v>
          </cell>
        </row>
        <row r="11">
          <cell r="Z11">
            <v>2423644.7812160184</v>
          </cell>
        </row>
        <row r="13">
          <cell r="Z13">
            <v>871026.13559011708</v>
          </cell>
        </row>
        <row r="14">
          <cell r="Z14">
            <v>4178539.9800882465</v>
          </cell>
        </row>
        <row r="15">
          <cell r="Z15">
            <v>1676392.8073151316</v>
          </cell>
        </row>
        <row r="16">
          <cell r="Z16">
            <v>4028973.887605831</v>
          </cell>
        </row>
        <row r="17">
          <cell r="Z17">
            <v>13024011.139473578</v>
          </cell>
        </row>
        <row r="18">
          <cell r="Z18">
            <v>2181577.9159672642</v>
          </cell>
        </row>
        <row r="19">
          <cell r="Z19">
            <v>2141442.0845837514</v>
          </cell>
        </row>
        <row r="20">
          <cell r="Z20">
            <v>9171012.6702742465</v>
          </cell>
        </row>
        <row r="21">
          <cell r="Z21">
            <v>7027933.2567780586</v>
          </cell>
        </row>
        <row r="22">
          <cell r="Z22">
            <v>4645382.5349604851</v>
          </cell>
        </row>
        <row r="23">
          <cell r="Z23">
            <v>12233895.323678823</v>
          </cell>
        </row>
        <row r="24">
          <cell r="Z24">
            <v>8409757.0383832268</v>
          </cell>
        </row>
        <row r="25">
          <cell r="Z25">
            <v>9537666.3963913172</v>
          </cell>
        </row>
        <row r="26">
          <cell r="Z26">
            <v>11319148.894971212</v>
          </cell>
        </row>
        <row r="27">
          <cell r="Z27">
            <v>2470072.869141065</v>
          </cell>
        </row>
        <row r="28">
          <cell r="Z28">
            <v>2737382.9586169673</v>
          </cell>
        </row>
        <row r="29">
          <cell r="Z29">
            <v>1721965.1577445127</v>
          </cell>
        </row>
        <row r="30">
          <cell r="Z30">
            <v>3024435.6492622881</v>
          </cell>
        </row>
        <row r="31">
          <cell r="Z31">
            <v>4986383.2751654666</v>
          </cell>
        </row>
        <row r="32">
          <cell r="Z32">
            <v>1037994.1818280214</v>
          </cell>
        </row>
        <row r="33">
          <cell r="Z33">
            <v>7214022.9233619096</v>
          </cell>
        </row>
        <row r="34">
          <cell r="Z34">
            <v>6489042.1780511709</v>
          </cell>
        </row>
        <row r="35">
          <cell r="Z35">
            <v>9810430.4071150087</v>
          </cell>
        </row>
        <row r="36">
          <cell r="Z36">
            <v>157241958.95140994</v>
          </cell>
        </row>
        <row r="37">
          <cell r="Z37">
            <v>11523369.468927806</v>
          </cell>
        </row>
        <row r="38">
          <cell r="Z38">
            <v>3341589.8085192009</v>
          </cell>
        </row>
        <row r="39">
          <cell r="Z39">
            <v>12318322.594686637</v>
          </cell>
        </row>
        <row r="40">
          <cell r="Z40">
            <v>2679639.9182974561</v>
          </cell>
        </row>
        <row r="41">
          <cell r="Z41">
            <v>12225484.487831211</v>
          </cell>
        </row>
        <row r="42">
          <cell r="Z42">
            <v>705238.52071129903</v>
          </cell>
        </row>
        <row r="43">
          <cell r="Z43">
            <v>465834.01664183434</v>
          </cell>
        </row>
        <row r="44">
          <cell r="Z44">
            <v>811459.80452739727</v>
          </cell>
        </row>
        <row r="45">
          <cell r="Z45">
            <v>135270.22502777004</v>
          </cell>
        </row>
        <row r="46">
          <cell r="Z46">
            <v>13770126.967960516</v>
          </cell>
        </row>
        <row r="47">
          <cell r="Z47">
            <v>8069796.2709763022</v>
          </cell>
        </row>
        <row r="48">
          <cell r="Z48">
            <v>2950474.2009387924</v>
          </cell>
        </row>
        <row r="49">
          <cell r="Z49">
            <v>149336974.28094867</v>
          </cell>
        </row>
        <row r="50">
          <cell r="Z50">
            <v>141829394.8772302</v>
          </cell>
        </row>
        <row r="51">
          <cell r="Z51">
            <v>1537240.9478954368</v>
          </cell>
        </row>
        <row r="52">
          <cell r="Z52">
            <v>3079002.6480638976</v>
          </cell>
        </row>
        <row r="53">
          <cell r="Z53">
            <v>551325.54900620598</v>
          </cell>
        </row>
        <row r="54">
          <cell r="Z54">
            <v>3453741.5895822435</v>
          </cell>
        </row>
        <row r="55">
          <cell r="Z55">
            <v>917132.92382902477</v>
          </cell>
        </row>
        <row r="56">
          <cell r="Z56">
            <v>8003471.3577738134</v>
          </cell>
        </row>
        <row r="57">
          <cell r="Z57">
            <v>3143189.040729227</v>
          </cell>
        </row>
        <row r="58">
          <cell r="Z58">
            <v>2039388.4751494692</v>
          </cell>
        </row>
        <row r="59">
          <cell r="Z59">
            <v>1476113.4837356408</v>
          </cell>
        </row>
        <row r="60">
          <cell r="Z60">
            <v>3456117.6797567476</v>
          </cell>
        </row>
        <row r="61">
          <cell r="Z61">
            <v>19582258.211083118</v>
          </cell>
        </row>
        <row r="62">
          <cell r="Z62">
            <v>1138199.0376590511</v>
          </cell>
        </row>
        <row r="63">
          <cell r="Z63">
            <v>11133851.421543987</v>
          </cell>
        </row>
        <row r="64">
          <cell r="Z64">
            <v>130249.10289147512</v>
          </cell>
        </row>
        <row r="65">
          <cell r="Z65">
            <v>6493506.4811732471</v>
          </cell>
        </row>
        <row r="66">
          <cell r="Z66">
            <v>693693.57883767423</v>
          </cell>
        </row>
        <row r="67">
          <cell r="Z67">
            <v>8751993.0619802903</v>
          </cell>
        </row>
        <row r="68">
          <cell r="Z68">
            <v>18559472.610921826</v>
          </cell>
        </row>
        <row r="69">
          <cell r="Z69">
            <v>8438725.4110899549</v>
          </cell>
        </row>
        <row r="70">
          <cell r="Z70">
            <v>8014487.5329959095</v>
          </cell>
        </row>
        <row r="71">
          <cell r="Z71">
            <v>1577944.8995411077</v>
          </cell>
        </row>
        <row r="72">
          <cell r="Z72">
            <v>11012008.05961428</v>
          </cell>
        </row>
        <row r="73">
          <cell r="Z73">
            <v>158998.24079083974</v>
          </cell>
        </row>
        <row r="74">
          <cell r="Z74">
            <v>3244216.5957555515</v>
          </cell>
        </row>
        <row r="75">
          <cell r="Z75">
            <v>3298209.1555341785</v>
          </cell>
        </row>
        <row r="76">
          <cell r="Z76">
            <v>7.1660634652381914</v>
          </cell>
        </row>
        <row r="77">
          <cell r="Z77">
            <v>9020880.7573240027</v>
          </cell>
        </row>
        <row r="78">
          <cell r="Z78">
            <v>2265678.0665459773</v>
          </cell>
        </row>
        <row r="79">
          <cell r="Z79">
            <v>2960637.4477394167</v>
          </cell>
        </row>
        <row r="80">
          <cell r="Z80">
            <v>2423644.7812160184</v>
          </cell>
        </row>
        <row r="81">
          <cell r="Z81">
            <v>4672909.1242069108</v>
          </cell>
        </row>
        <row r="82">
          <cell r="Z82">
            <v>487801.1797458239</v>
          </cell>
        </row>
        <row r="83">
          <cell r="Z83">
            <v>183179004.89452565</v>
          </cell>
        </row>
        <row r="84">
          <cell r="Z84">
            <v>3714925.0717876828</v>
          </cell>
        </row>
        <row r="85">
          <cell r="Z85">
            <v>255027.12542041438</v>
          </cell>
        </row>
        <row r="86">
          <cell r="Z86">
            <v>765910.07500658871</v>
          </cell>
        </row>
        <row r="87">
          <cell r="Z87">
            <v>87096600.597322091</v>
          </cell>
        </row>
        <row r="88">
          <cell r="Z88">
            <v>1190234.4023871555</v>
          </cell>
        </row>
        <row r="89">
          <cell r="Z89">
            <v>714023.14445025462</v>
          </cell>
        </row>
        <row r="90">
          <cell r="Z90">
            <v>6378426.6319892099</v>
          </cell>
        </row>
        <row r="91">
          <cell r="Z91">
            <v>110952482.57649665</v>
          </cell>
        </row>
        <row r="92">
          <cell r="Z92">
            <v>1969097.4699474142</v>
          </cell>
        </row>
        <row r="93">
          <cell r="Z93">
            <v>1103513.2581443561</v>
          </cell>
        </row>
        <row r="94">
          <cell r="Z94">
            <v>0.72755634022219573</v>
          </cell>
        </row>
        <row r="95">
          <cell r="Z95">
            <v>764857.30655995884</v>
          </cell>
        </row>
        <row r="96">
          <cell r="Z96">
            <v>4161333.0337106367</v>
          </cell>
        </row>
        <row r="97">
          <cell r="Z97">
            <v>697041.19185014174</v>
          </cell>
        </row>
        <row r="98">
          <cell r="Z98">
            <v>18985503.277862977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Noyes_018_DNA_036_qMQC</v>
          </cell>
        </row>
        <row r="5">
          <cell r="T5" t="str">
            <v>A01</v>
          </cell>
          <cell r="U5" t="str">
            <v>USDA1914</v>
          </cell>
        </row>
        <row r="6">
          <cell r="T6" t="str">
            <v>A02</v>
          </cell>
          <cell r="U6" t="str">
            <v>USDA2085</v>
          </cell>
        </row>
        <row r="7">
          <cell r="T7" t="str">
            <v>A03</v>
          </cell>
          <cell r="U7" t="str">
            <v>USDA1920</v>
          </cell>
        </row>
        <row r="8">
          <cell r="T8" t="str">
            <v>A04</v>
          </cell>
          <cell r="U8" t="str">
            <v>USDA2099</v>
          </cell>
        </row>
        <row r="9">
          <cell r="T9" t="str">
            <v>A05</v>
          </cell>
          <cell r="U9" t="str">
            <v>USDA2107</v>
          </cell>
        </row>
        <row r="10">
          <cell r="T10" t="str">
            <v>A06</v>
          </cell>
          <cell r="U10" t="str">
            <v>USDA2093</v>
          </cell>
        </row>
        <row r="11">
          <cell r="T11" t="str">
            <v>A07</v>
          </cell>
          <cell r="U11" t="str">
            <v>H2O2</v>
          </cell>
        </row>
        <row r="12">
          <cell r="T12" t="str">
            <v>A08</v>
          </cell>
          <cell r="U12" t="str">
            <v>USDA2189</v>
          </cell>
        </row>
        <row r="13">
          <cell r="T13" t="str">
            <v>A09</v>
          </cell>
          <cell r="U13" t="str">
            <v>USDA2151</v>
          </cell>
        </row>
        <row r="14">
          <cell r="T14" t="str">
            <v>A10</v>
          </cell>
          <cell r="U14" t="str">
            <v>USDA2242</v>
          </cell>
        </row>
        <row r="15">
          <cell r="T15" t="str">
            <v>A11</v>
          </cell>
          <cell r="U15" t="str">
            <v>USDA1881</v>
          </cell>
        </row>
        <row r="16">
          <cell r="T16" t="str">
            <v>A12</v>
          </cell>
          <cell r="U16" t="str">
            <v>USDA2000</v>
          </cell>
        </row>
        <row r="17">
          <cell r="T17" t="str">
            <v>B01</v>
          </cell>
          <cell r="U17" t="str">
            <v>USDA1950</v>
          </cell>
        </row>
        <row r="18">
          <cell r="T18" t="str">
            <v>B02</v>
          </cell>
          <cell r="U18" t="str">
            <v>USDA1514</v>
          </cell>
        </row>
        <row r="19">
          <cell r="T19" t="str">
            <v>B03</v>
          </cell>
          <cell r="U19" t="str">
            <v>USDA1845</v>
          </cell>
        </row>
        <row r="20">
          <cell r="T20" t="str">
            <v>B04</v>
          </cell>
          <cell r="U20" t="str">
            <v>USDA2147</v>
          </cell>
        </row>
        <row r="21">
          <cell r="T21" t="str">
            <v>B05</v>
          </cell>
          <cell r="U21" t="str">
            <v>USDA2170</v>
          </cell>
        </row>
        <row r="22">
          <cell r="T22" t="str">
            <v>B06</v>
          </cell>
          <cell r="U22" t="str">
            <v>USDA1982</v>
          </cell>
        </row>
        <row r="23">
          <cell r="T23" t="str">
            <v>B07</v>
          </cell>
          <cell r="U23" t="str">
            <v>USDA1900</v>
          </cell>
        </row>
        <row r="24">
          <cell r="T24" t="str">
            <v>B08</v>
          </cell>
          <cell r="U24" t="str">
            <v>USDA2098</v>
          </cell>
        </row>
        <row r="25">
          <cell r="T25" t="str">
            <v>B09</v>
          </cell>
          <cell r="U25" t="str">
            <v>USDA1191</v>
          </cell>
        </row>
        <row r="26">
          <cell r="T26" t="str">
            <v>B10</v>
          </cell>
          <cell r="U26" t="str">
            <v>USDA2130</v>
          </cell>
        </row>
        <row r="27">
          <cell r="T27" t="str">
            <v>B11</v>
          </cell>
          <cell r="U27" t="str">
            <v>USDA1732</v>
          </cell>
        </row>
        <row r="28">
          <cell r="T28" t="str">
            <v>B12</v>
          </cell>
          <cell r="U28" t="str">
            <v>USDA1909</v>
          </cell>
        </row>
        <row r="29">
          <cell r="T29" t="str">
            <v>C01</v>
          </cell>
          <cell r="U29" t="str">
            <v>USDA1789</v>
          </cell>
        </row>
        <row r="30">
          <cell r="T30" t="str">
            <v>C02</v>
          </cell>
          <cell r="U30" t="str">
            <v>USDA2279</v>
          </cell>
        </row>
        <row r="31">
          <cell r="T31" t="str">
            <v>C03</v>
          </cell>
          <cell r="U31" t="str">
            <v>USDA1639</v>
          </cell>
        </row>
        <row r="32">
          <cell r="T32" t="str">
            <v>C04</v>
          </cell>
          <cell r="U32" t="str">
            <v>USDA2205</v>
          </cell>
        </row>
        <row r="33">
          <cell r="T33" t="str">
            <v>C05</v>
          </cell>
          <cell r="U33" t="str">
            <v>USDA1927</v>
          </cell>
        </row>
        <row r="34">
          <cell r="T34" t="str">
            <v>C06</v>
          </cell>
          <cell r="U34" t="str">
            <v>USDA2277</v>
          </cell>
        </row>
        <row r="35">
          <cell r="T35" t="str">
            <v>C07</v>
          </cell>
          <cell r="U35" t="str">
            <v>USDA2116</v>
          </cell>
        </row>
        <row r="36">
          <cell r="T36" t="str">
            <v>C08</v>
          </cell>
          <cell r="U36" t="str">
            <v>USDA1936</v>
          </cell>
        </row>
        <row r="37">
          <cell r="T37" t="str">
            <v>C09</v>
          </cell>
          <cell r="U37" t="str">
            <v>USDA2082</v>
          </cell>
        </row>
        <row r="38">
          <cell r="T38" t="str">
            <v>C10</v>
          </cell>
          <cell r="U38" t="str">
            <v>USDA2271</v>
          </cell>
        </row>
        <row r="39">
          <cell r="T39" t="str">
            <v>C11</v>
          </cell>
          <cell r="U39" t="str">
            <v>USDA1763</v>
          </cell>
        </row>
        <row r="40">
          <cell r="T40" t="str">
            <v>C12</v>
          </cell>
          <cell r="U40" t="str">
            <v>USDA2270</v>
          </cell>
        </row>
        <row r="41">
          <cell r="T41" t="str">
            <v>D01</v>
          </cell>
          <cell r="U41" t="str">
            <v>USDA1877</v>
          </cell>
        </row>
        <row r="42">
          <cell r="T42" t="str">
            <v>D02</v>
          </cell>
          <cell r="U42" t="str">
            <v>USDA2157</v>
          </cell>
        </row>
        <row r="43">
          <cell r="T43" t="str">
            <v>D03</v>
          </cell>
          <cell r="U43" t="str">
            <v>USDA1837</v>
          </cell>
        </row>
        <row r="44">
          <cell r="T44" t="str">
            <v>D04</v>
          </cell>
          <cell r="U44" t="str">
            <v>USDA2118</v>
          </cell>
        </row>
        <row r="45">
          <cell r="T45" t="str">
            <v>D05</v>
          </cell>
          <cell r="U45" t="str">
            <v>USDA2019</v>
          </cell>
        </row>
        <row r="46">
          <cell r="T46" t="str">
            <v>D06</v>
          </cell>
          <cell r="U46" t="str">
            <v>USDA2223</v>
          </cell>
        </row>
        <row r="47">
          <cell r="T47" t="str">
            <v>D07</v>
          </cell>
          <cell r="U47" t="str">
            <v>USDA1616</v>
          </cell>
        </row>
        <row r="48">
          <cell r="T48" t="str">
            <v>D08</v>
          </cell>
          <cell r="U48" t="str">
            <v>USDA1849</v>
          </cell>
        </row>
        <row r="49">
          <cell r="T49" t="str">
            <v>D09</v>
          </cell>
          <cell r="U49" t="str">
            <v>USDA1946</v>
          </cell>
        </row>
        <row r="50">
          <cell r="T50" t="str">
            <v>D10</v>
          </cell>
          <cell r="U50" t="str">
            <v>USDA2232</v>
          </cell>
        </row>
        <row r="51">
          <cell r="T51" t="str">
            <v>D11</v>
          </cell>
          <cell r="U51" t="str">
            <v>USDA1972</v>
          </cell>
        </row>
        <row r="52">
          <cell r="T52" t="str">
            <v>D12</v>
          </cell>
          <cell r="U52" t="str">
            <v>USDA2137</v>
          </cell>
        </row>
        <row r="53">
          <cell r="T53" t="str">
            <v>E01</v>
          </cell>
          <cell r="U53" t="str">
            <v>USDA1516</v>
          </cell>
        </row>
        <row r="54">
          <cell r="T54" t="str">
            <v>E02</v>
          </cell>
          <cell r="U54" t="str">
            <v>USDA1993</v>
          </cell>
        </row>
        <row r="55">
          <cell r="T55" t="str">
            <v>E03</v>
          </cell>
          <cell r="U55" t="str">
            <v>USDA1997</v>
          </cell>
        </row>
        <row r="56">
          <cell r="T56" t="str">
            <v>E04</v>
          </cell>
          <cell r="U56" t="str">
            <v>USDA1573</v>
          </cell>
        </row>
        <row r="57">
          <cell r="T57" t="str">
            <v>E05</v>
          </cell>
          <cell r="U57" t="str">
            <v>USDA2007</v>
          </cell>
        </row>
        <row r="58">
          <cell r="T58" t="str">
            <v>E06</v>
          </cell>
          <cell r="U58" t="str">
            <v>USDA1981</v>
          </cell>
        </row>
        <row r="59">
          <cell r="T59" t="str">
            <v>E07</v>
          </cell>
          <cell r="U59" t="str">
            <v>USDA2274</v>
          </cell>
        </row>
        <row r="60">
          <cell r="T60" t="str">
            <v>E08</v>
          </cell>
          <cell r="U60" t="str">
            <v>USDA1921</v>
          </cell>
        </row>
        <row r="61">
          <cell r="T61" t="str">
            <v>E09</v>
          </cell>
          <cell r="U61" t="str">
            <v>USDA1669</v>
          </cell>
        </row>
        <row r="62">
          <cell r="T62" t="str">
            <v>E10</v>
          </cell>
          <cell r="U62" t="str">
            <v>USDA1878</v>
          </cell>
        </row>
        <row r="63">
          <cell r="T63" t="str">
            <v>E11</v>
          </cell>
          <cell r="U63" t="str">
            <v>USDA2259</v>
          </cell>
        </row>
        <row r="64">
          <cell r="T64" t="str">
            <v>E12</v>
          </cell>
          <cell r="U64" t="str">
            <v>USDA1979</v>
          </cell>
        </row>
        <row r="65">
          <cell r="T65" t="str">
            <v>F01</v>
          </cell>
          <cell r="U65" t="str">
            <v>USDA1533</v>
          </cell>
        </row>
        <row r="66">
          <cell r="T66" t="str">
            <v>F02</v>
          </cell>
          <cell r="U66" t="str">
            <v>USDA2064</v>
          </cell>
        </row>
        <row r="67">
          <cell r="T67" t="str">
            <v>F03</v>
          </cell>
          <cell r="U67" t="str">
            <v>USDA2114</v>
          </cell>
        </row>
        <row r="68">
          <cell r="T68" t="str">
            <v>F04</v>
          </cell>
          <cell r="U68" t="str">
            <v>USDA2124</v>
          </cell>
        </row>
        <row r="69">
          <cell r="T69" t="str">
            <v>F05</v>
          </cell>
          <cell r="U69" t="str">
            <v>USDA2083</v>
          </cell>
        </row>
        <row r="70">
          <cell r="T70" t="str">
            <v>F06</v>
          </cell>
          <cell r="U70" t="str">
            <v>USDA2094</v>
          </cell>
        </row>
        <row r="72">
          <cell r="T72" t="str">
            <v>F08</v>
          </cell>
          <cell r="U72" t="str">
            <v>USDA1782</v>
          </cell>
        </row>
        <row r="73">
          <cell r="T73" t="str">
            <v>F09</v>
          </cell>
          <cell r="U73" t="str">
            <v>USDA2208</v>
          </cell>
        </row>
        <row r="74">
          <cell r="T74" t="str">
            <v>F10</v>
          </cell>
          <cell r="U74" t="str">
            <v>USDA2228</v>
          </cell>
        </row>
        <row r="75">
          <cell r="T75" t="str">
            <v>F11</v>
          </cell>
          <cell r="U75" t="str">
            <v>USDA1590</v>
          </cell>
        </row>
        <row r="76">
          <cell r="T76" t="str">
            <v>F12</v>
          </cell>
          <cell r="U76" t="str">
            <v>USDA1930</v>
          </cell>
        </row>
        <row r="77">
          <cell r="T77" t="str">
            <v>G01</v>
          </cell>
          <cell r="U77" t="str">
            <v>USDA1073</v>
          </cell>
        </row>
        <row r="78">
          <cell r="T78" t="str">
            <v>G02</v>
          </cell>
          <cell r="U78" t="str">
            <v>USDA2044</v>
          </cell>
        </row>
        <row r="79">
          <cell r="T79" t="str">
            <v>G03</v>
          </cell>
          <cell r="U79" t="str">
            <v>USDA1772</v>
          </cell>
        </row>
        <row r="80">
          <cell r="T80" t="str">
            <v>G04</v>
          </cell>
          <cell r="U80" t="str">
            <v>USDA1951</v>
          </cell>
        </row>
        <row r="81">
          <cell r="T81" t="str">
            <v>G05</v>
          </cell>
          <cell r="U81" t="str">
            <v>USDA1803</v>
          </cell>
        </row>
        <row r="82">
          <cell r="T82" t="str">
            <v>G06</v>
          </cell>
          <cell r="U82" t="str">
            <v>USDA2246</v>
          </cell>
        </row>
        <row r="83">
          <cell r="T83" t="str">
            <v>G07</v>
          </cell>
          <cell r="U83" t="str">
            <v>USDA1621</v>
          </cell>
        </row>
        <row r="84">
          <cell r="T84" t="str">
            <v>G08</v>
          </cell>
          <cell r="U84" t="str">
            <v>USDA2068</v>
          </cell>
        </row>
        <row r="85">
          <cell r="T85" t="str">
            <v>G09</v>
          </cell>
          <cell r="U85" t="str">
            <v>USDA2001</v>
          </cell>
        </row>
        <row r="86">
          <cell r="T86" t="str">
            <v>G10</v>
          </cell>
          <cell r="U86" t="str">
            <v>USDA2257</v>
          </cell>
        </row>
        <row r="87">
          <cell r="T87" t="str">
            <v>G11</v>
          </cell>
          <cell r="U87" t="str">
            <v>USDA2039</v>
          </cell>
        </row>
        <row r="88">
          <cell r="T88" t="str">
            <v>G12</v>
          </cell>
          <cell r="U88" t="str">
            <v>USDA1961</v>
          </cell>
        </row>
        <row r="89">
          <cell r="T89" t="str">
            <v>H01</v>
          </cell>
          <cell r="U89" t="str">
            <v>USDA2042</v>
          </cell>
        </row>
        <row r="90">
          <cell r="T90" t="str">
            <v>H02</v>
          </cell>
          <cell r="U90" t="str">
            <v>USDA1844</v>
          </cell>
        </row>
        <row r="91">
          <cell r="T91" t="str">
            <v>H03</v>
          </cell>
          <cell r="U91" t="str">
            <v>USDA2221</v>
          </cell>
        </row>
        <row r="92">
          <cell r="T92" t="str">
            <v>H04</v>
          </cell>
          <cell r="U92" t="str">
            <v>USDA2262</v>
          </cell>
        </row>
        <row r="93">
          <cell r="T93" t="str">
            <v>H05</v>
          </cell>
          <cell r="U93" t="str">
            <v>USDA1884</v>
          </cell>
        </row>
        <row r="94">
          <cell r="T94" t="str">
            <v>H06</v>
          </cell>
          <cell r="U94" t="str">
            <v>USDA1662</v>
          </cell>
        </row>
        <row r="95">
          <cell r="T95" t="str">
            <v>H07</v>
          </cell>
          <cell r="U95" t="str">
            <v>USDA1727</v>
          </cell>
        </row>
        <row r="96">
          <cell r="T96" t="str">
            <v>H08</v>
          </cell>
          <cell r="U96" t="str">
            <v>USDA1640</v>
          </cell>
        </row>
        <row r="97">
          <cell r="T97" t="str">
            <v>H09</v>
          </cell>
          <cell r="U97" t="str">
            <v>USDA1991</v>
          </cell>
        </row>
        <row r="98">
          <cell r="T98" t="str">
            <v>H10</v>
          </cell>
          <cell r="U98" t="str">
            <v>USDA1634</v>
          </cell>
        </row>
        <row r="99">
          <cell r="T99" t="str">
            <v>H11</v>
          </cell>
          <cell r="U99" t="str">
            <v>USDA1966</v>
          </cell>
        </row>
        <row r="100">
          <cell r="T100" t="str">
            <v>H12</v>
          </cell>
          <cell r="U100" t="str">
            <v>USDA2152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75487578.331612125</v>
          </cell>
        </row>
        <row r="4">
          <cell r="Z4">
            <v>6720681.9543726193</v>
          </cell>
        </row>
        <row r="5">
          <cell r="Z5">
            <v>682807.06241527223</v>
          </cell>
        </row>
        <row r="6">
          <cell r="Z6">
            <v>2159188.2542192838</v>
          </cell>
        </row>
        <row r="7">
          <cell r="Z7">
            <v>147514.95696943745</v>
          </cell>
        </row>
        <row r="8">
          <cell r="Z8">
            <v>3654110.7617930993</v>
          </cell>
        </row>
        <row r="9">
          <cell r="Z9" t="str">
            <v>Undetected</v>
          </cell>
        </row>
        <row r="10">
          <cell r="Z10">
            <v>4791396.8335471684</v>
          </cell>
        </row>
        <row r="11">
          <cell r="Z11">
            <v>626129.49141557422</v>
          </cell>
        </row>
        <row r="12">
          <cell r="Z12">
            <v>6601576.034025046</v>
          </cell>
        </row>
        <row r="13">
          <cell r="Z13">
            <v>1445970.0852769653</v>
          </cell>
        </row>
        <row r="14">
          <cell r="Z14">
            <v>9485335.0791891031</v>
          </cell>
        </row>
        <row r="15">
          <cell r="Z15">
            <v>1252376.5164240403</v>
          </cell>
        </row>
        <row r="16">
          <cell r="Z16">
            <v>8806332.8527878001</v>
          </cell>
        </row>
        <row r="17">
          <cell r="Z17">
            <v>8008977.5513212727</v>
          </cell>
        </row>
        <row r="18">
          <cell r="Z18">
            <v>681868.52177727281</v>
          </cell>
        </row>
        <row r="19">
          <cell r="Z19">
            <v>546794.25503591506</v>
          </cell>
        </row>
        <row r="20">
          <cell r="Z20">
            <v>10861577.228255441</v>
          </cell>
        </row>
        <row r="21">
          <cell r="Z21">
            <v>1181264.0975601401</v>
          </cell>
        </row>
        <row r="22">
          <cell r="Z22">
            <v>4986383.2751654666</v>
          </cell>
        </row>
        <row r="23">
          <cell r="Z23">
            <v>933037.96829123574</v>
          </cell>
        </row>
        <row r="24">
          <cell r="Z24">
            <v>2878321.4523108718</v>
          </cell>
        </row>
        <row r="25">
          <cell r="Z25">
            <v>3068433.0783801991</v>
          </cell>
        </row>
        <row r="26">
          <cell r="Z26">
            <v>1147631.3138558753</v>
          </cell>
        </row>
        <row r="27">
          <cell r="Z27">
            <v>2508436.0494832173</v>
          </cell>
        </row>
        <row r="28">
          <cell r="Z28">
            <v>56.623195332850564</v>
          </cell>
        </row>
        <row r="29">
          <cell r="Z29">
            <v>8496961.8548711557</v>
          </cell>
        </row>
        <row r="30">
          <cell r="Z30">
            <v>4834426.9080138355</v>
          </cell>
        </row>
        <row r="31">
          <cell r="Z31">
            <v>6799718.3740209481</v>
          </cell>
        </row>
        <row r="32">
          <cell r="Z32">
            <v>19090247.74771912</v>
          </cell>
        </row>
        <row r="33">
          <cell r="Z33">
            <v>7461272.5068880385</v>
          </cell>
        </row>
        <row r="34">
          <cell r="Z34">
            <v>2045006.4679780055</v>
          </cell>
        </row>
        <row r="35">
          <cell r="Z35">
            <v>1232722.2801315186</v>
          </cell>
        </row>
        <row r="36">
          <cell r="Z36">
            <v>1406734.2324744288</v>
          </cell>
        </row>
        <row r="37">
          <cell r="Z37">
            <v>5430278.9430426415</v>
          </cell>
        </row>
        <row r="38">
          <cell r="Z38">
            <v>917132.92382902477</v>
          </cell>
        </row>
        <row r="39">
          <cell r="Z39">
            <v>8479448.8484355006</v>
          </cell>
        </row>
        <row r="40">
          <cell r="Z40">
            <v>2113641.7975102118</v>
          </cell>
        </row>
        <row r="41">
          <cell r="Z41">
            <v>3559850.9762966535</v>
          </cell>
        </row>
        <row r="42">
          <cell r="Z42">
            <v>838694.34483716229</v>
          </cell>
        </row>
        <row r="43">
          <cell r="Z43">
            <v>2962674.2942629294</v>
          </cell>
        </row>
        <row r="44">
          <cell r="Z44">
            <v>5761144.0092913443</v>
          </cell>
        </row>
        <row r="45">
          <cell r="Z45">
            <v>4300997.3665791694</v>
          </cell>
        </row>
        <row r="46">
          <cell r="Z46">
            <v>156718.40816931124</v>
          </cell>
        </row>
        <row r="47">
          <cell r="Z47">
            <v>195701.46343519387</v>
          </cell>
        </row>
        <row r="48">
          <cell r="Z48">
            <v>10258936.606368029</v>
          </cell>
        </row>
        <row r="49">
          <cell r="Z49">
            <v>14429400.023527524</v>
          </cell>
        </row>
        <row r="50">
          <cell r="Z50">
            <v>7585448.3101867102</v>
          </cell>
        </row>
        <row r="51">
          <cell r="Z51">
            <v>7807749.4440405993</v>
          </cell>
        </row>
        <row r="52">
          <cell r="Z52">
            <v>9368637.0416587647</v>
          </cell>
        </row>
        <row r="53">
          <cell r="Z53">
            <v>9433290.8937281817</v>
          </cell>
        </row>
        <row r="54">
          <cell r="Z54">
            <v>1234419.0294582855</v>
          </cell>
        </row>
        <row r="55">
          <cell r="Z55">
            <v>6691122.4304346386</v>
          </cell>
        </row>
        <row r="56">
          <cell r="Z56">
            <v>7199154.1700308099</v>
          </cell>
        </row>
        <row r="57">
          <cell r="Z57">
            <v>1191053.2546942872</v>
          </cell>
        </row>
        <row r="58">
          <cell r="Z58">
            <v>6884417.3314550845</v>
          </cell>
        </row>
        <row r="59">
          <cell r="Z59">
            <v>5979123.4695175765</v>
          </cell>
        </row>
        <row r="60">
          <cell r="Z60">
            <v>11547169.228473151</v>
          </cell>
        </row>
        <row r="61">
          <cell r="Z61">
            <v>8626500.6088132169</v>
          </cell>
        </row>
        <row r="62">
          <cell r="Z62">
            <v>11731274.599313004</v>
          </cell>
        </row>
        <row r="63">
          <cell r="Z63">
            <v>5600964.2127768723</v>
          </cell>
        </row>
        <row r="64">
          <cell r="Z64">
            <v>552464.22771757911</v>
          </cell>
        </row>
        <row r="65">
          <cell r="Z65">
            <v>6597037.4327955358</v>
          </cell>
        </row>
        <row r="66">
          <cell r="Z66">
            <v>17932117.083411127</v>
          </cell>
        </row>
        <row r="67">
          <cell r="Z67">
            <v>5840934.785960611</v>
          </cell>
        </row>
        <row r="68">
          <cell r="Z68">
            <v>7738254.5387733011</v>
          </cell>
        </row>
        <row r="70">
          <cell r="Z70">
            <v>1266233.5499765808</v>
          </cell>
        </row>
        <row r="71">
          <cell r="Z71">
            <v>3776751.4967785631</v>
          </cell>
        </row>
        <row r="72">
          <cell r="Z72">
            <v>6827834.9387123212</v>
          </cell>
        </row>
        <row r="73">
          <cell r="Z73">
            <v>1731465.3708765476</v>
          </cell>
        </row>
        <row r="74">
          <cell r="Z74">
            <v>2968793.2454954456</v>
          </cell>
        </row>
        <row r="75">
          <cell r="Z75">
            <v>1808134.4981174963</v>
          </cell>
        </row>
        <row r="76">
          <cell r="Z76">
            <v>9636567.0476258695</v>
          </cell>
        </row>
        <row r="77">
          <cell r="Z77">
            <v>1409639.6271653983</v>
          </cell>
        </row>
        <row r="78">
          <cell r="Z78">
            <v>731418.82685211429</v>
          </cell>
        </row>
        <row r="79">
          <cell r="Z79">
            <v>267209400.00282273</v>
          </cell>
        </row>
        <row r="80">
          <cell r="Z80">
            <v>3289148.3942735489</v>
          </cell>
        </row>
        <row r="81">
          <cell r="Z81">
            <v>6222444.5822993284</v>
          </cell>
        </row>
        <row r="82">
          <cell r="Z82">
            <v>4804595.9044341212</v>
          </cell>
        </row>
        <row r="83">
          <cell r="Z83">
            <v>2503265.9360440401</v>
          </cell>
        </row>
        <row r="84">
          <cell r="Z84">
            <v>5445237.9704818493</v>
          </cell>
        </row>
        <row r="85">
          <cell r="Z85">
            <v>3542754.4207558502</v>
          </cell>
        </row>
        <row r="86">
          <cell r="Z86">
            <v>9083134.7103191353</v>
          </cell>
        </row>
        <row r="87">
          <cell r="Z87">
            <v>5359782.8438986242</v>
          </cell>
        </row>
        <row r="88">
          <cell r="Z88">
            <v>5749269.770729986</v>
          </cell>
        </row>
        <row r="89">
          <cell r="Z89">
            <v>3776751.4967785631</v>
          </cell>
        </row>
        <row r="90">
          <cell r="Z90">
            <v>3298209.1555341785</v>
          </cell>
        </row>
        <row r="91">
          <cell r="Z91">
            <v>1573610.0070758469</v>
          </cell>
        </row>
        <row r="92">
          <cell r="Z92">
            <v>1720781.3020800699</v>
          </cell>
        </row>
        <row r="93">
          <cell r="Z93">
            <v>589764.85200168297</v>
          </cell>
        </row>
        <row r="94">
          <cell r="Z94">
            <v>14047521.405716673</v>
          </cell>
        </row>
        <row r="95">
          <cell r="Z95">
            <v>3674270.7696126341</v>
          </cell>
        </row>
        <row r="96">
          <cell r="Z96">
            <v>14991743.642019704</v>
          </cell>
        </row>
        <row r="97">
          <cell r="Z97">
            <v>6365280.118145396</v>
          </cell>
        </row>
        <row r="98">
          <cell r="Z98">
            <v>2460593.9790963079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Noyes_018_DNA_037_qMQC</v>
          </cell>
        </row>
        <row r="5">
          <cell r="T5" t="str">
            <v>A01</v>
          </cell>
          <cell r="U5" t="str">
            <v>USDA2032</v>
          </cell>
        </row>
        <row r="6">
          <cell r="T6" t="str">
            <v>A02</v>
          </cell>
          <cell r="U6" t="str">
            <v>USDA1970</v>
          </cell>
        </row>
        <row r="7">
          <cell r="T7" t="str">
            <v>A03</v>
          </cell>
          <cell r="U7" t="str">
            <v>USDA2104</v>
          </cell>
        </row>
        <row r="8">
          <cell r="T8" t="str">
            <v>A04</v>
          </cell>
          <cell r="U8" t="str">
            <v>USDA2016</v>
          </cell>
        </row>
        <row r="9">
          <cell r="T9" t="str">
            <v>A05</v>
          </cell>
          <cell r="U9" t="str">
            <v>USDA1502</v>
          </cell>
        </row>
        <row r="10">
          <cell r="T10" t="str">
            <v>A06</v>
          </cell>
          <cell r="U10" t="str">
            <v>USDA1781</v>
          </cell>
        </row>
        <row r="11">
          <cell r="T11" t="str">
            <v>A07</v>
          </cell>
          <cell r="U11" t="str">
            <v>USDA2092</v>
          </cell>
        </row>
        <row r="12">
          <cell r="T12" t="str">
            <v>A08</v>
          </cell>
          <cell r="U12" t="str">
            <v>USDA1684</v>
          </cell>
        </row>
        <row r="13">
          <cell r="T13" t="str">
            <v>A09</v>
          </cell>
          <cell r="U13" t="str">
            <v>USDA2154</v>
          </cell>
        </row>
        <row r="14">
          <cell r="T14" t="str">
            <v>A10</v>
          </cell>
          <cell r="U14" t="str">
            <v>USDA1784</v>
          </cell>
        </row>
        <row r="15">
          <cell r="T15" t="str">
            <v>A11</v>
          </cell>
          <cell r="U15" t="str">
            <v>USDA2224</v>
          </cell>
        </row>
        <row r="16">
          <cell r="T16" t="str">
            <v>A12</v>
          </cell>
          <cell r="U16" t="str">
            <v>USDA1992</v>
          </cell>
        </row>
        <row r="17">
          <cell r="T17" t="str">
            <v>B01</v>
          </cell>
          <cell r="U17" t="str">
            <v>USDA2077</v>
          </cell>
        </row>
        <row r="18">
          <cell r="T18" t="str">
            <v>B02</v>
          </cell>
          <cell r="U18" t="str">
            <v>USDA2013</v>
          </cell>
        </row>
        <row r="19">
          <cell r="T19" t="str">
            <v>B03</v>
          </cell>
          <cell r="U19" t="str">
            <v>USDA2233</v>
          </cell>
        </row>
        <row r="20">
          <cell r="T20" t="str">
            <v>B04</v>
          </cell>
          <cell r="U20" t="str">
            <v>USDA1707</v>
          </cell>
        </row>
        <row r="21">
          <cell r="T21" t="str">
            <v>B05</v>
          </cell>
          <cell r="U21" t="str">
            <v>USDA1709</v>
          </cell>
        </row>
        <row r="22">
          <cell r="T22" t="str">
            <v>B06</v>
          </cell>
          <cell r="U22" t="str">
            <v>USDA1773</v>
          </cell>
        </row>
        <row r="23">
          <cell r="T23" t="str">
            <v>B07</v>
          </cell>
          <cell r="U23" t="str">
            <v>USDA1644</v>
          </cell>
        </row>
        <row r="24">
          <cell r="T24" t="str">
            <v>B08</v>
          </cell>
          <cell r="U24" t="str">
            <v>USDA1583</v>
          </cell>
        </row>
        <row r="25">
          <cell r="T25" t="str">
            <v>B09</v>
          </cell>
          <cell r="U25" t="str">
            <v>USDA1885</v>
          </cell>
        </row>
        <row r="26">
          <cell r="T26" t="str">
            <v>B10</v>
          </cell>
          <cell r="U26" t="str">
            <v>H2O3</v>
          </cell>
        </row>
        <row r="27">
          <cell r="T27" t="str">
            <v>B11</v>
          </cell>
          <cell r="U27" t="str">
            <v>USDA1926</v>
          </cell>
        </row>
        <row r="28">
          <cell r="T28" t="str">
            <v>B12</v>
          </cell>
          <cell r="U28" t="str">
            <v>USDA2049</v>
          </cell>
        </row>
        <row r="29">
          <cell r="T29" t="str">
            <v>C01</v>
          </cell>
          <cell r="U29" t="str">
            <v>USDA1960</v>
          </cell>
        </row>
        <row r="30">
          <cell r="T30" t="str">
            <v>C02</v>
          </cell>
          <cell r="U30" t="str">
            <v>USDA2163</v>
          </cell>
        </row>
        <row r="31">
          <cell r="T31" t="str">
            <v>C03</v>
          </cell>
          <cell r="U31" t="str">
            <v>USDA2280</v>
          </cell>
        </row>
        <row r="32">
          <cell r="T32" t="str">
            <v>C04</v>
          </cell>
          <cell r="U32" t="str">
            <v>USDA1968</v>
          </cell>
        </row>
        <row r="33">
          <cell r="T33" t="str">
            <v>C05</v>
          </cell>
          <cell r="U33" t="str">
            <v>USDA2119</v>
          </cell>
        </row>
        <row r="34">
          <cell r="T34" t="str">
            <v>C06</v>
          </cell>
          <cell r="U34" t="str">
            <v>USDA2188</v>
          </cell>
        </row>
        <row r="35">
          <cell r="T35" t="str">
            <v>C07</v>
          </cell>
          <cell r="U35" t="str">
            <v>USDA2028</v>
          </cell>
        </row>
        <row r="36">
          <cell r="T36" t="str">
            <v>C08</v>
          </cell>
          <cell r="U36" t="str">
            <v>USDA1912</v>
          </cell>
        </row>
        <row r="37">
          <cell r="T37" t="str">
            <v>C09</v>
          </cell>
          <cell r="U37" t="str">
            <v>USDA2087</v>
          </cell>
        </row>
        <row r="38">
          <cell r="T38" t="str">
            <v>C10</v>
          </cell>
          <cell r="U38" t="str">
            <v>USDA2236</v>
          </cell>
        </row>
        <row r="39">
          <cell r="T39" t="str">
            <v>C11</v>
          </cell>
          <cell r="U39" t="str">
            <v>USDA2038</v>
          </cell>
        </row>
        <row r="40">
          <cell r="T40" t="str">
            <v>C12</v>
          </cell>
          <cell r="U40" t="str">
            <v>USDA1524</v>
          </cell>
        </row>
        <row r="41">
          <cell r="T41" t="str">
            <v>D01</v>
          </cell>
          <cell r="U41" t="str">
            <v>USDA2197</v>
          </cell>
        </row>
        <row r="42">
          <cell r="T42" t="str">
            <v>D02</v>
          </cell>
          <cell r="U42" t="str">
            <v>USDA1810</v>
          </cell>
        </row>
        <row r="43">
          <cell r="T43" t="str">
            <v>D03</v>
          </cell>
          <cell r="U43" t="str">
            <v>USDA2034</v>
          </cell>
        </row>
        <row r="44">
          <cell r="T44" t="str">
            <v>D04</v>
          </cell>
          <cell r="U44" t="str">
            <v>USDA2053</v>
          </cell>
        </row>
        <row r="45">
          <cell r="T45" t="str">
            <v>D05</v>
          </cell>
          <cell r="U45" t="str">
            <v>USDA2173</v>
          </cell>
        </row>
        <row r="46">
          <cell r="T46" t="str">
            <v>D06</v>
          </cell>
          <cell r="U46" t="str">
            <v>USDA2040</v>
          </cell>
        </row>
        <row r="47">
          <cell r="T47" t="str">
            <v>D07</v>
          </cell>
          <cell r="U47" t="str">
            <v>USDA2102</v>
          </cell>
        </row>
        <row r="48">
          <cell r="T48" t="str">
            <v>D08</v>
          </cell>
          <cell r="U48" t="str">
            <v>USDA1896</v>
          </cell>
        </row>
        <row r="49">
          <cell r="T49" t="str">
            <v>D09</v>
          </cell>
          <cell r="U49" t="str">
            <v>USDA2273</v>
          </cell>
        </row>
        <row r="50">
          <cell r="T50" t="str">
            <v>D10</v>
          </cell>
          <cell r="U50" t="str">
            <v>USDA1983</v>
          </cell>
        </row>
        <row r="51">
          <cell r="T51" t="str">
            <v>D11</v>
          </cell>
          <cell r="U51" t="str">
            <v>USDA1754</v>
          </cell>
        </row>
        <row r="52">
          <cell r="T52" t="str">
            <v>D12</v>
          </cell>
          <cell r="U52" t="str">
            <v>USDA2084</v>
          </cell>
        </row>
        <row r="53">
          <cell r="T53" t="str">
            <v>E01</v>
          </cell>
          <cell r="U53" t="str">
            <v>USDA1933</v>
          </cell>
        </row>
        <row r="54">
          <cell r="T54" t="str">
            <v>E02</v>
          </cell>
          <cell r="U54" t="str">
            <v>USDA2276</v>
          </cell>
        </row>
        <row r="55">
          <cell r="T55" t="str">
            <v>E03</v>
          </cell>
          <cell r="U55" t="str">
            <v>USDA2199</v>
          </cell>
        </row>
        <row r="56">
          <cell r="T56" t="str">
            <v>E04</v>
          </cell>
          <cell r="U56" t="str">
            <v>USDA2181</v>
          </cell>
        </row>
        <row r="57">
          <cell r="T57" t="str">
            <v>E05</v>
          </cell>
          <cell r="U57" t="str">
            <v>USDA1238</v>
          </cell>
        </row>
        <row r="58">
          <cell r="T58" t="str">
            <v>E06</v>
          </cell>
          <cell r="U58" t="str">
            <v>USDA1476</v>
          </cell>
        </row>
        <row r="59">
          <cell r="T59" t="str">
            <v>E07</v>
          </cell>
          <cell r="U59" t="str">
            <v>USDA1903</v>
          </cell>
        </row>
        <row r="60">
          <cell r="T60" t="str">
            <v>E08</v>
          </cell>
          <cell r="U60" t="str">
            <v>USDA2237</v>
          </cell>
        </row>
        <row r="61">
          <cell r="T61" t="str">
            <v>E09</v>
          </cell>
          <cell r="U61" t="str">
            <v>USDA1522</v>
          </cell>
        </row>
        <row r="62">
          <cell r="T62" t="str">
            <v>E10</v>
          </cell>
          <cell r="U62" t="str">
            <v>USDA1272</v>
          </cell>
        </row>
        <row r="63">
          <cell r="T63" t="str">
            <v>E11</v>
          </cell>
          <cell r="U63" t="str">
            <v>USDA1314</v>
          </cell>
        </row>
        <row r="64">
          <cell r="T64" t="str">
            <v>E12</v>
          </cell>
          <cell r="U64" t="str">
            <v>USDA1623</v>
          </cell>
        </row>
        <row r="65">
          <cell r="T65" t="str">
            <v>F01</v>
          </cell>
          <cell r="U65" t="str">
            <v>USDA1756</v>
          </cell>
        </row>
        <row r="66">
          <cell r="T66" t="str">
            <v>F02</v>
          </cell>
          <cell r="U66" t="str">
            <v>USDA2155</v>
          </cell>
        </row>
        <row r="67">
          <cell r="T67" t="str">
            <v>F03</v>
          </cell>
          <cell r="U67" t="str">
            <v>USDA2186</v>
          </cell>
        </row>
        <row r="68">
          <cell r="T68" t="str">
            <v>F04</v>
          </cell>
          <cell r="U68" t="str">
            <v>USDA1902</v>
          </cell>
        </row>
        <row r="69">
          <cell r="T69" t="str">
            <v>F05</v>
          </cell>
          <cell r="U69" t="str">
            <v>USDA1984</v>
          </cell>
        </row>
        <row r="70">
          <cell r="T70" t="str">
            <v>F06</v>
          </cell>
          <cell r="U70" t="str">
            <v>USDA1602</v>
          </cell>
        </row>
        <row r="71">
          <cell r="T71" t="str">
            <v>F07</v>
          </cell>
          <cell r="U71" t="str">
            <v>USDA1593</v>
          </cell>
        </row>
        <row r="72">
          <cell r="T72" t="str">
            <v>F08</v>
          </cell>
          <cell r="U72" t="str">
            <v>USDA1340</v>
          </cell>
        </row>
        <row r="73">
          <cell r="T73" t="str">
            <v>F09</v>
          </cell>
          <cell r="U73" t="str">
            <v>USDA2024</v>
          </cell>
        </row>
        <row r="74">
          <cell r="T74" t="str">
            <v>F10</v>
          </cell>
          <cell r="U74" t="str">
            <v>USDA1882</v>
          </cell>
        </row>
        <row r="75">
          <cell r="T75" t="str">
            <v>F11</v>
          </cell>
          <cell r="U75" t="str">
            <v>USDA2048</v>
          </cell>
        </row>
        <row r="77">
          <cell r="T77" t="str">
            <v>G01</v>
          </cell>
          <cell r="U77" t="str">
            <v>USDA1569</v>
          </cell>
        </row>
        <row r="78">
          <cell r="T78" t="str">
            <v>G02</v>
          </cell>
          <cell r="U78" t="str">
            <v>USDA1697</v>
          </cell>
        </row>
        <row r="79">
          <cell r="T79" t="str">
            <v>G03</v>
          </cell>
          <cell r="U79" t="str">
            <v>USDA2230</v>
          </cell>
        </row>
        <row r="80">
          <cell r="T80" t="str">
            <v>G04</v>
          </cell>
          <cell r="U80" t="str">
            <v>USDA1999</v>
          </cell>
        </row>
        <row r="81">
          <cell r="T81" t="str">
            <v>G05</v>
          </cell>
          <cell r="U81" t="str">
            <v>USDA1571</v>
          </cell>
        </row>
        <row r="82">
          <cell r="T82" t="str">
            <v>G06</v>
          </cell>
          <cell r="U82" t="str">
            <v>USDA1572</v>
          </cell>
        </row>
        <row r="83">
          <cell r="T83" t="str">
            <v>G07</v>
          </cell>
          <cell r="U83" t="str">
            <v>USDA2055</v>
          </cell>
        </row>
        <row r="84">
          <cell r="T84" t="str">
            <v>G08</v>
          </cell>
          <cell r="U84" t="str">
            <v>USDA1922</v>
          </cell>
        </row>
        <row r="85">
          <cell r="T85" t="str">
            <v>G09</v>
          </cell>
          <cell r="U85" t="str">
            <v>USDA1632</v>
          </cell>
        </row>
        <row r="86">
          <cell r="T86" t="str">
            <v>G10</v>
          </cell>
          <cell r="U86" t="str">
            <v>USDA2056</v>
          </cell>
        </row>
        <row r="87">
          <cell r="T87" t="str">
            <v>G11</v>
          </cell>
          <cell r="U87" t="str">
            <v>USDA1995</v>
          </cell>
        </row>
        <row r="88">
          <cell r="T88" t="str">
            <v>G12</v>
          </cell>
          <cell r="U88" t="str">
            <v>USDA2145</v>
          </cell>
        </row>
        <row r="89">
          <cell r="T89" t="str">
            <v>H01</v>
          </cell>
          <cell r="U89" t="str">
            <v>USDA1708</v>
          </cell>
        </row>
        <row r="90">
          <cell r="T90" t="str">
            <v>H02</v>
          </cell>
          <cell r="U90" t="str">
            <v>USDA2088</v>
          </cell>
        </row>
        <row r="91">
          <cell r="T91" t="str">
            <v>H03</v>
          </cell>
          <cell r="U91" t="str">
            <v>USDA2153</v>
          </cell>
        </row>
        <row r="92">
          <cell r="T92" t="str">
            <v>H04</v>
          </cell>
          <cell r="U92" t="str">
            <v>USDA1988</v>
          </cell>
        </row>
        <row r="93">
          <cell r="T93" t="str">
            <v>H05</v>
          </cell>
          <cell r="U93" t="str">
            <v>USDA2136</v>
          </cell>
        </row>
        <row r="94">
          <cell r="T94" t="str">
            <v>H06</v>
          </cell>
          <cell r="U94" t="str">
            <v>USDA1699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7595889.1081839455</v>
          </cell>
        </row>
        <row r="4">
          <cell r="Z4">
            <v>3779349.8099094904</v>
          </cell>
        </row>
        <row r="5">
          <cell r="Z5">
            <v>12242311.945976852</v>
          </cell>
        </row>
        <row r="6">
          <cell r="Z6">
            <v>3275603.9025807627</v>
          </cell>
        </row>
        <row r="7">
          <cell r="Z7">
            <v>73641557.69460462</v>
          </cell>
        </row>
        <row r="8">
          <cell r="Z8">
            <v>2237803.4388355068</v>
          </cell>
        </row>
        <row r="9">
          <cell r="Z9">
            <v>98438837.654951051</v>
          </cell>
        </row>
        <row r="10">
          <cell r="Z10">
            <v>10735327.856055701</v>
          </cell>
        </row>
        <row r="11">
          <cell r="Z11">
            <v>5359782.8438986242</v>
          </cell>
        </row>
        <row r="12">
          <cell r="Z12">
            <v>12863776.785277216</v>
          </cell>
        </row>
        <row r="13">
          <cell r="Z13">
            <v>1072831.7600155976</v>
          </cell>
        </row>
        <row r="14">
          <cell r="Z14">
            <v>2028198.7479398933</v>
          </cell>
        </row>
        <row r="15">
          <cell r="Z15">
            <v>78721806.716640204</v>
          </cell>
        </row>
        <row r="16">
          <cell r="Z16">
            <v>3581953.5483608586</v>
          </cell>
        </row>
        <row r="17">
          <cell r="Z17">
            <v>7797017.437082991</v>
          </cell>
        </row>
        <row r="18">
          <cell r="Z18">
            <v>5741367.2114044307</v>
          </cell>
        </row>
        <row r="19">
          <cell r="Z19">
            <v>3316405.627042728</v>
          </cell>
        </row>
        <row r="20">
          <cell r="Z20">
            <v>5773042.7722787661</v>
          </cell>
        </row>
        <row r="21">
          <cell r="Z21">
            <v>1947548.6413685281</v>
          </cell>
        </row>
        <row r="22">
          <cell r="Z22">
            <v>266319.70305877255</v>
          </cell>
        </row>
        <row r="23">
          <cell r="Z23">
            <v>3756029.1971763656</v>
          </cell>
        </row>
        <row r="24">
          <cell r="Z24">
            <v>2.5807082620019397</v>
          </cell>
        </row>
        <row r="25">
          <cell r="Z25">
            <v>11771684.320232028</v>
          </cell>
        </row>
        <row r="26">
          <cell r="Z26">
            <v>12250734.358706227</v>
          </cell>
        </row>
        <row r="27">
          <cell r="Z27">
            <v>903982.40375016688</v>
          </cell>
        </row>
        <row r="28">
          <cell r="Z28">
            <v>1161926.4905758011</v>
          </cell>
        </row>
        <row r="29">
          <cell r="Z29">
            <v>2.4917597462680408</v>
          </cell>
        </row>
        <row r="30">
          <cell r="Z30">
            <v>12386283.720120771</v>
          </cell>
        </row>
        <row r="31">
          <cell r="Z31">
            <v>3895462.8658828563</v>
          </cell>
        </row>
        <row r="32">
          <cell r="Z32">
            <v>4028973.887605831</v>
          </cell>
        </row>
        <row r="33">
          <cell r="Z33">
            <v>8842746.688439453</v>
          </cell>
        </row>
        <row r="34">
          <cell r="Z34">
            <v>9577104.2671218719</v>
          </cell>
        </row>
        <row r="35">
          <cell r="Z35">
            <v>11634856.332552975</v>
          </cell>
        </row>
        <row r="36">
          <cell r="Z36">
            <v>8782140.3059243169</v>
          </cell>
        </row>
        <row r="37">
          <cell r="Z37">
            <v>4053989.1723153791</v>
          </cell>
        </row>
        <row r="38">
          <cell r="Z38">
            <v>74764245.519387797</v>
          </cell>
        </row>
        <row r="39">
          <cell r="Z39">
            <v>1613056.7086205177</v>
          </cell>
        </row>
        <row r="40">
          <cell r="Z40">
            <v>5031164.4634292759</v>
          </cell>
        </row>
        <row r="41">
          <cell r="Z41">
            <v>1669489.5345737569</v>
          </cell>
        </row>
        <row r="42">
          <cell r="Z42">
            <v>8409757.0383832268</v>
          </cell>
        </row>
        <row r="43">
          <cell r="Z43">
            <v>7071568.623062958</v>
          </cell>
        </row>
        <row r="44">
          <cell r="Z44">
            <v>4207376.480481795</v>
          </cell>
        </row>
        <row r="45">
          <cell r="Z45">
            <v>161200.33695460291</v>
          </cell>
        </row>
        <row r="46">
          <cell r="Z46">
            <v>820438.27513141243</v>
          </cell>
        </row>
        <row r="47">
          <cell r="Z47">
            <v>428932.98249231727</v>
          </cell>
        </row>
        <row r="48">
          <cell r="Z48">
            <v>10056354.822029812</v>
          </cell>
        </row>
        <row r="49">
          <cell r="Z49">
            <v>3154016.1158996527</v>
          </cell>
        </row>
        <row r="50">
          <cell r="Z50">
            <v>7992470.3246448413</v>
          </cell>
        </row>
        <row r="51">
          <cell r="Z51">
            <v>5319388.3755317722</v>
          </cell>
        </row>
        <row r="52">
          <cell r="Z52">
            <v>146201.96171599414</v>
          </cell>
        </row>
        <row r="53">
          <cell r="Z53">
            <v>3091734.2013985137</v>
          </cell>
        </row>
        <row r="54">
          <cell r="Z54">
            <v>1868819.8353328593</v>
          </cell>
        </row>
        <row r="55">
          <cell r="Z55">
            <v>2664937.2561656428</v>
          </cell>
        </row>
        <row r="56">
          <cell r="Z56">
            <v>145700.08107512389</v>
          </cell>
        </row>
        <row r="57">
          <cell r="Z57">
            <v>13332141.776083501</v>
          </cell>
        </row>
        <row r="58">
          <cell r="Z58">
            <v>5705939.9003508864</v>
          </cell>
        </row>
        <row r="59">
          <cell r="Z59">
            <v>11326936.1939846</v>
          </cell>
        </row>
        <row r="60">
          <cell r="Z60">
            <v>5543481.1894712346</v>
          </cell>
        </row>
        <row r="61">
          <cell r="Z61">
            <v>3177072.4830593071</v>
          </cell>
        </row>
        <row r="62">
          <cell r="Z62">
            <v>6936696.345222692</v>
          </cell>
        </row>
        <row r="63">
          <cell r="Z63">
            <v>557042.50885495706</v>
          </cell>
        </row>
        <row r="64">
          <cell r="Z64">
            <v>1378007.6129006927</v>
          </cell>
        </row>
        <row r="65">
          <cell r="Z65">
            <v>0.5972347857736523</v>
          </cell>
        </row>
        <row r="66">
          <cell r="Z66">
            <v>434275.87677526515</v>
          </cell>
        </row>
        <row r="67">
          <cell r="Z67">
            <v>8415542.7465928812</v>
          </cell>
        </row>
        <row r="68">
          <cell r="Z68">
            <v>4877843.4224630184</v>
          </cell>
        </row>
        <row r="69">
          <cell r="Z69">
            <v>1919623.2699774958</v>
          </cell>
        </row>
        <row r="70">
          <cell r="Z70">
            <v>7253823.2381377919</v>
          </cell>
        </row>
        <row r="71">
          <cell r="Z71">
            <v>11103264.771369696</v>
          </cell>
        </row>
        <row r="72">
          <cell r="Z72">
            <v>7013448.0510707041</v>
          </cell>
        </row>
        <row r="73">
          <cell r="Z73">
            <v>2924212.7376890541</v>
          </cell>
        </row>
        <row r="75">
          <cell r="Z75">
            <v>488136.7750879316</v>
          </cell>
        </row>
        <row r="76">
          <cell r="Z76">
            <v>3644072.2761570439</v>
          </cell>
        </row>
        <row r="77">
          <cell r="Z77">
            <v>8357864.3327761479</v>
          </cell>
        </row>
        <row r="78">
          <cell r="Z78">
            <v>139330.27959362374</v>
          </cell>
        </row>
        <row r="79">
          <cell r="Z79">
            <v>19910.221738875258</v>
          </cell>
        </row>
        <row r="80">
          <cell r="Z80">
            <v>2831202.5657432168</v>
          </cell>
        </row>
        <row r="81">
          <cell r="Z81">
            <v>429228.0779471412</v>
          </cell>
        </row>
        <row r="82">
          <cell r="Z82">
            <v>7492124.5715737334</v>
          </cell>
        </row>
        <row r="83">
          <cell r="Z83">
            <v>6078632.2944752304</v>
          </cell>
        </row>
        <row r="84">
          <cell r="Z84">
            <v>496602.10972993838</v>
          </cell>
        </row>
        <row r="85">
          <cell r="Z85">
            <v>6893893.2131363126</v>
          </cell>
        </row>
        <row r="86">
          <cell r="Z86">
            <v>3098119.7061564601</v>
          </cell>
        </row>
        <row r="87">
          <cell r="Z87">
            <v>1081722.336389658</v>
          </cell>
        </row>
        <row r="88">
          <cell r="Z88">
            <v>8421332.4352290016</v>
          </cell>
        </row>
        <row r="89">
          <cell r="Z89">
            <v>3774154.9699948789</v>
          </cell>
        </row>
        <row r="90">
          <cell r="Z90">
            <v>6028672.5748264296</v>
          </cell>
        </row>
        <row r="91">
          <cell r="Z91">
            <v>936251.92459123826</v>
          </cell>
        </row>
        <row r="92">
          <cell r="Z92">
            <v>12217079.434455765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B8D38-63BC-3E4E-9A94-A52C154169C0}">
  <sheetPr>
    <pageSetUpPr fitToPage="1"/>
  </sheetPr>
  <dimension ref="B1:E99"/>
  <sheetViews>
    <sheetView topLeftCell="A69" workbookViewId="0">
      <selection activeCell="B13" sqref="B13:E13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IF('[1]Paste Sample IDs'!U1&lt;&gt;"",'[1]Paste Sample IDs'!U1,"None")</f>
        <v>Noyes_018_DNA_035_qMQC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IF('[1]Paste Sample IDs'!U5&lt;&gt;"",'[1]Paste Sample IDs'!U5,"None")</f>
        <v>USDA2216</v>
      </c>
      <c r="C4" s="5" t="str">
        <f>'[1]Paste Sample IDs'!T5</f>
        <v>A01</v>
      </c>
      <c r="D4" s="4">
        <f>IF(B4="None","",[1]Analysis!Z3)</f>
        <v>5359782.8438986242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IF('[1]Paste Sample IDs'!U6&lt;&gt;"",'[1]Paste Sample IDs'!U6,"None")</f>
        <v>USDA2172</v>
      </c>
      <c r="C5" s="5" t="str">
        <f>'[1]Paste Sample IDs'!T6</f>
        <v>A02</v>
      </c>
      <c r="D5" s="4">
        <f>IF(B5="None","",[1]Analysis!Z4)</f>
        <v>11195277.729160825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IF('[1]Paste Sample IDs'!U7&lt;&gt;"",'[1]Paste Sample IDs'!U7,"None")</f>
        <v>USDA2214</v>
      </c>
      <c r="C6" s="5" t="str">
        <f>'[1]Paste Sample IDs'!T7</f>
        <v>A03</v>
      </c>
      <c r="D6" s="4">
        <f>IF(B6="None","",[1]Analysis!Z5)</f>
        <v>2137028.378879352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IF('[1]Paste Sample IDs'!U8&lt;&gt;"",'[1]Paste Sample IDs'!U8,"None")</f>
        <v>USDA1527</v>
      </c>
      <c r="C7" s="5" t="str">
        <f>'[1]Paste Sample IDs'!T8</f>
        <v>A04</v>
      </c>
      <c r="D7" s="4">
        <f>IF(B7="None","",[1]Analysis!Z6)</f>
        <v>62522569.171756275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IF('[1]Paste Sample IDs'!U9&lt;&gt;"",'[1]Paste Sample IDs'!U9,"None")</f>
        <v>USDA2103</v>
      </c>
      <c r="C8" s="5" t="str">
        <f>'[1]Paste Sample IDs'!T9</f>
        <v>A05</v>
      </c>
      <c r="D8" s="4">
        <f>IF(B8="None","",[1]Analysis!Z7)</f>
        <v>9583693.0818200987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IF('[1]Paste Sample IDs'!U10&lt;&gt;"",'[1]Paste Sample IDs'!U10,"None")</f>
        <v>USDA2027</v>
      </c>
      <c r="C9" s="5" t="str">
        <f>'[1]Paste Sample IDs'!T10</f>
        <v>A06</v>
      </c>
      <c r="D9" s="4">
        <f>IF(B9="None","",[1]Analysis!Z8)</f>
        <v>6453438.0679423781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IF('[1]Paste Sample IDs'!U11&lt;&gt;"",'[1]Paste Sample IDs'!U11,"None")</f>
        <v>USDA2241</v>
      </c>
      <c r="C10" s="5" t="str">
        <f>'[1]Paste Sample IDs'!T11</f>
        <v>A07</v>
      </c>
      <c r="D10" s="4">
        <f>IF(B10="None","",[1]Analysis!Z9)</f>
        <v>43814572.741305046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IF('[1]Paste Sample IDs'!U12&lt;&gt;"",'[1]Paste Sample IDs'!U12,"None")</f>
        <v>USDA2126</v>
      </c>
      <c r="C11" s="5" t="str">
        <f>'[1]Paste Sample IDs'!T12</f>
        <v>A08</v>
      </c>
      <c r="D11" s="4">
        <f>IF(B11="None","",[1]Analysis!Z10)</f>
        <v>3689463.7329244851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IF('[1]Paste Sample IDs'!U13&lt;&gt;"",'[1]Paste Sample IDs'!U13,"None")</f>
        <v>USDA2057</v>
      </c>
      <c r="C12" s="5" t="str">
        <f>'[1]Paste Sample IDs'!T13</f>
        <v>A09</v>
      </c>
      <c r="D12" s="4">
        <f>IF(B12="None","",[1]Analysis!Z11)</f>
        <v>2423644.7812160184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IF('[1]Paste Sample IDs'!U15&lt;&gt;"",'[1]Paste Sample IDs'!U15,"None")</f>
        <v>USDA2156</v>
      </c>
      <c r="C13" s="5" t="str">
        <f>'[1]Paste Sample IDs'!T15</f>
        <v>A11</v>
      </c>
      <c r="D13" s="4">
        <f>IF(B13="None","",[1]Analysis!Z13)</f>
        <v>871026.13559011708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IF('[1]Paste Sample IDs'!U16&lt;&gt;"",'[1]Paste Sample IDs'!U16,"None")</f>
        <v>USDA1741</v>
      </c>
      <c r="C14" s="5" t="str">
        <f>'[1]Paste Sample IDs'!T16</f>
        <v>A12</v>
      </c>
      <c r="D14" s="4">
        <f>IF(B14="None","",[1]Analysis!Z14)</f>
        <v>4178539.9800882465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IF('[1]Paste Sample IDs'!U17&lt;&gt;"",'[1]Paste Sample IDs'!U17,"None")</f>
        <v>USDA1888</v>
      </c>
      <c r="C15" s="5" t="str">
        <f>'[1]Paste Sample IDs'!T17</f>
        <v>B01</v>
      </c>
      <c r="D15" s="4">
        <f>IF(B15="None","",[1]Analysis!Z15)</f>
        <v>1676392.8073151316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IF('[1]Paste Sample IDs'!U18&lt;&gt;"",'[1]Paste Sample IDs'!U18,"None")</f>
        <v>USDA2096</v>
      </c>
      <c r="C16" s="5" t="str">
        <f>'[1]Paste Sample IDs'!T18</f>
        <v>B02</v>
      </c>
      <c r="D16" s="4">
        <f>IF(B16="None","",[1]Analysis!Z16)</f>
        <v>4028973.887605831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IF('[1]Paste Sample IDs'!U19&lt;&gt;"",'[1]Paste Sample IDs'!U19,"None")</f>
        <v>USDA2184</v>
      </c>
      <c r="C17" s="5" t="str">
        <f>'[1]Paste Sample IDs'!T19</f>
        <v>B03</v>
      </c>
      <c r="D17" s="4">
        <f>IF(B17="None","",[1]Analysis!Z17)</f>
        <v>13024011.139473578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IF('[1]Paste Sample IDs'!U20&lt;&gt;"",'[1]Paste Sample IDs'!U20,"None")</f>
        <v>USDA1894</v>
      </c>
      <c r="C18" s="5" t="str">
        <f>'[1]Paste Sample IDs'!T20</f>
        <v>B04</v>
      </c>
      <c r="D18" s="4">
        <f>IF(B18="None","",[1]Analysis!Z18)</f>
        <v>2181577.9159672642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IF('[1]Paste Sample IDs'!U21&lt;&gt;"",'[1]Paste Sample IDs'!U21,"None")</f>
        <v>USDA2121</v>
      </c>
      <c r="C19" s="5" t="str">
        <f>'[1]Paste Sample IDs'!T21</f>
        <v>B05</v>
      </c>
      <c r="D19" s="4">
        <f>IF(B19="None","",[1]Analysis!Z19)</f>
        <v>2141442.0845837514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IF('[1]Paste Sample IDs'!U22&lt;&gt;"",'[1]Paste Sample IDs'!U22,"None")</f>
        <v>USDA1932</v>
      </c>
      <c r="C20" s="5" t="str">
        <f>'[1]Paste Sample IDs'!T22</f>
        <v>B06</v>
      </c>
      <c r="D20" s="4">
        <f>IF(B20="None","",[1]Analysis!Z20)</f>
        <v>9171012.6702742465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IF('[1]Paste Sample IDs'!U23&lt;&gt;"",'[1]Paste Sample IDs'!U23,"None")</f>
        <v>USDA2023</v>
      </c>
      <c r="C21" s="5" t="str">
        <f>'[1]Paste Sample IDs'!T23</f>
        <v>B07</v>
      </c>
      <c r="D21" s="4">
        <f>IF(B21="None","",[1]Analysis!Z21)</f>
        <v>7027933.2567780586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IF('[1]Paste Sample IDs'!U24&lt;&gt;"",'[1]Paste Sample IDs'!U24,"None")</f>
        <v>USDA1550</v>
      </c>
      <c r="C22" s="5" t="str">
        <f>'[1]Paste Sample IDs'!T24</f>
        <v>B08</v>
      </c>
      <c r="D22" s="4">
        <f>IF(B22="None","",[1]Analysis!Z22)</f>
        <v>4645382.5349604851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IF('[1]Paste Sample IDs'!U25&lt;&gt;"",'[1]Paste Sample IDs'!U25,"None")</f>
        <v>USDA1978</v>
      </c>
      <c r="C23" s="5" t="str">
        <f>'[1]Paste Sample IDs'!T25</f>
        <v>B09</v>
      </c>
      <c r="D23" s="4">
        <f>IF(B23="None","",[1]Analysis!Z23)</f>
        <v>12233895.323678823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IF('[1]Paste Sample IDs'!U26&lt;&gt;"",'[1]Paste Sample IDs'!U26,"None")</f>
        <v>USDA1554</v>
      </c>
      <c r="C24" s="5" t="str">
        <f>'[1]Paste Sample IDs'!T26</f>
        <v>B10</v>
      </c>
      <c r="D24" s="4">
        <f>IF(B24="None","",[1]Analysis!Z24)</f>
        <v>8409757.0383832268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IF('[1]Paste Sample IDs'!U27&lt;&gt;"",'[1]Paste Sample IDs'!U27,"None")</f>
        <v>USDA2005</v>
      </c>
      <c r="C25" s="5" t="str">
        <f>'[1]Paste Sample IDs'!T27</f>
        <v>B11</v>
      </c>
      <c r="D25" s="4">
        <f>IF(B25="None","",[1]Analysis!Z25)</f>
        <v>9537666.3963913172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IF('[1]Paste Sample IDs'!U28&lt;&gt;"",'[1]Paste Sample IDs'!U28,"None")</f>
        <v>USDA1637</v>
      </c>
      <c r="C26" s="5" t="str">
        <f>'[1]Paste Sample IDs'!T28</f>
        <v>B12</v>
      </c>
      <c r="D26" s="4">
        <f>IF(B26="None","",[1]Analysis!Z26)</f>
        <v>11319148.894971212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IF('[1]Paste Sample IDs'!U29&lt;&gt;"",'[1]Paste Sample IDs'!U29,"None")</f>
        <v>USDA1563</v>
      </c>
      <c r="C27" s="5" t="str">
        <f>'[1]Paste Sample IDs'!T29</f>
        <v>C01</v>
      </c>
      <c r="D27" s="4">
        <f>IF(B27="None","",[1]Analysis!Z27)</f>
        <v>2470072.869141065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IF('[1]Paste Sample IDs'!U30&lt;&gt;"",'[1]Paste Sample IDs'!U30,"None")</f>
        <v>USDA1959</v>
      </c>
      <c r="C28" s="5" t="str">
        <f>'[1]Paste Sample IDs'!T30</f>
        <v>C02</v>
      </c>
      <c r="D28" s="4">
        <f>IF(B28="None","",[1]Analysis!Z28)</f>
        <v>2737382.9586169673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IF('[1]Paste Sample IDs'!U31&lt;&gt;"",'[1]Paste Sample IDs'!U31,"None")</f>
        <v>USDA2243</v>
      </c>
      <c r="C29" s="5" t="str">
        <f>'[1]Paste Sample IDs'!T31</f>
        <v>C03</v>
      </c>
      <c r="D29" s="4">
        <f>IF(B29="None","",[1]Analysis!Z29)</f>
        <v>1721965.1577445127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IF('[1]Paste Sample IDs'!U32&lt;&gt;"",'[1]Paste Sample IDs'!U32,"None")</f>
        <v>USDA1974</v>
      </c>
      <c r="C30" s="5" t="str">
        <f>'[1]Paste Sample IDs'!T32</f>
        <v>C04</v>
      </c>
      <c r="D30" s="4">
        <f>IF(B30="None","",[1]Analysis!Z30)</f>
        <v>3024435.6492622881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IF('[1]Paste Sample IDs'!U33&lt;&gt;"",'[1]Paste Sample IDs'!U33,"None")</f>
        <v>USDA2238</v>
      </c>
      <c r="C31" s="5" t="str">
        <f>'[1]Paste Sample IDs'!T33</f>
        <v>C05</v>
      </c>
      <c r="D31" s="4">
        <f>IF(B31="None","",[1]Analysis!Z31)</f>
        <v>4986383.2751654666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IF('[1]Paste Sample IDs'!U34&lt;&gt;"",'[1]Paste Sample IDs'!U34,"None")</f>
        <v>USDA1949</v>
      </c>
      <c r="C32" s="5" t="str">
        <f>'[1]Paste Sample IDs'!T34</f>
        <v>C06</v>
      </c>
      <c r="D32" s="4">
        <f>IF(B32="None","",[1]Analysis!Z32)</f>
        <v>1037994.1818280214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IF('[1]Paste Sample IDs'!U35&lt;&gt;"",'[1]Paste Sample IDs'!U35,"None")</f>
        <v>USDA2192</v>
      </c>
      <c r="C33" s="5" t="str">
        <f>'[1]Paste Sample IDs'!T35</f>
        <v>C07</v>
      </c>
      <c r="D33" s="4">
        <f>IF(B33="None","",[1]Analysis!Z33)</f>
        <v>7214022.9233619096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IF('[1]Paste Sample IDs'!U36&lt;&gt;"",'[1]Paste Sample IDs'!U36,"None")</f>
        <v>USDA1815</v>
      </c>
      <c r="C34" s="5" t="str">
        <f>'[1]Paste Sample IDs'!T36</f>
        <v>C08</v>
      </c>
      <c r="D34" s="4">
        <f>IF(B34="None","",[1]Analysis!Z34)</f>
        <v>6489042.1780511709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IF('[1]Paste Sample IDs'!U37&lt;&gt;"",'[1]Paste Sample IDs'!U37,"None")</f>
        <v>USDA1797</v>
      </c>
      <c r="C35" s="5" t="str">
        <f>'[1]Paste Sample IDs'!T37</f>
        <v>C09</v>
      </c>
      <c r="D35" s="4">
        <f>IF(B35="None","",[1]Analysis!Z35)</f>
        <v>9810430.4071150087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IF('[1]Paste Sample IDs'!U38&lt;&gt;"",'[1]Paste Sample IDs'!U38,"None")</f>
        <v>USDA1490</v>
      </c>
      <c r="C36" s="5" t="str">
        <f>'[1]Paste Sample IDs'!T38</f>
        <v>C10</v>
      </c>
      <c r="D36" s="4">
        <f>IF(B36="None","",[1]Analysis!Z36)</f>
        <v>157241958.95140994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IF('[1]Paste Sample IDs'!U39&lt;&gt;"",'[1]Paste Sample IDs'!U39,"None")</f>
        <v>USDA1536</v>
      </c>
      <c r="C37" s="5" t="str">
        <f>'[1]Paste Sample IDs'!T39</f>
        <v>C11</v>
      </c>
      <c r="D37" s="4">
        <f>IF(B37="None","",[1]Analysis!Z37)</f>
        <v>11523369.468927806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IF('[1]Paste Sample IDs'!U40&lt;&gt;"",'[1]Paste Sample IDs'!U40,"None")</f>
        <v>USDA2252</v>
      </c>
      <c r="C38" s="5" t="str">
        <f>'[1]Paste Sample IDs'!T40</f>
        <v>C12</v>
      </c>
      <c r="D38" s="4">
        <f>IF(B38="None","",[1]Analysis!Z38)</f>
        <v>3341589.8085192009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IF('[1]Paste Sample IDs'!U41&lt;&gt;"",'[1]Paste Sample IDs'!U41,"None")</f>
        <v>USDA1633</v>
      </c>
      <c r="C39" s="5" t="str">
        <f>'[1]Paste Sample IDs'!T41</f>
        <v>D01</v>
      </c>
      <c r="D39" s="4">
        <f>IF(B39="None","",[1]Analysis!Z39)</f>
        <v>12318322.594686637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IF('[1]Paste Sample IDs'!U42&lt;&gt;"",'[1]Paste Sample IDs'!U42,"None")</f>
        <v>USDA1964</v>
      </c>
      <c r="C40" s="5" t="str">
        <f>'[1]Paste Sample IDs'!T42</f>
        <v>D02</v>
      </c>
      <c r="D40" s="4">
        <f>IF(B40="None","",[1]Analysis!Z40)</f>
        <v>2679639.9182974561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IF('[1]Paste Sample IDs'!U43&lt;&gt;"",'[1]Paste Sample IDs'!U43,"None")</f>
        <v>USDA2256</v>
      </c>
      <c r="C41" s="5" t="str">
        <f>'[1]Paste Sample IDs'!T43</f>
        <v>D03</v>
      </c>
      <c r="D41" s="4">
        <f>IF(B41="None","",[1]Analysis!Z41)</f>
        <v>12225484.487831211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IF('[1]Paste Sample IDs'!U44&lt;&gt;"",'[1]Paste Sample IDs'!U44,"None")</f>
        <v>USDA2062</v>
      </c>
      <c r="C42" s="5" t="str">
        <f>'[1]Paste Sample IDs'!T44</f>
        <v>D04</v>
      </c>
      <c r="D42" s="4">
        <f>IF(B42="None","",[1]Analysis!Z42)</f>
        <v>705238.52071129903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IF('[1]Paste Sample IDs'!U45&lt;&gt;"",'[1]Paste Sample IDs'!U45,"None")</f>
        <v>USDA1955</v>
      </c>
      <c r="C43" s="5" t="str">
        <f>'[1]Paste Sample IDs'!T45</f>
        <v>D05</v>
      </c>
      <c r="D43" s="4">
        <f>IF(B43="None","",[1]Analysis!Z43)</f>
        <v>465834.01664183434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IF('[1]Paste Sample IDs'!U46&lt;&gt;"",'[1]Paste Sample IDs'!U46,"None")</f>
        <v>USDA2226</v>
      </c>
      <c r="C44" s="5" t="str">
        <f>'[1]Paste Sample IDs'!T46</f>
        <v>D06</v>
      </c>
      <c r="D44" s="4">
        <f>IF(B44="None","",[1]Analysis!Z44)</f>
        <v>811459.80452739727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IF('[1]Paste Sample IDs'!U47&lt;&gt;"",'[1]Paste Sample IDs'!U47,"None")</f>
        <v>USDA2245</v>
      </c>
      <c r="C45" s="5" t="str">
        <f>'[1]Paste Sample IDs'!T47</f>
        <v>D07</v>
      </c>
      <c r="D45" s="4">
        <f>IF(B45="None","",[1]Analysis!Z45)</f>
        <v>135270.22502777004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IF('[1]Paste Sample IDs'!U48&lt;&gt;"",'[1]Paste Sample IDs'!U48,"None")</f>
        <v>USDA1874</v>
      </c>
      <c r="C46" s="5" t="str">
        <f>'[1]Paste Sample IDs'!T48</f>
        <v>D08</v>
      </c>
      <c r="D46" s="4">
        <f>IF(B46="None","",[1]Analysis!Z46)</f>
        <v>13770126.967960516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IF('[1]Paste Sample IDs'!U49&lt;&gt;"",'[1]Paste Sample IDs'!U49,"None")</f>
        <v>USDA1744</v>
      </c>
      <c r="C47" s="5" t="str">
        <f>'[1]Paste Sample IDs'!T49</f>
        <v>D09</v>
      </c>
      <c r="D47" s="4">
        <f>IF(B47="None","",[1]Analysis!Z47)</f>
        <v>8069796.2709763022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IF('[1]Paste Sample IDs'!U50&lt;&gt;"",'[1]Paste Sample IDs'!U50,"None")</f>
        <v>USDA2078</v>
      </c>
      <c r="C48" s="5" t="str">
        <f>'[1]Paste Sample IDs'!T50</f>
        <v>D10</v>
      </c>
      <c r="D48" s="4">
        <f>IF(B48="None","",[1]Analysis!Z48)</f>
        <v>2950474.2009387924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IF('[1]Paste Sample IDs'!U51&lt;&gt;"",'[1]Paste Sample IDs'!U51,"None")</f>
        <v>USDA1990</v>
      </c>
      <c r="C49" s="5" t="str">
        <f>'[1]Paste Sample IDs'!T51</f>
        <v>D11</v>
      </c>
      <c r="D49" s="4">
        <f>IF(B49="None","",[1]Analysis!Z49)</f>
        <v>149336974.28094867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IF('[1]Paste Sample IDs'!U52&lt;&gt;"",'[1]Paste Sample IDs'!U52,"None")</f>
        <v>USDA1506</v>
      </c>
      <c r="C50" s="5" t="str">
        <f>'[1]Paste Sample IDs'!T52</f>
        <v>D12</v>
      </c>
      <c r="D50" s="4">
        <f>IF(B50="None","",[1]Analysis!Z50)</f>
        <v>141829394.8772302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IF('[1]Paste Sample IDs'!U53&lt;&gt;"",'[1]Paste Sample IDs'!U53,"None")</f>
        <v>USDA2239</v>
      </c>
      <c r="C51" s="5" t="str">
        <f>'[1]Paste Sample IDs'!T53</f>
        <v>E01</v>
      </c>
      <c r="D51" s="4">
        <f>IF(B51="None","",[1]Analysis!Z51)</f>
        <v>1537240.9478954368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IF('[1]Paste Sample IDs'!U54&lt;&gt;"",'[1]Paste Sample IDs'!U54,"None")</f>
        <v>USDA2159</v>
      </c>
      <c r="C52" s="5" t="str">
        <f>'[1]Paste Sample IDs'!T54</f>
        <v>E02</v>
      </c>
      <c r="D52" s="4">
        <f>IF(B52="None","",[1]Analysis!Z52)</f>
        <v>3079002.6480638976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IF('[1]Paste Sample IDs'!U55&lt;&gt;"",'[1]Paste Sample IDs'!U55,"None")</f>
        <v>USDA2031</v>
      </c>
      <c r="C53" s="5" t="str">
        <f>'[1]Paste Sample IDs'!T55</f>
        <v>E03</v>
      </c>
      <c r="D53" s="4">
        <f>IF(B53="None","",[1]Analysis!Z53)</f>
        <v>551325.54900620598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IF('[1]Paste Sample IDs'!U56&lt;&gt;"",'[1]Paste Sample IDs'!U56,"None")</f>
        <v>USDA2139</v>
      </c>
      <c r="C54" s="5" t="str">
        <f>'[1]Paste Sample IDs'!T56</f>
        <v>E04</v>
      </c>
      <c r="D54" s="4">
        <f>IF(B54="None","",[1]Analysis!Z54)</f>
        <v>3453741.5895822435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IF('[1]Paste Sample IDs'!U57&lt;&gt;"",'[1]Paste Sample IDs'!U57,"None")</f>
        <v>USDA1592</v>
      </c>
      <c r="C55" s="5" t="str">
        <f>'[1]Paste Sample IDs'!T57</f>
        <v>E05</v>
      </c>
      <c r="D55" s="4">
        <f>IF(B55="None","",[1]Analysis!Z55)</f>
        <v>917132.92382902477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IF('[1]Paste Sample IDs'!U58&lt;&gt;"",'[1]Paste Sample IDs'!U58,"None")</f>
        <v>USDA2141</v>
      </c>
      <c r="C56" s="5" t="str">
        <f>'[1]Paste Sample IDs'!T58</f>
        <v>E06</v>
      </c>
      <c r="D56" s="4">
        <f>IF(B56="None","",[1]Analysis!Z56)</f>
        <v>8003471.3577738134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IF('[1]Paste Sample IDs'!U59&lt;&gt;"",'[1]Paste Sample IDs'!U59,"None")</f>
        <v>USDA2164</v>
      </c>
      <c r="C57" s="5" t="str">
        <f>'[1]Paste Sample IDs'!T59</f>
        <v>E07</v>
      </c>
      <c r="D57" s="4">
        <f>IF(B57="None","",[1]Analysis!Z57)</f>
        <v>3143189.040729227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IF('[1]Paste Sample IDs'!U60&lt;&gt;"",'[1]Paste Sample IDs'!U60,"None")</f>
        <v>USDA2196</v>
      </c>
      <c r="C58" s="5" t="str">
        <f>'[1]Paste Sample IDs'!T60</f>
        <v>E08</v>
      </c>
      <c r="D58" s="4">
        <f>IF(B58="None","",[1]Analysis!Z58)</f>
        <v>2039388.4751494692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IF('[1]Paste Sample IDs'!U61&lt;&gt;"",'[1]Paste Sample IDs'!U61,"None")</f>
        <v>USDA2063</v>
      </c>
      <c r="C59" s="5" t="str">
        <f>'[1]Paste Sample IDs'!T61</f>
        <v>E09</v>
      </c>
      <c r="D59" s="4">
        <f>IF(B59="None","",[1]Analysis!Z59)</f>
        <v>1476113.4837356408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IF('[1]Paste Sample IDs'!U62&lt;&gt;"",'[1]Paste Sample IDs'!U62,"None")</f>
        <v>USDA2014</v>
      </c>
      <c r="C60" s="5" t="str">
        <f>'[1]Paste Sample IDs'!T62</f>
        <v>E10</v>
      </c>
      <c r="D60" s="4">
        <f>IF(B60="None","",[1]Analysis!Z60)</f>
        <v>3456117.6797567476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IF('[1]Paste Sample IDs'!U63&lt;&gt;"",'[1]Paste Sample IDs'!U63,"None")</f>
        <v>USDA1555</v>
      </c>
      <c r="C61" s="5" t="str">
        <f>'[1]Paste Sample IDs'!T63</f>
        <v>E11</v>
      </c>
      <c r="D61" s="4">
        <f>IF(B61="None","",[1]Analysis!Z61)</f>
        <v>19582258.211083118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IF('[1]Paste Sample IDs'!U64&lt;&gt;"",'[1]Paste Sample IDs'!U64,"None")</f>
        <v>USDA1827</v>
      </c>
      <c r="C62" s="5" t="str">
        <f>'[1]Paste Sample IDs'!T64</f>
        <v>E12</v>
      </c>
      <c r="D62" s="4">
        <f>IF(B62="None","",[1]Analysis!Z62)</f>
        <v>1138199.0376590511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IF('[1]Paste Sample IDs'!U65&lt;&gt;"",'[1]Paste Sample IDs'!U65,"None")</f>
        <v>USDA2052</v>
      </c>
      <c r="C63" s="5" t="str">
        <f>'[1]Paste Sample IDs'!T65</f>
        <v>F01</v>
      </c>
      <c r="D63" s="4">
        <f>IF(B63="None","",[1]Analysis!Z63)</f>
        <v>11133851.421543987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IF('[1]Paste Sample IDs'!U66&lt;&gt;"",'[1]Paste Sample IDs'!U66,"None")</f>
        <v>USDA1897</v>
      </c>
      <c r="C64" s="5" t="str">
        <f>'[1]Paste Sample IDs'!T66</f>
        <v>F02</v>
      </c>
      <c r="D64" s="4">
        <f>IF(B64="None","",[1]Analysis!Z64)</f>
        <v>130249.10289147512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IF('[1]Paste Sample IDs'!U67&lt;&gt;"",'[1]Paste Sample IDs'!U67,"None")</f>
        <v>USDA2079</v>
      </c>
      <c r="C65" s="5" t="str">
        <f>'[1]Paste Sample IDs'!T67</f>
        <v>F03</v>
      </c>
      <c r="D65" s="4">
        <f>IF(B65="None","",[1]Analysis!Z65)</f>
        <v>6493506.4811732471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IF('[1]Paste Sample IDs'!U68&lt;&gt;"",'[1]Paste Sample IDs'!U68,"None")</f>
        <v>USDA1857</v>
      </c>
      <c r="C66" s="5" t="str">
        <f>'[1]Paste Sample IDs'!T68</f>
        <v>F04</v>
      </c>
      <c r="D66" s="4">
        <f>IF(B66="None","",[1]Analysis!Z66)</f>
        <v>693693.57883767423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IF('[1]Paste Sample IDs'!U69&lt;&gt;"",'[1]Paste Sample IDs'!U69,"None")</f>
        <v>USDA2066</v>
      </c>
      <c r="C67" s="5" t="str">
        <f>'[1]Paste Sample IDs'!T69</f>
        <v>F05</v>
      </c>
      <c r="D67" s="4">
        <f>IF(B67="None","",[1]Analysis!Z67)</f>
        <v>8751993.0619802903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IF('[1]Paste Sample IDs'!U70&lt;&gt;"",'[1]Paste Sample IDs'!U70,"None")</f>
        <v>USDA1551</v>
      </c>
      <c r="C68" s="5" t="str">
        <f>'[1]Paste Sample IDs'!T70</f>
        <v>F06</v>
      </c>
      <c r="D68" s="4">
        <f>IF(B68="None","",[1]Analysis!Z68)</f>
        <v>18559472.610921826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IF('[1]Paste Sample IDs'!U71&lt;&gt;"",'[1]Paste Sample IDs'!U71,"None")</f>
        <v>USDA1535</v>
      </c>
      <c r="C69" s="5" t="str">
        <f>'[1]Paste Sample IDs'!T71</f>
        <v>F07</v>
      </c>
      <c r="D69" s="4">
        <f>IF(B69="None","",[1]Analysis!Z69)</f>
        <v>8438725.4110899549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IF('[1]Paste Sample IDs'!U72&lt;&gt;"",'[1]Paste Sample IDs'!U72,"None")</f>
        <v>USDA2265</v>
      </c>
      <c r="C70" s="5" t="str">
        <f>'[1]Paste Sample IDs'!T72</f>
        <v>F08</v>
      </c>
      <c r="D70" s="4">
        <f>IF(B70="None","",[1]Analysis!Z70)</f>
        <v>8014487.5329959095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IF('[1]Paste Sample IDs'!U73&lt;&gt;"",'[1]Paste Sample IDs'!U73,"None")</f>
        <v>USDA2250</v>
      </c>
      <c r="C71" s="5" t="str">
        <f>'[1]Paste Sample IDs'!T73</f>
        <v>F09</v>
      </c>
      <c r="D71" s="4">
        <f>IF(B71="None","",[1]Analysis!Z71)</f>
        <v>1577944.8995411077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IF('[1]Paste Sample IDs'!U74&lt;&gt;"",'[1]Paste Sample IDs'!U74,"None")</f>
        <v>USDA2194</v>
      </c>
      <c r="C72" s="5" t="str">
        <f>'[1]Paste Sample IDs'!T74</f>
        <v>F10</v>
      </c>
      <c r="D72" s="4">
        <f>IF(B72="None","",[1]Analysis!Z72)</f>
        <v>11012008.05961428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IF('[1]Paste Sample IDs'!U75&lt;&gt;"",'[1]Paste Sample IDs'!U75,"None")</f>
        <v>USDA1596</v>
      </c>
      <c r="C73" s="5" t="str">
        <f>'[1]Paste Sample IDs'!T75</f>
        <v>F11</v>
      </c>
      <c r="D73" s="4">
        <f>IF(B73="None","",[1]Analysis!Z73)</f>
        <v>158998.24079083974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IF('[1]Paste Sample IDs'!U76&lt;&gt;"",'[1]Paste Sample IDs'!U76,"None")</f>
        <v>USDA2210</v>
      </c>
      <c r="C74" s="5" t="str">
        <f>'[1]Paste Sample IDs'!T76</f>
        <v>F12</v>
      </c>
      <c r="D74" s="4">
        <f>IF(B74="None","",[1]Analysis!Z74)</f>
        <v>3244216.5957555515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IF('[1]Paste Sample IDs'!U77&lt;&gt;"",'[1]Paste Sample IDs'!U77,"None")</f>
        <v>USDA2275</v>
      </c>
      <c r="C75" s="5" t="str">
        <f>'[1]Paste Sample IDs'!T77</f>
        <v>G01</v>
      </c>
      <c r="D75" s="4">
        <f>IF(B75="None","",[1]Analysis!Z75)</f>
        <v>3298209.1555341785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IF('[1]Paste Sample IDs'!U78&lt;&gt;"",'[1]Paste Sample IDs'!U78,"None")</f>
        <v>USDA2278</v>
      </c>
      <c r="C76" s="5" t="str">
        <f>'[1]Paste Sample IDs'!T78</f>
        <v>G02</v>
      </c>
      <c r="D76" s="4">
        <f>IF(B76="None","",[1]Analysis!Z76)</f>
        <v>7.1660634652381914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>Very low copy number: assay performance unknown</v>
      </c>
    </row>
    <row r="77" spans="2:5" ht="16" x14ac:dyDescent="0.2">
      <c r="B77" s="3" t="str">
        <f>IF('[1]Paste Sample IDs'!U79&lt;&gt;"",'[1]Paste Sample IDs'!U79,"None")</f>
        <v>USDA2209</v>
      </c>
      <c r="C77" s="5" t="str">
        <f>'[1]Paste Sample IDs'!T79</f>
        <v>G03</v>
      </c>
      <c r="D77" s="4">
        <f>IF(B77="None","",[1]Analysis!Z77)</f>
        <v>9020880.7573240027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IF('[1]Paste Sample IDs'!U80&lt;&gt;"",'[1]Paste Sample IDs'!U80,"None")</f>
        <v>USDA2046</v>
      </c>
      <c r="C78" s="5" t="str">
        <f>'[1]Paste Sample IDs'!T80</f>
        <v>G04</v>
      </c>
      <c r="D78" s="4">
        <f>IF(B78="None","",[1]Analysis!Z78)</f>
        <v>2265678.0665459773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IF('[1]Paste Sample IDs'!U81&lt;&gt;"",'[1]Paste Sample IDs'!U81,"None")</f>
        <v>USDA1320</v>
      </c>
      <c r="C79" s="5" t="str">
        <f>'[1]Paste Sample IDs'!T81</f>
        <v>G05</v>
      </c>
      <c r="D79" s="4">
        <f>IF(B79="None","",[1]Analysis!Z79)</f>
        <v>2960637.4477394167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IF('[1]Paste Sample IDs'!U82&lt;&gt;"",'[1]Paste Sample IDs'!U82,"None")</f>
        <v>USDA1883</v>
      </c>
      <c r="C80" s="5" t="str">
        <f>'[1]Paste Sample IDs'!T82</f>
        <v>G06</v>
      </c>
      <c r="D80" s="4">
        <f>IF(B80="None","",[1]Analysis!Z80)</f>
        <v>2423644.7812160184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IF('[1]Paste Sample IDs'!U83&lt;&gt;"",'[1]Paste Sample IDs'!U83,"None")</f>
        <v>USDA1673</v>
      </c>
      <c r="C81" s="5" t="str">
        <f>'[1]Paste Sample IDs'!T83</f>
        <v>G07</v>
      </c>
      <c r="D81" s="4">
        <f>IF(B81="None","",[1]Analysis!Z81)</f>
        <v>4672909.1242069108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IF('[1]Paste Sample IDs'!U84&lt;&gt;"",'[1]Paste Sample IDs'!U84,"None")</f>
        <v>USDA1901</v>
      </c>
      <c r="C82" s="5" t="str">
        <f>'[1]Paste Sample IDs'!T84</f>
        <v>G08</v>
      </c>
      <c r="D82" s="4">
        <f>IF(B82="None","",[1]Analysis!Z82)</f>
        <v>487801.1797458239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IF('[1]Paste Sample IDs'!U85&lt;&gt;"",'[1]Paste Sample IDs'!U85,"None")</f>
        <v>USDA2045</v>
      </c>
      <c r="C83" s="5" t="str">
        <f>'[1]Paste Sample IDs'!T85</f>
        <v>G09</v>
      </c>
      <c r="D83" s="4">
        <f>IF(B83="None","",[1]Analysis!Z83)</f>
        <v>183179004.89452565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IF('[1]Paste Sample IDs'!U86&lt;&gt;"",'[1]Paste Sample IDs'!U86,"None")</f>
        <v>USDA1677</v>
      </c>
      <c r="C84" s="5" t="str">
        <f>'[1]Paste Sample IDs'!T86</f>
        <v>G10</v>
      </c>
      <c r="D84" s="4">
        <f>IF(B84="None","",[1]Analysis!Z84)</f>
        <v>3714925.0717876828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IF('[1]Paste Sample IDs'!U87&lt;&gt;"",'[1]Paste Sample IDs'!U87,"None")</f>
        <v>USDA2176</v>
      </c>
      <c r="C85" s="5" t="str">
        <f>'[1]Paste Sample IDs'!T87</f>
        <v>G11</v>
      </c>
      <c r="D85" s="4">
        <f>IF(B85="None","",[1]Analysis!Z85)</f>
        <v>255027.12542041438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IF('[1]Paste Sample IDs'!U88&lt;&gt;"",'[1]Paste Sample IDs'!U88,"None")</f>
        <v>USDA1887</v>
      </c>
      <c r="C86" s="5" t="str">
        <f>'[1]Paste Sample IDs'!T88</f>
        <v>G12</v>
      </c>
      <c r="D86" s="4">
        <f>IF(B86="None","",[1]Analysis!Z86)</f>
        <v>765910.07500658871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IF('[1]Paste Sample IDs'!U89&lt;&gt;"",'[1]Paste Sample IDs'!U89,"None")</f>
        <v>USDA2204</v>
      </c>
      <c r="C87" s="5" t="str">
        <f>'[1]Paste Sample IDs'!T89</f>
        <v>H01</v>
      </c>
      <c r="D87" s="4">
        <f>IF(B87="None","",[1]Analysis!Z87)</f>
        <v>87096600.597322091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IF('[1]Paste Sample IDs'!U90&lt;&gt;"",'[1]Paste Sample IDs'!U90,"None")</f>
        <v>USDA1879</v>
      </c>
      <c r="C88" s="5" t="str">
        <f>'[1]Paste Sample IDs'!T90</f>
        <v>H02</v>
      </c>
      <c r="D88" s="4">
        <f>IF(B88="None","",[1]Analysis!Z88)</f>
        <v>1190234.4023871555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IF('[1]Paste Sample IDs'!U91&lt;&gt;"",'[1]Paste Sample IDs'!U91,"None")</f>
        <v>USDA1969</v>
      </c>
      <c r="C89" s="5" t="str">
        <f>'[1]Paste Sample IDs'!T91</f>
        <v>H03</v>
      </c>
      <c r="D89" s="4">
        <f>IF(B89="None","",[1]Analysis!Z89)</f>
        <v>714023.14445025462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IF('[1]Paste Sample IDs'!U92&lt;&gt;"",'[1]Paste Sample IDs'!U92,"None")</f>
        <v>USDA1917</v>
      </c>
      <c r="C90" s="5" t="str">
        <f>'[1]Paste Sample IDs'!T92</f>
        <v>H04</v>
      </c>
      <c r="D90" s="4">
        <f>IF(B90="None","",[1]Analysis!Z90)</f>
        <v>6378426.6319892099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IF('[1]Paste Sample IDs'!U93&lt;&gt;"",'[1]Paste Sample IDs'!U93,"None")</f>
        <v>USDA1986</v>
      </c>
      <c r="C91" s="5" t="str">
        <f>'[1]Paste Sample IDs'!T93</f>
        <v>H05</v>
      </c>
      <c r="D91" s="4">
        <f>IF(B91="None","",[1]Analysis!Z91)</f>
        <v>110952482.57649665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IF('[1]Paste Sample IDs'!U94&lt;&gt;"",'[1]Paste Sample IDs'!U94,"None")</f>
        <v>USDA2132</v>
      </c>
      <c r="C92" s="5" t="str">
        <f>'[1]Paste Sample IDs'!T94</f>
        <v>H06</v>
      </c>
      <c r="D92" s="4">
        <f>IF(B92="None","",[1]Analysis!Z92)</f>
        <v>1969097.4699474142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IF('[1]Paste Sample IDs'!U95&lt;&gt;"",'[1]Paste Sample IDs'!U95,"None")</f>
        <v>USDA2269</v>
      </c>
      <c r="C93" s="5" t="str">
        <f>'[1]Paste Sample IDs'!T95</f>
        <v>H07</v>
      </c>
      <c r="D93" s="4">
        <f>IF(B93="None","",[1]Analysis!Z93)</f>
        <v>1103513.2581443561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IF('[1]Paste Sample IDs'!U96&lt;&gt;"",'[1]Paste Sample IDs'!U96,"None")</f>
        <v>H2O1</v>
      </c>
      <c r="C94" s="5" t="str">
        <f>'[1]Paste Sample IDs'!T96</f>
        <v>H08</v>
      </c>
      <c r="D94" s="4">
        <f>IF(B94="None","",[1]Analysis!Z94)</f>
        <v>0.72755634022219573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>Very low copy number: assay performance unknown</v>
      </c>
    </row>
    <row r="95" spans="2:5" ht="16" x14ac:dyDescent="0.2">
      <c r="B95" s="3" t="str">
        <f>IF('[1]Paste Sample IDs'!U97&lt;&gt;"",'[1]Paste Sample IDs'!U97,"None")</f>
        <v>USDA2253</v>
      </c>
      <c r="C95" s="5" t="str">
        <f>'[1]Paste Sample IDs'!T97</f>
        <v>H09</v>
      </c>
      <c r="D95" s="4">
        <f>IF(B95="None","",[1]Analysis!Z95)</f>
        <v>764857.30655995884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IF('[1]Paste Sample IDs'!U98&lt;&gt;"",'[1]Paste Sample IDs'!U98,"None")</f>
        <v>USDA2020</v>
      </c>
      <c r="C96" s="5" t="str">
        <f>'[1]Paste Sample IDs'!T98</f>
        <v>H10</v>
      </c>
      <c r="D96" s="4">
        <f>IF(B96="None","",[1]Analysis!Z96)</f>
        <v>4161333.0337106367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IF('[1]Paste Sample IDs'!U99&lt;&gt;"",'[1]Paste Sample IDs'!U99,"None")</f>
        <v>USDA2272</v>
      </c>
      <c r="C97" s="5" t="str">
        <f>'[1]Paste Sample IDs'!T99</f>
        <v>H11</v>
      </c>
      <c r="D97" s="4">
        <f>IF(B97="None","",[1]Analysis!Z97)</f>
        <v>697041.19185014174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3" t="str">
        <f>IF('[1]Paste Sample IDs'!U100&lt;&gt;"",'[1]Paste Sample IDs'!U100,"None")</f>
        <v>USDA1668</v>
      </c>
      <c r="C98" s="5" t="str">
        <f>'[1]Paste Sample IDs'!T100</f>
        <v>H12</v>
      </c>
      <c r="D98" s="4">
        <f>IF(B98="None","",[1]Analysis!Z98)</f>
        <v>18985503.277862977</v>
      </c>
      <c r="E98" s="3" t="str">
        <f>IF(B98="None","",IF(D98&lt;1000,"Very low copy number: assay performance unknown",IF(D98&lt;50000/3,"Caution: copy number less than intended sequencing depth",IF(D98="Undetected","Insufficient material: assay failure expected",""))))</f>
        <v/>
      </c>
    </row>
    <row r="99" spans="2:5" ht="16" x14ac:dyDescent="0.2">
      <c r="B99" s="2"/>
      <c r="C99" s="2"/>
      <c r="D99" s="2"/>
      <c r="E99" s="2"/>
    </row>
  </sheetData>
  <conditionalFormatting sqref="E4:E98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36C4-4ABE-6C45-84A0-A584C0D0AFB4}">
  <sheetPr>
    <pageSetUpPr fitToPage="1"/>
  </sheetPr>
  <dimension ref="B1:E99"/>
  <sheetViews>
    <sheetView workbookViewId="0">
      <selection activeCell="B70" sqref="B70:E70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IF('[2]Paste Sample IDs'!U1&lt;&gt;"",'[2]Paste Sample IDs'!U1,"None")</f>
        <v>Noyes_018_DNA_036_qMQC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IF('[2]Paste Sample IDs'!U5&lt;&gt;"",'[2]Paste Sample IDs'!U5,"None")</f>
        <v>USDA1914</v>
      </c>
      <c r="C4" s="5" t="str">
        <f>'[2]Paste Sample IDs'!T5</f>
        <v>A01</v>
      </c>
      <c r="D4" s="4">
        <f>IF(B4="None","",[2]Analysis!Z3)</f>
        <v>75487578.331612125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IF('[2]Paste Sample IDs'!U6&lt;&gt;"",'[2]Paste Sample IDs'!U6,"None")</f>
        <v>USDA2085</v>
      </c>
      <c r="C5" s="5" t="str">
        <f>'[2]Paste Sample IDs'!T6</f>
        <v>A02</v>
      </c>
      <c r="D5" s="4">
        <f>IF(B5="None","",[2]Analysis!Z4)</f>
        <v>6720681.9543726193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IF('[2]Paste Sample IDs'!U7&lt;&gt;"",'[2]Paste Sample IDs'!U7,"None")</f>
        <v>USDA1920</v>
      </c>
      <c r="C6" s="5" t="str">
        <f>'[2]Paste Sample IDs'!T7</f>
        <v>A03</v>
      </c>
      <c r="D6" s="4">
        <f>IF(B6="None","",[2]Analysis!Z5)</f>
        <v>682807.06241527223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IF('[2]Paste Sample IDs'!U8&lt;&gt;"",'[2]Paste Sample IDs'!U8,"None")</f>
        <v>USDA2099</v>
      </c>
      <c r="C7" s="5" t="str">
        <f>'[2]Paste Sample IDs'!T8</f>
        <v>A04</v>
      </c>
      <c r="D7" s="4">
        <f>IF(B7="None","",[2]Analysis!Z6)</f>
        <v>2159188.2542192838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IF('[2]Paste Sample IDs'!U9&lt;&gt;"",'[2]Paste Sample IDs'!U9,"None")</f>
        <v>USDA2107</v>
      </c>
      <c r="C8" s="5" t="str">
        <f>'[2]Paste Sample IDs'!T9</f>
        <v>A05</v>
      </c>
      <c r="D8" s="4">
        <f>IF(B8="None","",[2]Analysis!Z7)</f>
        <v>147514.95696943745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IF('[2]Paste Sample IDs'!U10&lt;&gt;"",'[2]Paste Sample IDs'!U10,"None")</f>
        <v>USDA2093</v>
      </c>
      <c r="C9" s="5" t="str">
        <f>'[2]Paste Sample IDs'!T10</f>
        <v>A06</v>
      </c>
      <c r="D9" s="4">
        <f>IF(B9="None","",[2]Analysis!Z8)</f>
        <v>3654110.7617930993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IF('[2]Paste Sample IDs'!U11&lt;&gt;"",'[2]Paste Sample IDs'!U11,"None")</f>
        <v>H2O2</v>
      </c>
      <c r="C10" s="5" t="str">
        <f>'[2]Paste Sample IDs'!T11</f>
        <v>A07</v>
      </c>
      <c r="D10" s="4" t="str">
        <f>IF(B10="None","",[2]Analysis!Z9)</f>
        <v>Undetected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>Insufficient material: assay failure expected</v>
      </c>
    </row>
    <row r="11" spans="2:5" ht="16" x14ac:dyDescent="0.2">
      <c r="B11" s="3" t="str">
        <f>IF('[2]Paste Sample IDs'!U12&lt;&gt;"",'[2]Paste Sample IDs'!U12,"None")</f>
        <v>USDA2189</v>
      </c>
      <c r="C11" s="5" t="str">
        <f>'[2]Paste Sample IDs'!T12</f>
        <v>A08</v>
      </c>
      <c r="D11" s="4">
        <f>IF(B11="None","",[2]Analysis!Z10)</f>
        <v>4791396.8335471684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IF('[2]Paste Sample IDs'!U13&lt;&gt;"",'[2]Paste Sample IDs'!U13,"None")</f>
        <v>USDA2151</v>
      </c>
      <c r="C12" s="5" t="str">
        <f>'[2]Paste Sample IDs'!T13</f>
        <v>A09</v>
      </c>
      <c r="D12" s="4">
        <f>IF(B12="None","",[2]Analysis!Z11)</f>
        <v>626129.49141557422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IF('[2]Paste Sample IDs'!U14&lt;&gt;"",'[2]Paste Sample IDs'!U14,"None")</f>
        <v>USDA2242</v>
      </c>
      <c r="C13" s="5" t="str">
        <f>'[2]Paste Sample IDs'!T14</f>
        <v>A10</v>
      </c>
      <c r="D13" s="4">
        <f>IF(B13="None","",[2]Analysis!Z12)</f>
        <v>6601576.034025046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IF('[2]Paste Sample IDs'!U15&lt;&gt;"",'[2]Paste Sample IDs'!U15,"None")</f>
        <v>USDA1881</v>
      </c>
      <c r="C14" s="5" t="str">
        <f>'[2]Paste Sample IDs'!T15</f>
        <v>A11</v>
      </c>
      <c r="D14" s="4">
        <f>IF(B14="None","",[2]Analysis!Z13)</f>
        <v>1445970.0852769653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IF('[2]Paste Sample IDs'!U16&lt;&gt;"",'[2]Paste Sample IDs'!U16,"None")</f>
        <v>USDA2000</v>
      </c>
      <c r="C15" s="5" t="str">
        <f>'[2]Paste Sample IDs'!T16</f>
        <v>A12</v>
      </c>
      <c r="D15" s="4">
        <f>IF(B15="None","",[2]Analysis!Z14)</f>
        <v>9485335.0791891031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IF('[2]Paste Sample IDs'!U17&lt;&gt;"",'[2]Paste Sample IDs'!U17,"None")</f>
        <v>USDA1950</v>
      </c>
      <c r="C16" s="5" t="str">
        <f>'[2]Paste Sample IDs'!T17</f>
        <v>B01</v>
      </c>
      <c r="D16" s="4">
        <f>IF(B16="None","",[2]Analysis!Z15)</f>
        <v>1252376.5164240403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IF('[2]Paste Sample IDs'!U18&lt;&gt;"",'[2]Paste Sample IDs'!U18,"None")</f>
        <v>USDA1514</v>
      </c>
      <c r="C17" s="5" t="str">
        <f>'[2]Paste Sample IDs'!T18</f>
        <v>B02</v>
      </c>
      <c r="D17" s="4">
        <f>IF(B17="None","",[2]Analysis!Z16)</f>
        <v>8806332.8527878001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IF('[2]Paste Sample IDs'!U19&lt;&gt;"",'[2]Paste Sample IDs'!U19,"None")</f>
        <v>USDA1845</v>
      </c>
      <c r="C18" s="5" t="str">
        <f>'[2]Paste Sample IDs'!T19</f>
        <v>B03</v>
      </c>
      <c r="D18" s="4">
        <f>IF(B18="None","",[2]Analysis!Z17)</f>
        <v>8008977.5513212727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IF('[2]Paste Sample IDs'!U20&lt;&gt;"",'[2]Paste Sample IDs'!U20,"None")</f>
        <v>USDA2147</v>
      </c>
      <c r="C19" s="5" t="str">
        <f>'[2]Paste Sample IDs'!T20</f>
        <v>B04</v>
      </c>
      <c r="D19" s="4">
        <f>IF(B19="None","",[2]Analysis!Z18)</f>
        <v>681868.52177727281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IF('[2]Paste Sample IDs'!U21&lt;&gt;"",'[2]Paste Sample IDs'!U21,"None")</f>
        <v>USDA2170</v>
      </c>
      <c r="C20" s="5" t="str">
        <f>'[2]Paste Sample IDs'!T21</f>
        <v>B05</v>
      </c>
      <c r="D20" s="4">
        <f>IF(B20="None","",[2]Analysis!Z19)</f>
        <v>546794.25503591506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IF('[2]Paste Sample IDs'!U22&lt;&gt;"",'[2]Paste Sample IDs'!U22,"None")</f>
        <v>USDA1982</v>
      </c>
      <c r="C21" s="5" t="str">
        <f>'[2]Paste Sample IDs'!T22</f>
        <v>B06</v>
      </c>
      <c r="D21" s="4">
        <f>IF(B21="None","",[2]Analysis!Z20)</f>
        <v>10861577.228255441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IF('[2]Paste Sample IDs'!U23&lt;&gt;"",'[2]Paste Sample IDs'!U23,"None")</f>
        <v>USDA1900</v>
      </c>
      <c r="C22" s="5" t="str">
        <f>'[2]Paste Sample IDs'!T23</f>
        <v>B07</v>
      </c>
      <c r="D22" s="4">
        <f>IF(B22="None","",[2]Analysis!Z21)</f>
        <v>1181264.0975601401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IF('[2]Paste Sample IDs'!U24&lt;&gt;"",'[2]Paste Sample IDs'!U24,"None")</f>
        <v>USDA2098</v>
      </c>
      <c r="C23" s="5" t="str">
        <f>'[2]Paste Sample IDs'!T24</f>
        <v>B08</v>
      </c>
      <c r="D23" s="4">
        <f>IF(B23="None","",[2]Analysis!Z22)</f>
        <v>4986383.2751654666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IF('[2]Paste Sample IDs'!U25&lt;&gt;"",'[2]Paste Sample IDs'!U25,"None")</f>
        <v>USDA1191</v>
      </c>
      <c r="C24" s="5" t="str">
        <f>'[2]Paste Sample IDs'!T25</f>
        <v>B09</v>
      </c>
      <c r="D24" s="4">
        <f>IF(B24="None","",[2]Analysis!Z23)</f>
        <v>933037.96829123574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IF('[2]Paste Sample IDs'!U26&lt;&gt;"",'[2]Paste Sample IDs'!U26,"None")</f>
        <v>USDA2130</v>
      </c>
      <c r="C25" s="5" t="str">
        <f>'[2]Paste Sample IDs'!T26</f>
        <v>B10</v>
      </c>
      <c r="D25" s="4">
        <f>IF(B25="None","",[2]Analysis!Z24)</f>
        <v>2878321.4523108718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IF('[2]Paste Sample IDs'!U27&lt;&gt;"",'[2]Paste Sample IDs'!U27,"None")</f>
        <v>USDA1732</v>
      </c>
      <c r="C26" s="5" t="str">
        <f>'[2]Paste Sample IDs'!T27</f>
        <v>B11</v>
      </c>
      <c r="D26" s="4">
        <f>IF(B26="None","",[2]Analysis!Z25)</f>
        <v>3068433.0783801991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IF('[2]Paste Sample IDs'!U28&lt;&gt;"",'[2]Paste Sample IDs'!U28,"None")</f>
        <v>USDA1909</v>
      </c>
      <c r="C27" s="5" t="str">
        <f>'[2]Paste Sample IDs'!T28</f>
        <v>B12</v>
      </c>
      <c r="D27" s="4">
        <f>IF(B27="None","",[2]Analysis!Z26)</f>
        <v>1147631.3138558753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IF('[2]Paste Sample IDs'!U29&lt;&gt;"",'[2]Paste Sample IDs'!U29,"None")</f>
        <v>USDA1789</v>
      </c>
      <c r="C28" s="5" t="str">
        <f>'[2]Paste Sample IDs'!T29</f>
        <v>C01</v>
      </c>
      <c r="D28" s="4">
        <f>IF(B28="None","",[2]Analysis!Z27)</f>
        <v>2508436.0494832173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IF('[2]Paste Sample IDs'!U30&lt;&gt;"",'[2]Paste Sample IDs'!U30,"None")</f>
        <v>USDA2279</v>
      </c>
      <c r="C29" s="5" t="str">
        <f>'[2]Paste Sample IDs'!T30</f>
        <v>C02</v>
      </c>
      <c r="D29" s="4">
        <f>IF(B29="None","",[2]Analysis!Z28)</f>
        <v>56.623195332850564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>Very low copy number: assay performance unknown</v>
      </c>
    </row>
    <row r="30" spans="2:5" ht="16" x14ac:dyDescent="0.2">
      <c r="B30" s="3" t="str">
        <f>IF('[2]Paste Sample IDs'!U31&lt;&gt;"",'[2]Paste Sample IDs'!U31,"None")</f>
        <v>USDA1639</v>
      </c>
      <c r="C30" s="5" t="str">
        <f>'[2]Paste Sample IDs'!T31</f>
        <v>C03</v>
      </c>
      <c r="D30" s="4">
        <f>IF(B30="None","",[2]Analysis!Z29)</f>
        <v>8496961.8548711557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IF('[2]Paste Sample IDs'!U32&lt;&gt;"",'[2]Paste Sample IDs'!U32,"None")</f>
        <v>USDA2205</v>
      </c>
      <c r="C31" s="5" t="str">
        <f>'[2]Paste Sample IDs'!T32</f>
        <v>C04</v>
      </c>
      <c r="D31" s="4">
        <f>IF(B31="None","",[2]Analysis!Z30)</f>
        <v>4834426.9080138355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IF('[2]Paste Sample IDs'!U33&lt;&gt;"",'[2]Paste Sample IDs'!U33,"None")</f>
        <v>USDA1927</v>
      </c>
      <c r="C32" s="5" t="str">
        <f>'[2]Paste Sample IDs'!T33</f>
        <v>C05</v>
      </c>
      <c r="D32" s="4">
        <f>IF(B32="None","",[2]Analysis!Z31)</f>
        <v>6799718.3740209481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IF('[2]Paste Sample IDs'!U34&lt;&gt;"",'[2]Paste Sample IDs'!U34,"None")</f>
        <v>USDA2277</v>
      </c>
      <c r="C33" s="5" t="str">
        <f>'[2]Paste Sample IDs'!T34</f>
        <v>C06</v>
      </c>
      <c r="D33" s="4">
        <f>IF(B33="None","",[2]Analysis!Z32)</f>
        <v>19090247.74771912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IF('[2]Paste Sample IDs'!U35&lt;&gt;"",'[2]Paste Sample IDs'!U35,"None")</f>
        <v>USDA2116</v>
      </c>
      <c r="C34" s="5" t="str">
        <f>'[2]Paste Sample IDs'!T35</f>
        <v>C07</v>
      </c>
      <c r="D34" s="4">
        <f>IF(B34="None","",[2]Analysis!Z33)</f>
        <v>7461272.5068880385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IF('[2]Paste Sample IDs'!U36&lt;&gt;"",'[2]Paste Sample IDs'!U36,"None")</f>
        <v>USDA1936</v>
      </c>
      <c r="C35" s="5" t="str">
        <f>'[2]Paste Sample IDs'!T36</f>
        <v>C08</v>
      </c>
      <c r="D35" s="4">
        <f>IF(B35="None","",[2]Analysis!Z34)</f>
        <v>2045006.4679780055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IF('[2]Paste Sample IDs'!U37&lt;&gt;"",'[2]Paste Sample IDs'!U37,"None")</f>
        <v>USDA2082</v>
      </c>
      <c r="C36" s="5" t="str">
        <f>'[2]Paste Sample IDs'!T37</f>
        <v>C09</v>
      </c>
      <c r="D36" s="4">
        <f>IF(B36="None","",[2]Analysis!Z35)</f>
        <v>1232722.2801315186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IF('[2]Paste Sample IDs'!U38&lt;&gt;"",'[2]Paste Sample IDs'!U38,"None")</f>
        <v>USDA2271</v>
      </c>
      <c r="C37" s="5" t="str">
        <f>'[2]Paste Sample IDs'!T38</f>
        <v>C10</v>
      </c>
      <c r="D37" s="4">
        <f>IF(B37="None","",[2]Analysis!Z36)</f>
        <v>1406734.2324744288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IF('[2]Paste Sample IDs'!U39&lt;&gt;"",'[2]Paste Sample IDs'!U39,"None")</f>
        <v>USDA1763</v>
      </c>
      <c r="C38" s="5" t="str">
        <f>'[2]Paste Sample IDs'!T39</f>
        <v>C11</v>
      </c>
      <c r="D38" s="4">
        <f>IF(B38="None","",[2]Analysis!Z37)</f>
        <v>5430278.9430426415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IF('[2]Paste Sample IDs'!U40&lt;&gt;"",'[2]Paste Sample IDs'!U40,"None")</f>
        <v>USDA2270</v>
      </c>
      <c r="C39" s="5" t="str">
        <f>'[2]Paste Sample IDs'!T40</f>
        <v>C12</v>
      </c>
      <c r="D39" s="4">
        <f>IF(B39="None","",[2]Analysis!Z38)</f>
        <v>917132.92382902477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IF('[2]Paste Sample IDs'!U41&lt;&gt;"",'[2]Paste Sample IDs'!U41,"None")</f>
        <v>USDA1877</v>
      </c>
      <c r="C40" s="5" t="str">
        <f>'[2]Paste Sample IDs'!T41</f>
        <v>D01</v>
      </c>
      <c r="D40" s="4">
        <f>IF(B40="None","",[2]Analysis!Z39)</f>
        <v>8479448.8484355006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IF('[2]Paste Sample IDs'!U42&lt;&gt;"",'[2]Paste Sample IDs'!U42,"None")</f>
        <v>USDA2157</v>
      </c>
      <c r="C41" s="5" t="str">
        <f>'[2]Paste Sample IDs'!T42</f>
        <v>D02</v>
      </c>
      <c r="D41" s="4">
        <f>IF(B41="None","",[2]Analysis!Z40)</f>
        <v>2113641.7975102118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IF('[2]Paste Sample IDs'!U43&lt;&gt;"",'[2]Paste Sample IDs'!U43,"None")</f>
        <v>USDA1837</v>
      </c>
      <c r="C42" s="5" t="str">
        <f>'[2]Paste Sample IDs'!T43</f>
        <v>D03</v>
      </c>
      <c r="D42" s="4">
        <f>IF(B42="None","",[2]Analysis!Z41)</f>
        <v>3559850.9762966535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IF('[2]Paste Sample IDs'!U44&lt;&gt;"",'[2]Paste Sample IDs'!U44,"None")</f>
        <v>USDA2118</v>
      </c>
      <c r="C43" s="5" t="str">
        <f>'[2]Paste Sample IDs'!T44</f>
        <v>D04</v>
      </c>
      <c r="D43" s="4">
        <f>IF(B43="None","",[2]Analysis!Z42)</f>
        <v>838694.34483716229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IF('[2]Paste Sample IDs'!U45&lt;&gt;"",'[2]Paste Sample IDs'!U45,"None")</f>
        <v>USDA2019</v>
      </c>
      <c r="C44" s="5" t="str">
        <f>'[2]Paste Sample IDs'!T45</f>
        <v>D05</v>
      </c>
      <c r="D44" s="4">
        <f>IF(B44="None","",[2]Analysis!Z43)</f>
        <v>2962674.2942629294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IF('[2]Paste Sample IDs'!U46&lt;&gt;"",'[2]Paste Sample IDs'!U46,"None")</f>
        <v>USDA2223</v>
      </c>
      <c r="C45" s="5" t="str">
        <f>'[2]Paste Sample IDs'!T46</f>
        <v>D06</v>
      </c>
      <c r="D45" s="4">
        <f>IF(B45="None","",[2]Analysis!Z44)</f>
        <v>5761144.0092913443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IF('[2]Paste Sample IDs'!U47&lt;&gt;"",'[2]Paste Sample IDs'!U47,"None")</f>
        <v>USDA1616</v>
      </c>
      <c r="C46" s="5" t="str">
        <f>'[2]Paste Sample IDs'!T47</f>
        <v>D07</v>
      </c>
      <c r="D46" s="4">
        <f>IF(B46="None","",[2]Analysis!Z45)</f>
        <v>4300997.3665791694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IF('[2]Paste Sample IDs'!U48&lt;&gt;"",'[2]Paste Sample IDs'!U48,"None")</f>
        <v>USDA1849</v>
      </c>
      <c r="C47" s="5" t="str">
        <f>'[2]Paste Sample IDs'!T48</f>
        <v>D08</v>
      </c>
      <c r="D47" s="4">
        <f>IF(B47="None","",[2]Analysis!Z46)</f>
        <v>156718.40816931124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IF('[2]Paste Sample IDs'!U49&lt;&gt;"",'[2]Paste Sample IDs'!U49,"None")</f>
        <v>USDA1946</v>
      </c>
      <c r="C48" s="5" t="str">
        <f>'[2]Paste Sample IDs'!T49</f>
        <v>D09</v>
      </c>
      <c r="D48" s="4">
        <f>IF(B48="None","",[2]Analysis!Z47)</f>
        <v>195701.46343519387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IF('[2]Paste Sample IDs'!U50&lt;&gt;"",'[2]Paste Sample IDs'!U50,"None")</f>
        <v>USDA2232</v>
      </c>
      <c r="C49" s="5" t="str">
        <f>'[2]Paste Sample IDs'!T50</f>
        <v>D10</v>
      </c>
      <c r="D49" s="4">
        <f>IF(B49="None","",[2]Analysis!Z48)</f>
        <v>10258936.606368029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IF('[2]Paste Sample IDs'!U51&lt;&gt;"",'[2]Paste Sample IDs'!U51,"None")</f>
        <v>USDA1972</v>
      </c>
      <c r="C50" s="5" t="str">
        <f>'[2]Paste Sample IDs'!T51</f>
        <v>D11</v>
      </c>
      <c r="D50" s="4">
        <f>IF(B50="None","",[2]Analysis!Z49)</f>
        <v>14429400.023527524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IF('[2]Paste Sample IDs'!U52&lt;&gt;"",'[2]Paste Sample IDs'!U52,"None")</f>
        <v>USDA2137</v>
      </c>
      <c r="C51" s="5" t="str">
        <f>'[2]Paste Sample IDs'!T52</f>
        <v>D12</v>
      </c>
      <c r="D51" s="4">
        <f>IF(B51="None","",[2]Analysis!Z50)</f>
        <v>7585448.3101867102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IF('[2]Paste Sample IDs'!U53&lt;&gt;"",'[2]Paste Sample IDs'!U53,"None")</f>
        <v>USDA1516</v>
      </c>
      <c r="C52" s="5" t="str">
        <f>'[2]Paste Sample IDs'!T53</f>
        <v>E01</v>
      </c>
      <c r="D52" s="4">
        <f>IF(B52="None","",[2]Analysis!Z51)</f>
        <v>7807749.4440405993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IF('[2]Paste Sample IDs'!U54&lt;&gt;"",'[2]Paste Sample IDs'!U54,"None")</f>
        <v>USDA1993</v>
      </c>
      <c r="C53" s="5" t="str">
        <f>'[2]Paste Sample IDs'!T54</f>
        <v>E02</v>
      </c>
      <c r="D53" s="4">
        <f>IF(B53="None","",[2]Analysis!Z52)</f>
        <v>9368637.0416587647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IF('[2]Paste Sample IDs'!U55&lt;&gt;"",'[2]Paste Sample IDs'!U55,"None")</f>
        <v>USDA1997</v>
      </c>
      <c r="C54" s="5" t="str">
        <f>'[2]Paste Sample IDs'!T55</f>
        <v>E03</v>
      </c>
      <c r="D54" s="4">
        <f>IF(B54="None","",[2]Analysis!Z53)</f>
        <v>9433290.8937281817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IF('[2]Paste Sample IDs'!U56&lt;&gt;"",'[2]Paste Sample IDs'!U56,"None")</f>
        <v>USDA1573</v>
      </c>
      <c r="C55" s="5" t="str">
        <f>'[2]Paste Sample IDs'!T56</f>
        <v>E04</v>
      </c>
      <c r="D55" s="4">
        <f>IF(B55="None","",[2]Analysis!Z54)</f>
        <v>1234419.0294582855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IF('[2]Paste Sample IDs'!U57&lt;&gt;"",'[2]Paste Sample IDs'!U57,"None")</f>
        <v>USDA2007</v>
      </c>
      <c r="C56" s="5" t="str">
        <f>'[2]Paste Sample IDs'!T57</f>
        <v>E05</v>
      </c>
      <c r="D56" s="4">
        <f>IF(B56="None","",[2]Analysis!Z55)</f>
        <v>6691122.4304346386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IF('[2]Paste Sample IDs'!U58&lt;&gt;"",'[2]Paste Sample IDs'!U58,"None")</f>
        <v>USDA1981</v>
      </c>
      <c r="C57" s="5" t="str">
        <f>'[2]Paste Sample IDs'!T58</f>
        <v>E06</v>
      </c>
      <c r="D57" s="4">
        <f>IF(B57="None","",[2]Analysis!Z56)</f>
        <v>7199154.1700308099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IF('[2]Paste Sample IDs'!U59&lt;&gt;"",'[2]Paste Sample IDs'!U59,"None")</f>
        <v>USDA2274</v>
      </c>
      <c r="C58" s="5" t="str">
        <f>'[2]Paste Sample IDs'!T59</f>
        <v>E07</v>
      </c>
      <c r="D58" s="4">
        <f>IF(B58="None","",[2]Analysis!Z57)</f>
        <v>1191053.2546942872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IF('[2]Paste Sample IDs'!U60&lt;&gt;"",'[2]Paste Sample IDs'!U60,"None")</f>
        <v>USDA1921</v>
      </c>
      <c r="C59" s="5" t="str">
        <f>'[2]Paste Sample IDs'!T60</f>
        <v>E08</v>
      </c>
      <c r="D59" s="4">
        <f>IF(B59="None","",[2]Analysis!Z58)</f>
        <v>6884417.3314550845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IF('[2]Paste Sample IDs'!U61&lt;&gt;"",'[2]Paste Sample IDs'!U61,"None")</f>
        <v>USDA1669</v>
      </c>
      <c r="C60" s="5" t="str">
        <f>'[2]Paste Sample IDs'!T61</f>
        <v>E09</v>
      </c>
      <c r="D60" s="4">
        <f>IF(B60="None","",[2]Analysis!Z59)</f>
        <v>5979123.4695175765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IF('[2]Paste Sample IDs'!U62&lt;&gt;"",'[2]Paste Sample IDs'!U62,"None")</f>
        <v>USDA1878</v>
      </c>
      <c r="C61" s="5" t="str">
        <f>'[2]Paste Sample IDs'!T62</f>
        <v>E10</v>
      </c>
      <c r="D61" s="4">
        <f>IF(B61="None","",[2]Analysis!Z60)</f>
        <v>11547169.228473151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IF('[2]Paste Sample IDs'!U63&lt;&gt;"",'[2]Paste Sample IDs'!U63,"None")</f>
        <v>USDA2259</v>
      </c>
      <c r="C62" s="5" t="str">
        <f>'[2]Paste Sample IDs'!T63</f>
        <v>E11</v>
      </c>
      <c r="D62" s="4">
        <f>IF(B62="None","",[2]Analysis!Z61)</f>
        <v>8626500.6088132169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IF('[2]Paste Sample IDs'!U64&lt;&gt;"",'[2]Paste Sample IDs'!U64,"None")</f>
        <v>USDA1979</v>
      </c>
      <c r="C63" s="5" t="str">
        <f>'[2]Paste Sample IDs'!T64</f>
        <v>E12</v>
      </c>
      <c r="D63" s="4">
        <f>IF(B63="None","",[2]Analysis!Z62)</f>
        <v>11731274.599313004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IF('[2]Paste Sample IDs'!U65&lt;&gt;"",'[2]Paste Sample IDs'!U65,"None")</f>
        <v>USDA1533</v>
      </c>
      <c r="C64" s="5" t="str">
        <f>'[2]Paste Sample IDs'!T65</f>
        <v>F01</v>
      </c>
      <c r="D64" s="4">
        <f>IF(B64="None","",[2]Analysis!Z63)</f>
        <v>5600964.2127768723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IF('[2]Paste Sample IDs'!U66&lt;&gt;"",'[2]Paste Sample IDs'!U66,"None")</f>
        <v>USDA2064</v>
      </c>
      <c r="C65" s="5" t="str">
        <f>'[2]Paste Sample IDs'!T66</f>
        <v>F02</v>
      </c>
      <c r="D65" s="4">
        <f>IF(B65="None","",[2]Analysis!Z64)</f>
        <v>552464.22771757911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IF('[2]Paste Sample IDs'!U67&lt;&gt;"",'[2]Paste Sample IDs'!U67,"None")</f>
        <v>USDA2114</v>
      </c>
      <c r="C66" s="5" t="str">
        <f>'[2]Paste Sample IDs'!T67</f>
        <v>F03</v>
      </c>
      <c r="D66" s="4">
        <f>IF(B66="None","",[2]Analysis!Z65)</f>
        <v>6597037.4327955358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IF('[2]Paste Sample IDs'!U68&lt;&gt;"",'[2]Paste Sample IDs'!U68,"None")</f>
        <v>USDA2124</v>
      </c>
      <c r="C67" s="5" t="str">
        <f>'[2]Paste Sample IDs'!T68</f>
        <v>F04</v>
      </c>
      <c r="D67" s="4">
        <f>IF(B67="None","",[2]Analysis!Z66)</f>
        <v>17932117.083411127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IF('[2]Paste Sample IDs'!U69&lt;&gt;"",'[2]Paste Sample IDs'!U69,"None")</f>
        <v>USDA2083</v>
      </c>
      <c r="C68" s="5" t="str">
        <f>'[2]Paste Sample IDs'!T69</f>
        <v>F05</v>
      </c>
      <c r="D68" s="4">
        <f>IF(B68="None","",[2]Analysis!Z67)</f>
        <v>5840934.785960611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IF('[2]Paste Sample IDs'!U70&lt;&gt;"",'[2]Paste Sample IDs'!U70,"None")</f>
        <v>USDA2094</v>
      </c>
      <c r="C69" s="5" t="str">
        <f>'[2]Paste Sample IDs'!T70</f>
        <v>F06</v>
      </c>
      <c r="D69" s="4">
        <f>IF(B69="None","",[2]Analysis!Z68)</f>
        <v>7738254.5387733011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IF('[2]Paste Sample IDs'!U72&lt;&gt;"",'[2]Paste Sample IDs'!U72,"None")</f>
        <v>USDA1782</v>
      </c>
      <c r="C70" s="5" t="str">
        <f>'[2]Paste Sample IDs'!T72</f>
        <v>F08</v>
      </c>
      <c r="D70" s="4">
        <f>IF(B70="None","",[2]Analysis!Z70)</f>
        <v>1266233.5499765808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IF('[2]Paste Sample IDs'!U73&lt;&gt;"",'[2]Paste Sample IDs'!U73,"None")</f>
        <v>USDA2208</v>
      </c>
      <c r="C71" s="5" t="str">
        <f>'[2]Paste Sample IDs'!T73</f>
        <v>F09</v>
      </c>
      <c r="D71" s="4">
        <f>IF(B71="None","",[2]Analysis!Z71)</f>
        <v>3776751.4967785631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IF('[2]Paste Sample IDs'!U74&lt;&gt;"",'[2]Paste Sample IDs'!U74,"None")</f>
        <v>USDA2228</v>
      </c>
      <c r="C72" s="5" t="str">
        <f>'[2]Paste Sample IDs'!T74</f>
        <v>F10</v>
      </c>
      <c r="D72" s="4">
        <f>IF(B72="None","",[2]Analysis!Z72)</f>
        <v>6827834.9387123212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IF('[2]Paste Sample IDs'!U75&lt;&gt;"",'[2]Paste Sample IDs'!U75,"None")</f>
        <v>USDA1590</v>
      </c>
      <c r="C73" s="5" t="str">
        <f>'[2]Paste Sample IDs'!T75</f>
        <v>F11</v>
      </c>
      <c r="D73" s="4">
        <f>IF(B73="None","",[2]Analysis!Z73)</f>
        <v>1731465.3708765476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IF('[2]Paste Sample IDs'!U76&lt;&gt;"",'[2]Paste Sample IDs'!U76,"None")</f>
        <v>USDA1930</v>
      </c>
      <c r="C74" s="5" t="str">
        <f>'[2]Paste Sample IDs'!T76</f>
        <v>F12</v>
      </c>
      <c r="D74" s="4">
        <f>IF(B74="None","",[2]Analysis!Z74)</f>
        <v>2968793.2454954456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IF('[2]Paste Sample IDs'!U77&lt;&gt;"",'[2]Paste Sample IDs'!U77,"None")</f>
        <v>USDA1073</v>
      </c>
      <c r="C75" s="5" t="str">
        <f>'[2]Paste Sample IDs'!T77</f>
        <v>G01</v>
      </c>
      <c r="D75" s="4">
        <f>IF(B75="None","",[2]Analysis!Z75)</f>
        <v>1808134.4981174963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IF('[2]Paste Sample IDs'!U78&lt;&gt;"",'[2]Paste Sample IDs'!U78,"None")</f>
        <v>USDA2044</v>
      </c>
      <c r="C76" s="5" t="str">
        <f>'[2]Paste Sample IDs'!T78</f>
        <v>G02</v>
      </c>
      <c r="D76" s="4">
        <f>IF(B76="None","",[2]Analysis!Z76)</f>
        <v>9636567.0476258695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IF('[2]Paste Sample IDs'!U79&lt;&gt;"",'[2]Paste Sample IDs'!U79,"None")</f>
        <v>USDA1772</v>
      </c>
      <c r="C77" s="5" t="str">
        <f>'[2]Paste Sample IDs'!T79</f>
        <v>G03</v>
      </c>
      <c r="D77" s="4">
        <f>IF(B77="None","",[2]Analysis!Z77)</f>
        <v>1409639.6271653983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IF('[2]Paste Sample IDs'!U80&lt;&gt;"",'[2]Paste Sample IDs'!U80,"None")</f>
        <v>USDA1951</v>
      </c>
      <c r="C78" s="5" t="str">
        <f>'[2]Paste Sample IDs'!T80</f>
        <v>G04</v>
      </c>
      <c r="D78" s="4">
        <f>IF(B78="None","",[2]Analysis!Z78)</f>
        <v>731418.82685211429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IF('[2]Paste Sample IDs'!U81&lt;&gt;"",'[2]Paste Sample IDs'!U81,"None")</f>
        <v>USDA1803</v>
      </c>
      <c r="C79" s="5" t="str">
        <f>'[2]Paste Sample IDs'!T81</f>
        <v>G05</v>
      </c>
      <c r="D79" s="4">
        <f>IF(B79="None","",[2]Analysis!Z79)</f>
        <v>267209400.00282273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IF('[2]Paste Sample IDs'!U82&lt;&gt;"",'[2]Paste Sample IDs'!U82,"None")</f>
        <v>USDA2246</v>
      </c>
      <c r="C80" s="5" t="str">
        <f>'[2]Paste Sample IDs'!T82</f>
        <v>G06</v>
      </c>
      <c r="D80" s="4">
        <f>IF(B80="None","",[2]Analysis!Z80)</f>
        <v>3289148.3942735489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IF('[2]Paste Sample IDs'!U83&lt;&gt;"",'[2]Paste Sample IDs'!U83,"None")</f>
        <v>USDA1621</v>
      </c>
      <c r="C81" s="5" t="str">
        <f>'[2]Paste Sample IDs'!T83</f>
        <v>G07</v>
      </c>
      <c r="D81" s="4">
        <f>IF(B81="None","",[2]Analysis!Z81)</f>
        <v>6222444.5822993284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IF('[2]Paste Sample IDs'!U84&lt;&gt;"",'[2]Paste Sample IDs'!U84,"None")</f>
        <v>USDA2068</v>
      </c>
      <c r="C82" s="5" t="str">
        <f>'[2]Paste Sample IDs'!T84</f>
        <v>G08</v>
      </c>
      <c r="D82" s="4">
        <f>IF(B82="None","",[2]Analysis!Z82)</f>
        <v>4804595.9044341212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IF('[2]Paste Sample IDs'!U85&lt;&gt;"",'[2]Paste Sample IDs'!U85,"None")</f>
        <v>USDA2001</v>
      </c>
      <c r="C83" s="5" t="str">
        <f>'[2]Paste Sample IDs'!T85</f>
        <v>G09</v>
      </c>
      <c r="D83" s="4">
        <f>IF(B83="None","",[2]Analysis!Z83)</f>
        <v>2503265.9360440401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IF('[2]Paste Sample IDs'!U86&lt;&gt;"",'[2]Paste Sample IDs'!U86,"None")</f>
        <v>USDA2257</v>
      </c>
      <c r="C84" s="5" t="str">
        <f>'[2]Paste Sample IDs'!T86</f>
        <v>G10</v>
      </c>
      <c r="D84" s="4">
        <f>IF(B84="None","",[2]Analysis!Z84)</f>
        <v>5445237.9704818493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IF('[2]Paste Sample IDs'!U87&lt;&gt;"",'[2]Paste Sample IDs'!U87,"None")</f>
        <v>USDA2039</v>
      </c>
      <c r="C85" s="5" t="str">
        <f>'[2]Paste Sample IDs'!T87</f>
        <v>G11</v>
      </c>
      <c r="D85" s="4">
        <f>IF(B85="None","",[2]Analysis!Z85)</f>
        <v>3542754.4207558502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IF('[2]Paste Sample IDs'!U88&lt;&gt;"",'[2]Paste Sample IDs'!U88,"None")</f>
        <v>USDA1961</v>
      </c>
      <c r="C86" s="5" t="str">
        <f>'[2]Paste Sample IDs'!T88</f>
        <v>G12</v>
      </c>
      <c r="D86" s="4">
        <f>IF(B86="None","",[2]Analysis!Z86)</f>
        <v>9083134.7103191353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IF('[2]Paste Sample IDs'!U89&lt;&gt;"",'[2]Paste Sample IDs'!U89,"None")</f>
        <v>USDA2042</v>
      </c>
      <c r="C87" s="5" t="str">
        <f>'[2]Paste Sample IDs'!T89</f>
        <v>H01</v>
      </c>
      <c r="D87" s="4">
        <f>IF(B87="None","",[2]Analysis!Z87)</f>
        <v>5359782.8438986242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IF('[2]Paste Sample IDs'!U90&lt;&gt;"",'[2]Paste Sample IDs'!U90,"None")</f>
        <v>USDA1844</v>
      </c>
      <c r="C88" s="5" t="str">
        <f>'[2]Paste Sample IDs'!T90</f>
        <v>H02</v>
      </c>
      <c r="D88" s="4">
        <f>IF(B88="None","",[2]Analysis!Z88)</f>
        <v>5749269.770729986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IF('[2]Paste Sample IDs'!U91&lt;&gt;"",'[2]Paste Sample IDs'!U91,"None")</f>
        <v>USDA2221</v>
      </c>
      <c r="C89" s="5" t="str">
        <f>'[2]Paste Sample IDs'!T91</f>
        <v>H03</v>
      </c>
      <c r="D89" s="4">
        <f>IF(B89="None","",[2]Analysis!Z89)</f>
        <v>3776751.4967785631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IF('[2]Paste Sample IDs'!U92&lt;&gt;"",'[2]Paste Sample IDs'!U92,"None")</f>
        <v>USDA2262</v>
      </c>
      <c r="C90" s="5" t="str">
        <f>'[2]Paste Sample IDs'!T92</f>
        <v>H04</v>
      </c>
      <c r="D90" s="4">
        <f>IF(B90="None","",[2]Analysis!Z90)</f>
        <v>3298209.1555341785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IF('[2]Paste Sample IDs'!U93&lt;&gt;"",'[2]Paste Sample IDs'!U93,"None")</f>
        <v>USDA1884</v>
      </c>
      <c r="C91" s="5" t="str">
        <f>'[2]Paste Sample IDs'!T93</f>
        <v>H05</v>
      </c>
      <c r="D91" s="4">
        <f>IF(B91="None","",[2]Analysis!Z91)</f>
        <v>1573610.0070758469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IF('[2]Paste Sample IDs'!U94&lt;&gt;"",'[2]Paste Sample IDs'!U94,"None")</f>
        <v>USDA1662</v>
      </c>
      <c r="C92" s="5" t="str">
        <f>'[2]Paste Sample IDs'!T94</f>
        <v>H06</v>
      </c>
      <c r="D92" s="4">
        <f>IF(B92="None","",[2]Analysis!Z92)</f>
        <v>1720781.3020800699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IF('[2]Paste Sample IDs'!U95&lt;&gt;"",'[2]Paste Sample IDs'!U95,"None")</f>
        <v>USDA1727</v>
      </c>
      <c r="C93" s="5" t="str">
        <f>'[2]Paste Sample IDs'!T95</f>
        <v>H07</v>
      </c>
      <c r="D93" s="4">
        <f>IF(B93="None","",[2]Analysis!Z93)</f>
        <v>589764.85200168297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IF('[2]Paste Sample IDs'!U96&lt;&gt;"",'[2]Paste Sample IDs'!U96,"None")</f>
        <v>USDA1640</v>
      </c>
      <c r="C94" s="5" t="str">
        <f>'[2]Paste Sample IDs'!T96</f>
        <v>H08</v>
      </c>
      <c r="D94" s="4">
        <f>IF(B94="None","",[2]Analysis!Z94)</f>
        <v>14047521.405716673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IF('[2]Paste Sample IDs'!U97&lt;&gt;"",'[2]Paste Sample IDs'!U97,"None")</f>
        <v>USDA1991</v>
      </c>
      <c r="C95" s="5" t="str">
        <f>'[2]Paste Sample IDs'!T97</f>
        <v>H09</v>
      </c>
      <c r="D95" s="4">
        <f>IF(B95="None","",[2]Analysis!Z95)</f>
        <v>3674270.7696126341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IF('[2]Paste Sample IDs'!U98&lt;&gt;"",'[2]Paste Sample IDs'!U98,"None")</f>
        <v>USDA1634</v>
      </c>
      <c r="C96" s="5" t="str">
        <f>'[2]Paste Sample IDs'!T98</f>
        <v>H10</v>
      </c>
      <c r="D96" s="4">
        <f>IF(B96="None","",[2]Analysis!Z96)</f>
        <v>14991743.642019704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IF('[2]Paste Sample IDs'!U99&lt;&gt;"",'[2]Paste Sample IDs'!U99,"None")</f>
        <v>USDA1966</v>
      </c>
      <c r="C97" s="5" t="str">
        <f>'[2]Paste Sample IDs'!T99</f>
        <v>H11</v>
      </c>
      <c r="D97" s="4">
        <f>IF(B97="None","",[2]Analysis!Z97)</f>
        <v>6365280.118145396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3" t="str">
        <f>IF('[2]Paste Sample IDs'!U100&lt;&gt;"",'[2]Paste Sample IDs'!U100,"None")</f>
        <v>USDA2152</v>
      </c>
      <c r="C98" s="5" t="str">
        <f>'[2]Paste Sample IDs'!T100</f>
        <v>H12</v>
      </c>
      <c r="D98" s="4">
        <f>IF(B98="None","",[2]Analysis!Z98)</f>
        <v>2460593.9790963079</v>
      </c>
      <c r="E98" s="3" t="str">
        <f>IF(B98="None","",IF(D98&lt;1000,"Very low copy number: assay performance unknown",IF(D98&lt;50000/3,"Caution: copy number less than intended sequencing depth",IF(D98="Undetected","Insufficient material: assay failure expected",""))))</f>
        <v/>
      </c>
    </row>
    <row r="99" spans="2:5" ht="16" x14ac:dyDescent="0.2">
      <c r="B99" s="2"/>
      <c r="C99" s="2"/>
      <c r="D99" s="2"/>
      <c r="E99" s="2"/>
    </row>
  </sheetData>
  <conditionalFormatting sqref="E4:E98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D566-79EC-2147-9A67-F5F0FE008B23}">
  <sheetPr>
    <pageSetUpPr fitToPage="1"/>
  </sheetPr>
  <dimension ref="B1:E99"/>
  <sheetViews>
    <sheetView tabSelected="1" workbookViewId="0">
      <selection activeCell="I33" sqref="I33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IF('[3]Paste Sample IDs'!U1&lt;&gt;"",'[3]Paste Sample IDs'!U1,"None")</f>
        <v>Noyes_018_DNA_037_qMQC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IF('[3]Paste Sample IDs'!U5&lt;&gt;"",'[3]Paste Sample IDs'!U5,"None")</f>
        <v>USDA2032</v>
      </c>
      <c r="C4" s="5" t="str">
        <f>'[3]Paste Sample IDs'!T5</f>
        <v>A01</v>
      </c>
      <c r="D4" s="4">
        <f>IF(B4="None","",[3]Analysis!Z3)</f>
        <v>7595889.1081839455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IF('[3]Paste Sample IDs'!U6&lt;&gt;"",'[3]Paste Sample IDs'!U6,"None")</f>
        <v>USDA1970</v>
      </c>
      <c r="C5" s="5" t="str">
        <f>'[3]Paste Sample IDs'!T6</f>
        <v>A02</v>
      </c>
      <c r="D5" s="4">
        <f>IF(B5="None","",[3]Analysis!Z4)</f>
        <v>3779349.8099094904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IF('[3]Paste Sample IDs'!U7&lt;&gt;"",'[3]Paste Sample IDs'!U7,"None")</f>
        <v>USDA2104</v>
      </c>
      <c r="C6" s="5" t="str">
        <f>'[3]Paste Sample IDs'!T7</f>
        <v>A03</v>
      </c>
      <c r="D6" s="4">
        <f>IF(B6="None","",[3]Analysis!Z5)</f>
        <v>12242311.945976852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IF('[3]Paste Sample IDs'!U8&lt;&gt;"",'[3]Paste Sample IDs'!U8,"None")</f>
        <v>USDA2016</v>
      </c>
      <c r="C7" s="5" t="str">
        <f>'[3]Paste Sample IDs'!T8</f>
        <v>A04</v>
      </c>
      <c r="D7" s="4">
        <f>IF(B7="None","",[3]Analysis!Z6)</f>
        <v>3275603.9025807627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IF('[3]Paste Sample IDs'!U9&lt;&gt;"",'[3]Paste Sample IDs'!U9,"None")</f>
        <v>USDA1502</v>
      </c>
      <c r="C8" s="5" t="str">
        <f>'[3]Paste Sample IDs'!T9</f>
        <v>A05</v>
      </c>
      <c r="D8" s="4">
        <f>IF(B8="None","",[3]Analysis!Z7)</f>
        <v>73641557.69460462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IF('[3]Paste Sample IDs'!U10&lt;&gt;"",'[3]Paste Sample IDs'!U10,"None")</f>
        <v>USDA1781</v>
      </c>
      <c r="C9" s="5" t="str">
        <f>'[3]Paste Sample IDs'!T10</f>
        <v>A06</v>
      </c>
      <c r="D9" s="4">
        <f>IF(B9="None","",[3]Analysis!Z8)</f>
        <v>2237803.4388355068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IF('[3]Paste Sample IDs'!U11&lt;&gt;"",'[3]Paste Sample IDs'!U11,"None")</f>
        <v>USDA2092</v>
      </c>
      <c r="C10" s="5" t="str">
        <f>'[3]Paste Sample IDs'!T11</f>
        <v>A07</v>
      </c>
      <c r="D10" s="4">
        <f>IF(B10="None","",[3]Analysis!Z9)</f>
        <v>98438837.654951051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IF('[3]Paste Sample IDs'!U12&lt;&gt;"",'[3]Paste Sample IDs'!U12,"None")</f>
        <v>USDA1684</v>
      </c>
      <c r="C11" s="5" t="str">
        <f>'[3]Paste Sample IDs'!T12</f>
        <v>A08</v>
      </c>
      <c r="D11" s="4">
        <f>IF(B11="None","",[3]Analysis!Z10)</f>
        <v>10735327.856055701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IF('[3]Paste Sample IDs'!U13&lt;&gt;"",'[3]Paste Sample IDs'!U13,"None")</f>
        <v>USDA2154</v>
      </c>
      <c r="C12" s="5" t="str">
        <f>'[3]Paste Sample IDs'!T13</f>
        <v>A09</v>
      </c>
      <c r="D12" s="4">
        <f>IF(B12="None","",[3]Analysis!Z11)</f>
        <v>5359782.8438986242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IF('[3]Paste Sample IDs'!U14&lt;&gt;"",'[3]Paste Sample IDs'!U14,"None")</f>
        <v>USDA1784</v>
      </c>
      <c r="C13" s="5" t="str">
        <f>'[3]Paste Sample IDs'!T14</f>
        <v>A10</v>
      </c>
      <c r="D13" s="4">
        <f>IF(B13="None","",[3]Analysis!Z12)</f>
        <v>12863776.785277216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IF('[3]Paste Sample IDs'!U15&lt;&gt;"",'[3]Paste Sample IDs'!U15,"None")</f>
        <v>USDA2224</v>
      </c>
      <c r="C14" s="5" t="str">
        <f>'[3]Paste Sample IDs'!T15</f>
        <v>A11</v>
      </c>
      <c r="D14" s="4">
        <f>IF(B14="None","",[3]Analysis!Z13)</f>
        <v>1072831.7600155976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IF('[3]Paste Sample IDs'!U16&lt;&gt;"",'[3]Paste Sample IDs'!U16,"None")</f>
        <v>USDA1992</v>
      </c>
      <c r="C15" s="5" t="str">
        <f>'[3]Paste Sample IDs'!T16</f>
        <v>A12</v>
      </c>
      <c r="D15" s="4">
        <f>IF(B15="None","",[3]Analysis!Z14)</f>
        <v>2028198.7479398933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IF('[3]Paste Sample IDs'!U17&lt;&gt;"",'[3]Paste Sample IDs'!U17,"None")</f>
        <v>USDA2077</v>
      </c>
      <c r="C16" s="5" t="str">
        <f>'[3]Paste Sample IDs'!T17</f>
        <v>B01</v>
      </c>
      <c r="D16" s="4">
        <f>IF(B16="None","",[3]Analysis!Z15)</f>
        <v>78721806.716640204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IF('[3]Paste Sample IDs'!U18&lt;&gt;"",'[3]Paste Sample IDs'!U18,"None")</f>
        <v>USDA2013</v>
      </c>
      <c r="C17" s="5" t="str">
        <f>'[3]Paste Sample IDs'!T18</f>
        <v>B02</v>
      </c>
      <c r="D17" s="4">
        <f>IF(B17="None","",[3]Analysis!Z16)</f>
        <v>3581953.5483608586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IF('[3]Paste Sample IDs'!U19&lt;&gt;"",'[3]Paste Sample IDs'!U19,"None")</f>
        <v>USDA2233</v>
      </c>
      <c r="C18" s="5" t="str">
        <f>'[3]Paste Sample IDs'!T19</f>
        <v>B03</v>
      </c>
      <c r="D18" s="4">
        <f>IF(B18="None","",[3]Analysis!Z17)</f>
        <v>7797017.437082991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IF('[3]Paste Sample IDs'!U20&lt;&gt;"",'[3]Paste Sample IDs'!U20,"None")</f>
        <v>USDA1707</v>
      </c>
      <c r="C19" s="5" t="str">
        <f>'[3]Paste Sample IDs'!T20</f>
        <v>B04</v>
      </c>
      <c r="D19" s="4">
        <f>IF(B19="None","",[3]Analysis!Z18)</f>
        <v>5741367.2114044307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IF('[3]Paste Sample IDs'!U21&lt;&gt;"",'[3]Paste Sample IDs'!U21,"None")</f>
        <v>USDA1709</v>
      </c>
      <c r="C20" s="5" t="str">
        <f>'[3]Paste Sample IDs'!T21</f>
        <v>B05</v>
      </c>
      <c r="D20" s="4">
        <f>IF(B20="None","",[3]Analysis!Z19)</f>
        <v>3316405.627042728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IF('[3]Paste Sample IDs'!U22&lt;&gt;"",'[3]Paste Sample IDs'!U22,"None")</f>
        <v>USDA1773</v>
      </c>
      <c r="C21" s="5" t="str">
        <f>'[3]Paste Sample IDs'!T22</f>
        <v>B06</v>
      </c>
      <c r="D21" s="4">
        <f>IF(B21="None","",[3]Analysis!Z20)</f>
        <v>5773042.7722787661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IF('[3]Paste Sample IDs'!U23&lt;&gt;"",'[3]Paste Sample IDs'!U23,"None")</f>
        <v>USDA1644</v>
      </c>
      <c r="C22" s="5" t="str">
        <f>'[3]Paste Sample IDs'!T23</f>
        <v>B07</v>
      </c>
      <c r="D22" s="4">
        <f>IF(B22="None","",[3]Analysis!Z21)</f>
        <v>1947548.6413685281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IF('[3]Paste Sample IDs'!U24&lt;&gt;"",'[3]Paste Sample IDs'!U24,"None")</f>
        <v>USDA1583</v>
      </c>
      <c r="C23" s="5" t="str">
        <f>'[3]Paste Sample IDs'!T24</f>
        <v>B08</v>
      </c>
      <c r="D23" s="4">
        <f>IF(B23="None","",[3]Analysis!Z22)</f>
        <v>266319.70305877255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IF('[3]Paste Sample IDs'!U25&lt;&gt;"",'[3]Paste Sample IDs'!U25,"None")</f>
        <v>USDA1885</v>
      </c>
      <c r="C24" s="5" t="str">
        <f>'[3]Paste Sample IDs'!T25</f>
        <v>B09</v>
      </c>
      <c r="D24" s="4">
        <f>IF(B24="None","",[3]Analysis!Z23)</f>
        <v>3756029.1971763656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IF('[3]Paste Sample IDs'!U26&lt;&gt;"",'[3]Paste Sample IDs'!U26,"None")</f>
        <v>H2O3</v>
      </c>
      <c r="C25" s="5" t="str">
        <f>'[3]Paste Sample IDs'!T26</f>
        <v>B10</v>
      </c>
      <c r="D25" s="4">
        <f>IF(B25="None","",[3]Analysis!Z24)</f>
        <v>2.5807082620019397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>Very low copy number: assay performance unknown</v>
      </c>
    </row>
    <row r="26" spans="2:5" ht="16" x14ac:dyDescent="0.2">
      <c r="B26" s="3" t="str">
        <f>IF('[3]Paste Sample IDs'!U27&lt;&gt;"",'[3]Paste Sample IDs'!U27,"None")</f>
        <v>USDA1926</v>
      </c>
      <c r="C26" s="5" t="str">
        <f>'[3]Paste Sample IDs'!T27</f>
        <v>B11</v>
      </c>
      <c r="D26" s="4">
        <f>IF(B26="None","",[3]Analysis!Z25)</f>
        <v>11771684.320232028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IF('[3]Paste Sample IDs'!U28&lt;&gt;"",'[3]Paste Sample IDs'!U28,"None")</f>
        <v>USDA2049</v>
      </c>
      <c r="C27" s="5" t="str">
        <f>'[3]Paste Sample IDs'!T28</f>
        <v>B12</v>
      </c>
      <c r="D27" s="4">
        <f>IF(B27="None","",[3]Analysis!Z26)</f>
        <v>12250734.358706227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IF('[3]Paste Sample IDs'!U29&lt;&gt;"",'[3]Paste Sample IDs'!U29,"None")</f>
        <v>USDA1960</v>
      </c>
      <c r="C28" s="5" t="str">
        <f>'[3]Paste Sample IDs'!T29</f>
        <v>C01</v>
      </c>
      <c r="D28" s="4">
        <f>IF(B28="None","",[3]Analysis!Z27)</f>
        <v>903982.40375016688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IF('[3]Paste Sample IDs'!U30&lt;&gt;"",'[3]Paste Sample IDs'!U30,"None")</f>
        <v>USDA2163</v>
      </c>
      <c r="C29" s="5" t="str">
        <f>'[3]Paste Sample IDs'!T30</f>
        <v>C02</v>
      </c>
      <c r="D29" s="4">
        <f>IF(B29="None","",[3]Analysis!Z28)</f>
        <v>1161926.4905758011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IF('[3]Paste Sample IDs'!U31&lt;&gt;"",'[3]Paste Sample IDs'!U31,"None")</f>
        <v>USDA2280</v>
      </c>
      <c r="C30" s="5" t="str">
        <f>'[3]Paste Sample IDs'!T31</f>
        <v>C03</v>
      </c>
      <c r="D30" s="4">
        <f>IF(B30="None","",[3]Analysis!Z29)</f>
        <v>2.4917597462680408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>Very low copy number: assay performance unknown</v>
      </c>
    </row>
    <row r="31" spans="2:5" ht="16" x14ac:dyDescent="0.2">
      <c r="B31" s="3" t="str">
        <f>IF('[3]Paste Sample IDs'!U32&lt;&gt;"",'[3]Paste Sample IDs'!U32,"None")</f>
        <v>USDA1968</v>
      </c>
      <c r="C31" s="5" t="str">
        <f>'[3]Paste Sample IDs'!T32</f>
        <v>C04</v>
      </c>
      <c r="D31" s="4">
        <f>IF(B31="None","",[3]Analysis!Z30)</f>
        <v>12386283.720120771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IF('[3]Paste Sample IDs'!U33&lt;&gt;"",'[3]Paste Sample IDs'!U33,"None")</f>
        <v>USDA2119</v>
      </c>
      <c r="C32" s="5" t="str">
        <f>'[3]Paste Sample IDs'!T33</f>
        <v>C05</v>
      </c>
      <c r="D32" s="4">
        <f>IF(B32="None","",[3]Analysis!Z31)</f>
        <v>3895462.8658828563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IF('[3]Paste Sample IDs'!U34&lt;&gt;"",'[3]Paste Sample IDs'!U34,"None")</f>
        <v>USDA2188</v>
      </c>
      <c r="C33" s="5" t="str">
        <f>'[3]Paste Sample IDs'!T34</f>
        <v>C06</v>
      </c>
      <c r="D33" s="4">
        <f>IF(B33="None","",[3]Analysis!Z32)</f>
        <v>4028973.887605831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IF('[3]Paste Sample IDs'!U35&lt;&gt;"",'[3]Paste Sample IDs'!U35,"None")</f>
        <v>USDA2028</v>
      </c>
      <c r="C34" s="5" t="str">
        <f>'[3]Paste Sample IDs'!T35</f>
        <v>C07</v>
      </c>
      <c r="D34" s="4">
        <f>IF(B34="None","",[3]Analysis!Z33)</f>
        <v>8842746.688439453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IF('[3]Paste Sample IDs'!U36&lt;&gt;"",'[3]Paste Sample IDs'!U36,"None")</f>
        <v>USDA1912</v>
      </c>
      <c r="C35" s="5" t="str">
        <f>'[3]Paste Sample IDs'!T36</f>
        <v>C08</v>
      </c>
      <c r="D35" s="4">
        <f>IF(B35="None","",[3]Analysis!Z34)</f>
        <v>9577104.2671218719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IF('[3]Paste Sample IDs'!U37&lt;&gt;"",'[3]Paste Sample IDs'!U37,"None")</f>
        <v>USDA2087</v>
      </c>
      <c r="C36" s="5" t="str">
        <f>'[3]Paste Sample IDs'!T37</f>
        <v>C09</v>
      </c>
      <c r="D36" s="4">
        <f>IF(B36="None","",[3]Analysis!Z35)</f>
        <v>11634856.332552975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IF('[3]Paste Sample IDs'!U38&lt;&gt;"",'[3]Paste Sample IDs'!U38,"None")</f>
        <v>USDA2236</v>
      </c>
      <c r="C37" s="5" t="str">
        <f>'[3]Paste Sample IDs'!T38</f>
        <v>C10</v>
      </c>
      <c r="D37" s="4">
        <f>IF(B37="None","",[3]Analysis!Z36)</f>
        <v>8782140.3059243169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IF('[3]Paste Sample IDs'!U39&lt;&gt;"",'[3]Paste Sample IDs'!U39,"None")</f>
        <v>USDA2038</v>
      </c>
      <c r="C38" s="5" t="str">
        <f>'[3]Paste Sample IDs'!T39</f>
        <v>C11</v>
      </c>
      <c r="D38" s="4">
        <f>IF(B38="None","",[3]Analysis!Z37)</f>
        <v>4053989.1723153791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IF('[3]Paste Sample IDs'!U40&lt;&gt;"",'[3]Paste Sample IDs'!U40,"None")</f>
        <v>USDA1524</v>
      </c>
      <c r="C39" s="5" t="str">
        <f>'[3]Paste Sample IDs'!T40</f>
        <v>C12</v>
      </c>
      <c r="D39" s="4">
        <f>IF(B39="None","",[3]Analysis!Z38)</f>
        <v>74764245.519387797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IF('[3]Paste Sample IDs'!U41&lt;&gt;"",'[3]Paste Sample IDs'!U41,"None")</f>
        <v>USDA2197</v>
      </c>
      <c r="C40" s="5" t="str">
        <f>'[3]Paste Sample IDs'!T41</f>
        <v>D01</v>
      </c>
      <c r="D40" s="4">
        <f>IF(B40="None","",[3]Analysis!Z39)</f>
        <v>1613056.7086205177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IF('[3]Paste Sample IDs'!U42&lt;&gt;"",'[3]Paste Sample IDs'!U42,"None")</f>
        <v>USDA1810</v>
      </c>
      <c r="C41" s="5" t="str">
        <f>'[3]Paste Sample IDs'!T42</f>
        <v>D02</v>
      </c>
      <c r="D41" s="4">
        <f>IF(B41="None","",[3]Analysis!Z40)</f>
        <v>5031164.4634292759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IF('[3]Paste Sample IDs'!U43&lt;&gt;"",'[3]Paste Sample IDs'!U43,"None")</f>
        <v>USDA2034</v>
      </c>
      <c r="C42" s="5" t="str">
        <f>'[3]Paste Sample IDs'!T43</f>
        <v>D03</v>
      </c>
      <c r="D42" s="4">
        <f>IF(B42="None","",[3]Analysis!Z41)</f>
        <v>1669489.5345737569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IF('[3]Paste Sample IDs'!U44&lt;&gt;"",'[3]Paste Sample IDs'!U44,"None")</f>
        <v>USDA2053</v>
      </c>
      <c r="C43" s="5" t="str">
        <f>'[3]Paste Sample IDs'!T44</f>
        <v>D04</v>
      </c>
      <c r="D43" s="4">
        <f>IF(B43="None","",[3]Analysis!Z42)</f>
        <v>8409757.0383832268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IF('[3]Paste Sample IDs'!U45&lt;&gt;"",'[3]Paste Sample IDs'!U45,"None")</f>
        <v>USDA2173</v>
      </c>
      <c r="C44" s="5" t="str">
        <f>'[3]Paste Sample IDs'!T45</f>
        <v>D05</v>
      </c>
      <c r="D44" s="4">
        <f>IF(B44="None","",[3]Analysis!Z43)</f>
        <v>7071568.623062958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IF('[3]Paste Sample IDs'!U46&lt;&gt;"",'[3]Paste Sample IDs'!U46,"None")</f>
        <v>USDA2040</v>
      </c>
      <c r="C45" s="5" t="str">
        <f>'[3]Paste Sample IDs'!T46</f>
        <v>D06</v>
      </c>
      <c r="D45" s="4">
        <f>IF(B45="None","",[3]Analysis!Z44)</f>
        <v>4207376.480481795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IF('[3]Paste Sample IDs'!U47&lt;&gt;"",'[3]Paste Sample IDs'!U47,"None")</f>
        <v>USDA2102</v>
      </c>
      <c r="C46" s="5" t="str">
        <f>'[3]Paste Sample IDs'!T47</f>
        <v>D07</v>
      </c>
      <c r="D46" s="4">
        <f>IF(B46="None","",[3]Analysis!Z45)</f>
        <v>161200.33695460291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IF('[3]Paste Sample IDs'!U48&lt;&gt;"",'[3]Paste Sample IDs'!U48,"None")</f>
        <v>USDA1896</v>
      </c>
      <c r="C47" s="5" t="str">
        <f>'[3]Paste Sample IDs'!T48</f>
        <v>D08</v>
      </c>
      <c r="D47" s="4">
        <f>IF(B47="None","",[3]Analysis!Z46)</f>
        <v>820438.27513141243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IF('[3]Paste Sample IDs'!U49&lt;&gt;"",'[3]Paste Sample IDs'!U49,"None")</f>
        <v>USDA2273</v>
      </c>
      <c r="C48" s="5" t="str">
        <f>'[3]Paste Sample IDs'!T49</f>
        <v>D09</v>
      </c>
      <c r="D48" s="4">
        <f>IF(B48="None","",[3]Analysis!Z47)</f>
        <v>428932.98249231727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IF('[3]Paste Sample IDs'!U50&lt;&gt;"",'[3]Paste Sample IDs'!U50,"None")</f>
        <v>USDA1983</v>
      </c>
      <c r="C49" s="5" t="str">
        <f>'[3]Paste Sample IDs'!T50</f>
        <v>D10</v>
      </c>
      <c r="D49" s="4">
        <f>IF(B49="None","",[3]Analysis!Z48)</f>
        <v>10056354.822029812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IF('[3]Paste Sample IDs'!U51&lt;&gt;"",'[3]Paste Sample IDs'!U51,"None")</f>
        <v>USDA1754</v>
      </c>
      <c r="C50" s="5" t="str">
        <f>'[3]Paste Sample IDs'!T51</f>
        <v>D11</v>
      </c>
      <c r="D50" s="4">
        <f>IF(B50="None","",[3]Analysis!Z49)</f>
        <v>3154016.1158996527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IF('[3]Paste Sample IDs'!U52&lt;&gt;"",'[3]Paste Sample IDs'!U52,"None")</f>
        <v>USDA2084</v>
      </c>
      <c r="C51" s="5" t="str">
        <f>'[3]Paste Sample IDs'!T52</f>
        <v>D12</v>
      </c>
      <c r="D51" s="4">
        <f>IF(B51="None","",[3]Analysis!Z50)</f>
        <v>7992470.3246448413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IF('[3]Paste Sample IDs'!U53&lt;&gt;"",'[3]Paste Sample IDs'!U53,"None")</f>
        <v>USDA1933</v>
      </c>
      <c r="C52" s="5" t="str">
        <f>'[3]Paste Sample IDs'!T53</f>
        <v>E01</v>
      </c>
      <c r="D52" s="4">
        <f>IF(B52="None","",[3]Analysis!Z51)</f>
        <v>5319388.3755317722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IF('[3]Paste Sample IDs'!U54&lt;&gt;"",'[3]Paste Sample IDs'!U54,"None")</f>
        <v>USDA2276</v>
      </c>
      <c r="C53" s="5" t="str">
        <f>'[3]Paste Sample IDs'!T54</f>
        <v>E02</v>
      </c>
      <c r="D53" s="4">
        <f>IF(B53="None","",[3]Analysis!Z52)</f>
        <v>146201.96171599414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IF('[3]Paste Sample IDs'!U55&lt;&gt;"",'[3]Paste Sample IDs'!U55,"None")</f>
        <v>USDA2199</v>
      </c>
      <c r="C54" s="5" t="str">
        <f>'[3]Paste Sample IDs'!T55</f>
        <v>E03</v>
      </c>
      <c r="D54" s="4">
        <f>IF(B54="None","",[3]Analysis!Z53)</f>
        <v>3091734.2013985137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IF('[3]Paste Sample IDs'!U56&lt;&gt;"",'[3]Paste Sample IDs'!U56,"None")</f>
        <v>USDA2181</v>
      </c>
      <c r="C55" s="5" t="str">
        <f>'[3]Paste Sample IDs'!T56</f>
        <v>E04</v>
      </c>
      <c r="D55" s="4">
        <f>IF(B55="None","",[3]Analysis!Z54)</f>
        <v>1868819.8353328593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IF('[3]Paste Sample IDs'!U57&lt;&gt;"",'[3]Paste Sample IDs'!U57,"None")</f>
        <v>USDA1238</v>
      </c>
      <c r="C56" s="5" t="str">
        <f>'[3]Paste Sample IDs'!T57</f>
        <v>E05</v>
      </c>
      <c r="D56" s="4">
        <f>IF(B56="None","",[3]Analysis!Z55)</f>
        <v>2664937.2561656428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IF('[3]Paste Sample IDs'!U58&lt;&gt;"",'[3]Paste Sample IDs'!U58,"None")</f>
        <v>USDA1476</v>
      </c>
      <c r="C57" s="5" t="str">
        <f>'[3]Paste Sample IDs'!T58</f>
        <v>E06</v>
      </c>
      <c r="D57" s="4">
        <f>IF(B57="None","",[3]Analysis!Z56)</f>
        <v>145700.08107512389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IF('[3]Paste Sample IDs'!U59&lt;&gt;"",'[3]Paste Sample IDs'!U59,"None")</f>
        <v>USDA1903</v>
      </c>
      <c r="C58" s="5" t="str">
        <f>'[3]Paste Sample IDs'!T59</f>
        <v>E07</v>
      </c>
      <c r="D58" s="4">
        <f>IF(B58="None","",[3]Analysis!Z57)</f>
        <v>13332141.776083501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IF('[3]Paste Sample IDs'!U60&lt;&gt;"",'[3]Paste Sample IDs'!U60,"None")</f>
        <v>USDA2237</v>
      </c>
      <c r="C59" s="5" t="str">
        <f>'[3]Paste Sample IDs'!T60</f>
        <v>E08</v>
      </c>
      <c r="D59" s="4">
        <f>IF(B59="None","",[3]Analysis!Z58)</f>
        <v>5705939.9003508864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IF('[3]Paste Sample IDs'!U61&lt;&gt;"",'[3]Paste Sample IDs'!U61,"None")</f>
        <v>USDA1522</v>
      </c>
      <c r="C60" s="5" t="str">
        <f>'[3]Paste Sample IDs'!T61</f>
        <v>E09</v>
      </c>
      <c r="D60" s="4">
        <f>IF(B60="None","",[3]Analysis!Z59)</f>
        <v>11326936.1939846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IF('[3]Paste Sample IDs'!U62&lt;&gt;"",'[3]Paste Sample IDs'!U62,"None")</f>
        <v>USDA1272</v>
      </c>
      <c r="C61" s="5" t="str">
        <f>'[3]Paste Sample IDs'!T62</f>
        <v>E10</v>
      </c>
      <c r="D61" s="4">
        <f>IF(B61="None","",[3]Analysis!Z60)</f>
        <v>5543481.1894712346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IF('[3]Paste Sample IDs'!U63&lt;&gt;"",'[3]Paste Sample IDs'!U63,"None")</f>
        <v>USDA1314</v>
      </c>
      <c r="C62" s="5" t="str">
        <f>'[3]Paste Sample IDs'!T63</f>
        <v>E11</v>
      </c>
      <c r="D62" s="4">
        <f>IF(B62="None","",[3]Analysis!Z61)</f>
        <v>3177072.4830593071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IF('[3]Paste Sample IDs'!U64&lt;&gt;"",'[3]Paste Sample IDs'!U64,"None")</f>
        <v>USDA1623</v>
      </c>
      <c r="C63" s="5" t="str">
        <f>'[3]Paste Sample IDs'!T64</f>
        <v>E12</v>
      </c>
      <c r="D63" s="4">
        <f>IF(B63="None","",[3]Analysis!Z62)</f>
        <v>6936696.345222692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IF('[3]Paste Sample IDs'!U65&lt;&gt;"",'[3]Paste Sample IDs'!U65,"None")</f>
        <v>USDA1756</v>
      </c>
      <c r="C64" s="5" t="str">
        <f>'[3]Paste Sample IDs'!T65</f>
        <v>F01</v>
      </c>
      <c r="D64" s="4">
        <f>IF(B64="None","",[3]Analysis!Z63)</f>
        <v>557042.50885495706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IF('[3]Paste Sample IDs'!U66&lt;&gt;"",'[3]Paste Sample IDs'!U66,"None")</f>
        <v>USDA2155</v>
      </c>
      <c r="C65" s="5" t="str">
        <f>'[3]Paste Sample IDs'!T66</f>
        <v>F02</v>
      </c>
      <c r="D65" s="4">
        <f>IF(B65="None","",[3]Analysis!Z64)</f>
        <v>1378007.6129006927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IF('[3]Paste Sample IDs'!U67&lt;&gt;"",'[3]Paste Sample IDs'!U67,"None")</f>
        <v>USDA2186</v>
      </c>
      <c r="C66" s="5" t="str">
        <f>'[3]Paste Sample IDs'!T67</f>
        <v>F03</v>
      </c>
      <c r="D66" s="4">
        <f>IF(B66="None","",[3]Analysis!Z65)</f>
        <v>0.5972347857736523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>Very low copy number: assay performance unknown</v>
      </c>
    </row>
    <row r="67" spans="2:5" ht="16" x14ac:dyDescent="0.2">
      <c r="B67" s="3" t="str">
        <f>IF('[3]Paste Sample IDs'!U68&lt;&gt;"",'[3]Paste Sample IDs'!U68,"None")</f>
        <v>USDA1902</v>
      </c>
      <c r="C67" s="5" t="str">
        <f>'[3]Paste Sample IDs'!T68</f>
        <v>F04</v>
      </c>
      <c r="D67" s="4">
        <f>IF(B67="None","",[3]Analysis!Z66)</f>
        <v>434275.87677526515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IF('[3]Paste Sample IDs'!U69&lt;&gt;"",'[3]Paste Sample IDs'!U69,"None")</f>
        <v>USDA1984</v>
      </c>
      <c r="C68" s="5" t="str">
        <f>'[3]Paste Sample IDs'!T69</f>
        <v>F05</v>
      </c>
      <c r="D68" s="4">
        <f>IF(B68="None","",[3]Analysis!Z67)</f>
        <v>8415542.7465928812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IF('[3]Paste Sample IDs'!U70&lt;&gt;"",'[3]Paste Sample IDs'!U70,"None")</f>
        <v>USDA1602</v>
      </c>
      <c r="C69" s="5" t="str">
        <f>'[3]Paste Sample IDs'!T70</f>
        <v>F06</v>
      </c>
      <c r="D69" s="4">
        <f>IF(B69="None","",[3]Analysis!Z68)</f>
        <v>4877843.4224630184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IF('[3]Paste Sample IDs'!U71&lt;&gt;"",'[3]Paste Sample IDs'!U71,"None")</f>
        <v>USDA1593</v>
      </c>
      <c r="C70" s="5" t="str">
        <f>'[3]Paste Sample IDs'!T71</f>
        <v>F07</v>
      </c>
      <c r="D70" s="4">
        <f>IF(B70="None","",[3]Analysis!Z69)</f>
        <v>1919623.2699774958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IF('[3]Paste Sample IDs'!U72&lt;&gt;"",'[3]Paste Sample IDs'!U72,"None")</f>
        <v>USDA1340</v>
      </c>
      <c r="C71" s="5" t="str">
        <f>'[3]Paste Sample IDs'!T72</f>
        <v>F08</v>
      </c>
      <c r="D71" s="4">
        <f>IF(B71="None","",[3]Analysis!Z70)</f>
        <v>7253823.2381377919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IF('[3]Paste Sample IDs'!U73&lt;&gt;"",'[3]Paste Sample IDs'!U73,"None")</f>
        <v>USDA2024</v>
      </c>
      <c r="C72" s="5" t="str">
        <f>'[3]Paste Sample IDs'!T73</f>
        <v>F09</v>
      </c>
      <c r="D72" s="4">
        <f>IF(B72="None","",[3]Analysis!Z71)</f>
        <v>11103264.771369696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IF('[3]Paste Sample IDs'!U74&lt;&gt;"",'[3]Paste Sample IDs'!U74,"None")</f>
        <v>USDA1882</v>
      </c>
      <c r="C73" s="5" t="str">
        <f>'[3]Paste Sample IDs'!T74</f>
        <v>F10</v>
      </c>
      <c r="D73" s="4">
        <f>IF(B73="None","",[3]Analysis!Z72)</f>
        <v>7013448.0510707041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IF('[3]Paste Sample IDs'!U75&lt;&gt;"",'[3]Paste Sample IDs'!U75,"None")</f>
        <v>USDA2048</v>
      </c>
      <c r="C74" s="5" t="str">
        <f>'[3]Paste Sample IDs'!T75</f>
        <v>F11</v>
      </c>
      <c r="D74" s="4">
        <f>IF(B74="None","",[3]Analysis!Z73)</f>
        <v>2924212.7376890541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IF('[3]Paste Sample IDs'!U77&lt;&gt;"",'[3]Paste Sample IDs'!U77,"None")</f>
        <v>USDA1569</v>
      </c>
      <c r="C75" s="5" t="str">
        <f>'[3]Paste Sample IDs'!T77</f>
        <v>G01</v>
      </c>
      <c r="D75" s="4">
        <f>IF(B75="None","",[3]Analysis!Z75)</f>
        <v>488136.7750879316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IF('[3]Paste Sample IDs'!U78&lt;&gt;"",'[3]Paste Sample IDs'!U78,"None")</f>
        <v>USDA1697</v>
      </c>
      <c r="C76" s="5" t="str">
        <f>'[3]Paste Sample IDs'!T78</f>
        <v>G02</v>
      </c>
      <c r="D76" s="4">
        <f>IF(B76="None","",[3]Analysis!Z76)</f>
        <v>3644072.2761570439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IF('[3]Paste Sample IDs'!U79&lt;&gt;"",'[3]Paste Sample IDs'!U79,"None")</f>
        <v>USDA2230</v>
      </c>
      <c r="C77" s="5" t="str">
        <f>'[3]Paste Sample IDs'!T79</f>
        <v>G03</v>
      </c>
      <c r="D77" s="4">
        <f>IF(B77="None","",[3]Analysis!Z77)</f>
        <v>8357864.3327761479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IF('[3]Paste Sample IDs'!U80&lt;&gt;"",'[3]Paste Sample IDs'!U80,"None")</f>
        <v>USDA1999</v>
      </c>
      <c r="C78" s="5" t="str">
        <f>'[3]Paste Sample IDs'!T80</f>
        <v>G04</v>
      </c>
      <c r="D78" s="4">
        <f>IF(B78="None","",[3]Analysis!Z78)</f>
        <v>139330.27959362374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IF('[3]Paste Sample IDs'!U81&lt;&gt;"",'[3]Paste Sample IDs'!U81,"None")</f>
        <v>USDA1571</v>
      </c>
      <c r="C79" s="5" t="str">
        <f>'[3]Paste Sample IDs'!T81</f>
        <v>G05</v>
      </c>
      <c r="D79" s="4">
        <f>IF(B79="None","",[3]Analysis!Z79)</f>
        <v>19910.221738875258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IF('[3]Paste Sample IDs'!U82&lt;&gt;"",'[3]Paste Sample IDs'!U82,"None")</f>
        <v>USDA1572</v>
      </c>
      <c r="C80" s="5" t="str">
        <f>'[3]Paste Sample IDs'!T82</f>
        <v>G06</v>
      </c>
      <c r="D80" s="4">
        <f>IF(B80="None","",[3]Analysis!Z80)</f>
        <v>2831202.5657432168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IF('[3]Paste Sample IDs'!U83&lt;&gt;"",'[3]Paste Sample IDs'!U83,"None")</f>
        <v>USDA2055</v>
      </c>
      <c r="C81" s="5" t="str">
        <f>'[3]Paste Sample IDs'!T83</f>
        <v>G07</v>
      </c>
      <c r="D81" s="4">
        <f>IF(B81="None","",[3]Analysis!Z81)</f>
        <v>429228.0779471412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IF('[3]Paste Sample IDs'!U84&lt;&gt;"",'[3]Paste Sample IDs'!U84,"None")</f>
        <v>USDA1922</v>
      </c>
      <c r="C82" s="5" t="str">
        <f>'[3]Paste Sample IDs'!T84</f>
        <v>G08</v>
      </c>
      <c r="D82" s="4">
        <f>IF(B82="None","",[3]Analysis!Z82)</f>
        <v>7492124.5715737334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IF('[3]Paste Sample IDs'!U85&lt;&gt;"",'[3]Paste Sample IDs'!U85,"None")</f>
        <v>USDA1632</v>
      </c>
      <c r="C83" s="5" t="str">
        <f>'[3]Paste Sample IDs'!T85</f>
        <v>G09</v>
      </c>
      <c r="D83" s="4">
        <f>IF(B83="None","",[3]Analysis!Z83)</f>
        <v>6078632.2944752304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IF('[3]Paste Sample IDs'!U86&lt;&gt;"",'[3]Paste Sample IDs'!U86,"None")</f>
        <v>USDA2056</v>
      </c>
      <c r="C84" s="5" t="str">
        <f>'[3]Paste Sample IDs'!T86</f>
        <v>G10</v>
      </c>
      <c r="D84" s="4">
        <f>IF(B84="None","",[3]Analysis!Z84)</f>
        <v>496602.10972993838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IF('[3]Paste Sample IDs'!U87&lt;&gt;"",'[3]Paste Sample IDs'!U87,"None")</f>
        <v>USDA1995</v>
      </c>
      <c r="C85" s="5" t="str">
        <f>'[3]Paste Sample IDs'!T87</f>
        <v>G11</v>
      </c>
      <c r="D85" s="4">
        <f>IF(B85="None","",[3]Analysis!Z85)</f>
        <v>6893893.2131363126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IF('[3]Paste Sample IDs'!U88&lt;&gt;"",'[3]Paste Sample IDs'!U88,"None")</f>
        <v>USDA2145</v>
      </c>
      <c r="C86" s="5" t="str">
        <f>'[3]Paste Sample IDs'!T88</f>
        <v>G12</v>
      </c>
      <c r="D86" s="4">
        <f>IF(B86="None","",[3]Analysis!Z86)</f>
        <v>3098119.7061564601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IF('[3]Paste Sample IDs'!U89&lt;&gt;"",'[3]Paste Sample IDs'!U89,"None")</f>
        <v>USDA1708</v>
      </c>
      <c r="C87" s="5" t="str">
        <f>'[3]Paste Sample IDs'!T89</f>
        <v>H01</v>
      </c>
      <c r="D87" s="4">
        <f>IF(B87="None","",[3]Analysis!Z87)</f>
        <v>1081722.336389658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IF('[3]Paste Sample IDs'!U90&lt;&gt;"",'[3]Paste Sample IDs'!U90,"None")</f>
        <v>USDA2088</v>
      </c>
      <c r="C88" s="5" t="str">
        <f>'[3]Paste Sample IDs'!T90</f>
        <v>H02</v>
      </c>
      <c r="D88" s="4">
        <f>IF(B88="None","",[3]Analysis!Z88)</f>
        <v>8421332.4352290016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IF('[3]Paste Sample IDs'!U91&lt;&gt;"",'[3]Paste Sample IDs'!U91,"None")</f>
        <v>USDA2153</v>
      </c>
      <c r="C89" s="5" t="str">
        <f>'[3]Paste Sample IDs'!T91</f>
        <v>H03</v>
      </c>
      <c r="D89" s="4">
        <f>IF(B89="None","",[3]Analysis!Z89)</f>
        <v>3774154.9699948789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IF('[3]Paste Sample IDs'!U92&lt;&gt;"",'[3]Paste Sample IDs'!U92,"None")</f>
        <v>USDA1988</v>
      </c>
      <c r="C90" s="5" t="str">
        <f>'[3]Paste Sample IDs'!T92</f>
        <v>H04</v>
      </c>
      <c r="D90" s="4">
        <f>IF(B90="None","",[3]Analysis!Z90)</f>
        <v>6028672.5748264296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IF('[3]Paste Sample IDs'!U93&lt;&gt;"",'[3]Paste Sample IDs'!U93,"None")</f>
        <v>USDA2136</v>
      </c>
      <c r="C91" s="5" t="str">
        <f>'[3]Paste Sample IDs'!T93</f>
        <v>H05</v>
      </c>
      <c r="D91" s="4">
        <f>IF(B91="None","",[3]Analysis!Z91)</f>
        <v>936251.92459123826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IF('[3]Paste Sample IDs'!U94&lt;&gt;"",'[3]Paste Sample IDs'!U94,"None")</f>
        <v>USDA1699</v>
      </c>
      <c r="C92" s="5" t="str">
        <f>'[3]Paste Sample IDs'!T94</f>
        <v>H06</v>
      </c>
      <c r="D92" s="4">
        <f>IF(B92="None","",[3]Analysis!Z92)</f>
        <v>12217079.434455765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9" spans="2:5" ht="16" x14ac:dyDescent="0.2">
      <c r="B99" s="2"/>
      <c r="C99" s="2"/>
      <c r="D99" s="2"/>
      <c r="E99" s="2"/>
    </row>
  </sheetData>
  <conditionalFormatting sqref="E4:E92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DNA_035</vt:lpstr>
      <vt:lpstr>DNA_036</vt:lpstr>
      <vt:lpstr>DNA_037</vt:lpstr>
      <vt:lpstr>DNA_035!Print_Area</vt:lpstr>
      <vt:lpstr>DNA_036!Print_Area</vt:lpstr>
      <vt:lpstr>DNA_037!Print_Area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2020-07-23T16:01:06Z</dcterms:created>
  <dcterms:modified xsi:type="dcterms:W3CDTF">2020-07-23T16:03:14Z</dcterms:modified>
</cp:coreProperties>
</file>