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20/"/>
    </mc:Choice>
  </mc:AlternateContent>
  <xr:revisionPtr revIDLastSave="0" documentId="8_{B24B996E-F7F4-3B4B-A509-7F60A67101F9}" xr6:coauthVersionLast="36" xr6:coauthVersionMax="36" xr10:uidLastSave="{00000000-0000-0000-0000-000000000000}"/>
  <bookViews>
    <workbookView xWindow="3180" yWindow="2060" windowWidth="27640" windowHeight="16940" xr2:uid="{C7DB262C-9A06-3F48-8331-F09859B82648}"/>
  </bookViews>
  <sheets>
    <sheet name="DNA_042" sheetId="2" r:id="rId1"/>
    <sheet name="DNA_043" sheetId="3" r:id="rId2"/>
    <sheet name="DNA_044" sheetId="4" r:id="rId3"/>
  </sheets>
  <externalReferences>
    <externalReference r:id="rId4"/>
    <externalReference r:id="rId5"/>
    <externalReference r:id="rId6"/>
  </externalReferences>
  <definedNames>
    <definedName name="_xlnm.Print_Area" localSheetId="0">DNA_042!$A$1:$L$99</definedName>
    <definedName name="_xlnm.Print_Area" localSheetId="1">DNA_043!$A$1:$L$99</definedName>
    <definedName name="_xlnm.Print_Area" localSheetId="2">DNA_044!$A$1:$L$99</definedName>
  </definedNames>
  <calcPr calcId="181029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E1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D96" i="2"/>
  <c r="E96" i="2"/>
  <c r="D95" i="2"/>
  <c r="E95" i="2"/>
  <c r="D94" i="2"/>
  <c r="E94" i="2"/>
  <c r="D93" i="2"/>
  <c r="E93" i="2"/>
  <c r="D92" i="2"/>
  <c r="E92" i="2"/>
  <c r="D91" i="2"/>
  <c r="E91" i="2"/>
  <c r="D90" i="2"/>
  <c r="E90" i="2"/>
  <c r="D89" i="2"/>
  <c r="E89" i="2"/>
  <c r="D88" i="2"/>
  <c r="E88" i="2"/>
  <c r="D87" i="2"/>
  <c r="E87" i="2"/>
  <c r="D86" i="2"/>
  <c r="E86" i="2"/>
  <c r="D85" i="2"/>
  <c r="E85" i="2"/>
  <c r="D84" i="2"/>
  <c r="E84" i="2"/>
  <c r="D83" i="2"/>
  <c r="E83" i="2"/>
  <c r="D82" i="2"/>
  <c r="E82" i="2"/>
  <c r="D81" i="2"/>
  <c r="E81" i="2"/>
  <c r="D80" i="2"/>
  <c r="E80" i="2"/>
  <c r="D79" i="2"/>
  <c r="E79" i="2"/>
  <c r="D78" i="2"/>
  <c r="E78" i="2"/>
  <c r="D77" i="2"/>
  <c r="E77" i="2"/>
  <c r="D76" i="2"/>
  <c r="E76" i="2"/>
  <c r="D75" i="2"/>
  <c r="E75" i="2"/>
  <c r="D74" i="2"/>
  <c r="E74" i="2"/>
  <c r="D73" i="2"/>
  <c r="E73" i="2"/>
  <c r="D72" i="2"/>
  <c r="E72" i="2"/>
  <c r="D71" i="2"/>
  <c r="E71" i="2"/>
  <c r="D70" i="2"/>
  <c r="E70" i="2"/>
  <c r="D69" i="2"/>
  <c r="E69" i="2"/>
  <c r="D68" i="2"/>
  <c r="E68" i="2"/>
  <c r="D67" i="2"/>
  <c r="E67" i="2"/>
  <c r="D66" i="2"/>
  <c r="E66" i="2"/>
  <c r="D65" i="2"/>
  <c r="E65" i="2"/>
  <c r="D64" i="2"/>
  <c r="E64" i="2"/>
  <c r="D63" i="2"/>
  <c r="E63" i="2"/>
  <c r="D62" i="2"/>
  <c r="E62" i="2"/>
  <c r="D61" i="2"/>
  <c r="E61" i="2"/>
  <c r="D60" i="2"/>
  <c r="E60" i="2"/>
  <c r="D59" i="2"/>
  <c r="E59" i="2"/>
  <c r="D58" i="2"/>
  <c r="E58" i="2"/>
  <c r="D57" i="2"/>
  <c r="E57" i="2"/>
  <c r="D56" i="2"/>
  <c r="E56" i="2"/>
  <c r="D55" i="2"/>
  <c r="E55" i="2"/>
  <c r="D54" i="2"/>
  <c r="E54" i="2"/>
  <c r="D53" i="2"/>
  <c r="E53" i="2"/>
  <c r="D52" i="2"/>
  <c r="E52" i="2"/>
  <c r="D51" i="2"/>
  <c r="E51" i="2"/>
  <c r="D50" i="2"/>
  <c r="E50" i="2"/>
  <c r="D49" i="2"/>
  <c r="E49" i="2"/>
  <c r="D48" i="2"/>
  <c r="E48" i="2"/>
  <c r="D47" i="2"/>
  <c r="E47" i="2"/>
  <c r="D46" i="2"/>
  <c r="E46" i="2"/>
  <c r="D45" i="2"/>
  <c r="E45" i="2"/>
  <c r="D44" i="2"/>
  <c r="E44" i="2"/>
  <c r="D43" i="2"/>
  <c r="E43" i="2"/>
  <c r="D42" i="2"/>
  <c r="E42" i="2"/>
  <c r="D41" i="2"/>
  <c r="E41" i="2"/>
  <c r="D40" i="2"/>
  <c r="E40" i="2"/>
  <c r="D39" i="2"/>
  <c r="E39" i="2"/>
  <c r="D38" i="2"/>
  <c r="E38" i="2"/>
  <c r="D37" i="2"/>
  <c r="E37" i="2"/>
  <c r="D36" i="2"/>
  <c r="E36" i="2"/>
  <c r="D35" i="2"/>
  <c r="E35" i="2"/>
  <c r="D34" i="2"/>
  <c r="E34" i="2"/>
  <c r="D33" i="2"/>
  <c r="E33" i="2"/>
  <c r="D32" i="2"/>
  <c r="E32" i="2"/>
  <c r="D31" i="2"/>
  <c r="E31" i="2"/>
  <c r="D30" i="2"/>
  <c r="E30" i="2"/>
  <c r="D29" i="2"/>
  <c r="E29" i="2"/>
  <c r="D28" i="2"/>
  <c r="E28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/>
  <c r="D20" i="2"/>
  <c r="E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D12" i="2"/>
  <c r="E12" i="2"/>
  <c r="D11" i="2"/>
  <c r="E11" i="2"/>
  <c r="D10" i="2"/>
  <c r="E10" i="2"/>
  <c r="D9" i="2"/>
  <c r="E9" i="2"/>
  <c r="D8" i="2"/>
  <c r="E8" i="2"/>
  <c r="D7" i="2"/>
  <c r="E7" i="2"/>
  <c r="D6" i="2"/>
  <c r="E6" i="2"/>
  <c r="D5" i="2"/>
  <c r="E5" i="2"/>
  <c r="D4" i="2"/>
  <c r="E4" i="2"/>
  <c r="D96" i="3"/>
  <c r="E96" i="3"/>
  <c r="D95" i="3"/>
  <c r="E95" i="3"/>
  <c r="D94" i="3"/>
  <c r="E94" i="3"/>
  <c r="D93" i="3"/>
  <c r="E93" i="3"/>
  <c r="D92" i="3"/>
  <c r="E92" i="3"/>
  <c r="D91" i="3"/>
  <c r="E91" i="3"/>
  <c r="D90" i="3"/>
  <c r="E90" i="3"/>
  <c r="D89" i="3"/>
  <c r="E89" i="3"/>
  <c r="D88" i="3"/>
  <c r="E88" i="3"/>
  <c r="D87" i="3"/>
  <c r="E87" i="3"/>
  <c r="D86" i="3"/>
  <c r="E86" i="3"/>
  <c r="D85" i="3"/>
  <c r="E85" i="3"/>
  <c r="D84" i="3"/>
  <c r="E84" i="3"/>
  <c r="D83" i="3"/>
  <c r="E83" i="3"/>
  <c r="D82" i="3"/>
  <c r="E82" i="3"/>
  <c r="D81" i="3"/>
  <c r="E81" i="3"/>
  <c r="D80" i="3"/>
  <c r="E80" i="3"/>
  <c r="D79" i="3"/>
  <c r="E79" i="3"/>
  <c r="D78" i="3"/>
  <c r="E78" i="3"/>
  <c r="D77" i="3"/>
  <c r="E77" i="3"/>
  <c r="D76" i="3"/>
  <c r="E76" i="3"/>
  <c r="D75" i="3"/>
  <c r="E75" i="3"/>
  <c r="D74" i="3"/>
  <c r="E74" i="3"/>
  <c r="D73" i="3"/>
  <c r="E73" i="3"/>
  <c r="D72" i="3"/>
  <c r="E72" i="3"/>
  <c r="D71" i="3"/>
  <c r="E71" i="3"/>
  <c r="D70" i="3"/>
  <c r="E70" i="3"/>
  <c r="D69" i="3"/>
  <c r="E69" i="3"/>
  <c r="D68" i="3"/>
  <c r="E68" i="3"/>
  <c r="D67" i="3"/>
  <c r="E67" i="3"/>
  <c r="D66" i="3"/>
  <c r="E66" i="3"/>
  <c r="D65" i="3"/>
  <c r="E65" i="3"/>
  <c r="D64" i="3"/>
  <c r="E64" i="3"/>
  <c r="D63" i="3"/>
  <c r="E63" i="3"/>
  <c r="D62" i="3"/>
  <c r="E62" i="3"/>
  <c r="D61" i="3"/>
  <c r="E61" i="3"/>
  <c r="D60" i="3"/>
  <c r="E60" i="3"/>
  <c r="D59" i="3"/>
  <c r="E59" i="3"/>
  <c r="D58" i="3"/>
  <c r="E58" i="3"/>
  <c r="D57" i="3"/>
  <c r="E57" i="3"/>
  <c r="D56" i="3"/>
  <c r="E56" i="3"/>
  <c r="D55" i="3"/>
  <c r="E55" i="3"/>
  <c r="D54" i="3"/>
  <c r="E54" i="3"/>
  <c r="D53" i="3"/>
  <c r="E53" i="3"/>
  <c r="D52" i="3"/>
  <c r="E52" i="3"/>
  <c r="D51" i="3"/>
  <c r="E51" i="3"/>
  <c r="D50" i="3"/>
  <c r="E50" i="3"/>
  <c r="D49" i="3"/>
  <c r="E49" i="3"/>
  <c r="D48" i="3"/>
  <c r="E48" i="3"/>
  <c r="D47" i="3"/>
  <c r="E47" i="3"/>
  <c r="D46" i="3"/>
  <c r="E46" i="3"/>
  <c r="D45" i="3"/>
  <c r="E45" i="3"/>
  <c r="D44" i="3"/>
  <c r="E44" i="3"/>
  <c r="D43" i="3"/>
  <c r="E43" i="3"/>
  <c r="D42" i="3"/>
  <c r="E42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/>
  <c r="E35" i="3"/>
  <c r="D34" i="3"/>
  <c r="E34" i="3"/>
  <c r="D33" i="3"/>
  <c r="E33" i="3"/>
  <c r="D32" i="3"/>
  <c r="E32" i="3"/>
  <c r="D31" i="3"/>
  <c r="E31" i="3"/>
  <c r="D30" i="3"/>
  <c r="E30" i="3"/>
  <c r="D29" i="3"/>
  <c r="E29" i="3"/>
  <c r="D28" i="3"/>
  <c r="E28" i="3"/>
  <c r="D27" i="3"/>
  <c r="E27" i="3"/>
  <c r="D26" i="3"/>
  <c r="E26" i="3"/>
  <c r="D25" i="3"/>
  <c r="E25" i="3"/>
  <c r="D24" i="3"/>
  <c r="E24" i="3"/>
  <c r="D23" i="3"/>
  <c r="E23" i="3"/>
  <c r="D22" i="3"/>
  <c r="E22" i="3"/>
  <c r="D21" i="3"/>
  <c r="E21" i="3"/>
  <c r="D20" i="3"/>
  <c r="E20" i="3"/>
  <c r="D19" i="3"/>
  <c r="E19" i="3"/>
  <c r="D18" i="3"/>
  <c r="E18" i="3"/>
  <c r="D17" i="3"/>
  <c r="E17" i="3"/>
  <c r="D16" i="3"/>
  <c r="E16" i="3"/>
  <c r="D15" i="3"/>
  <c r="E15" i="3"/>
  <c r="D14" i="3"/>
  <c r="E14" i="3"/>
  <c r="D13" i="3"/>
  <c r="E13" i="3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96" i="4"/>
  <c r="E96" i="4"/>
  <c r="D95" i="4"/>
  <c r="E95" i="4"/>
  <c r="D94" i="4"/>
  <c r="E94" i="4"/>
  <c r="D93" i="4"/>
  <c r="E93" i="4"/>
  <c r="D92" i="4"/>
  <c r="E92" i="4"/>
  <c r="D91" i="4"/>
  <c r="E91" i="4"/>
  <c r="D90" i="4"/>
  <c r="E90" i="4"/>
  <c r="D89" i="4"/>
  <c r="E89" i="4"/>
  <c r="D88" i="4"/>
  <c r="E88" i="4"/>
  <c r="D87" i="4"/>
  <c r="E87" i="4"/>
  <c r="D86" i="4"/>
  <c r="E86" i="4"/>
  <c r="D85" i="4"/>
  <c r="E85" i="4"/>
  <c r="D84" i="4"/>
  <c r="E84" i="4"/>
  <c r="D83" i="4"/>
  <c r="E83" i="4"/>
  <c r="D82" i="4"/>
  <c r="E82" i="4"/>
  <c r="D81" i="4"/>
  <c r="E81" i="4"/>
  <c r="D80" i="4"/>
  <c r="E80" i="4"/>
  <c r="D79" i="4"/>
  <c r="E79" i="4"/>
  <c r="D78" i="4"/>
  <c r="E78" i="4"/>
  <c r="D77" i="4"/>
  <c r="E77" i="4"/>
  <c r="D76" i="4"/>
  <c r="E76" i="4"/>
  <c r="D75" i="4"/>
  <c r="E75" i="4"/>
  <c r="D74" i="4"/>
  <c r="E74" i="4"/>
  <c r="D73" i="4"/>
  <c r="E73" i="4"/>
  <c r="D72" i="4"/>
  <c r="E72" i="4"/>
  <c r="D71" i="4"/>
  <c r="E71" i="4"/>
  <c r="D70" i="4"/>
  <c r="E70" i="4"/>
  <c r="D69" i="4"/>
  <c r="E69" i="4"/>
  <c r="D68" i="4"/>
  <c r="E68" i="4"/>
  <c r="D67" i="4"/>
  <c r="E67" i="4"/>
  <c r="D66" i="4"/>
  <c r="E66" i="4"/>
  <c r="D65" i="4"/>
  <c r="E65" i="4"/>
  <c r="D64" i="4"/>
  <c r="E64" i="4"/>
  <c r="D63" i="4"/>
  <c r="E63" i="4"/>
  <c r="D62" i="4"/>
  <c r="E62" i="4"/>
  <c r="D61" i="4"/>
  <c r="E61" i="4"/>
  <c r="D60" i="4"/>
  <c r="E60" i="4"/>
  <c r="D59" i="4"/>
  <c r="E59" i="4"/>
  <c r="D58" i="4"/>
  <c r="E58" i="4"/>
  <c r="D57" i="4"/>
  <c r="E57" i="4"/>
  <c r="D56" i="4"/>
  <c r="E56" i="4"/>
  <c r="D55" i="4"/>
  <c r="E55" i="4"/>
  <c r="D54" i="4"/>
  <c r="E54" i="4"/>
  <c r="D53" i="4"/>
  <c r="E53" i="4"/>
  <c r="D52" i="4"/>
  <c r="E52" i="4"/>
  <c r="D51" i="4"/>
  <c r="E51" i="4"/>
  <c r="D50" i="4"/>
  <c r="E50" i="4"/>
  <c r="D49" i="4"/>
  <c r="E49" i="4"/>
  <c r="D48" i="4"/>
  <c r="E48" i="4"/>
  <c r="D47" i="4"/>
  <c r="E47" i="4"/>
  <c r="D46" i="4"/>
  <c r="E46" i="4"/>
  <c r="D45" i="4"/>
  <c r="E45" i="4"/>
  <c r="D44" i="4"/>
  <c r="E44" i="4"/>
  <c r="D43" i="4"/>
  <c r="E43" i="4"/>
  <c r="D42" i="4"/>
  <c r="E42" i="4"/>
  <c r="D41" i="4"/>
  <c r="E41" i="4"/>
  <c r="D40" i="4"/>
  <c r="E40" i="4"/>
  <c r="D39" i="4"/>
  <c r="E39" i="4"/>
  <c r="D38" i="4"/>
  <c r="E38" i="4"/>
  <c r="D37" i="4"/>
  <c r="E37" i="4"/>
  <c r="D36" i="4"/>
  <c r="E36" i="4"/>
  <c r="D35" i="4"/>
  <c r="E35" i="4"/>
  <c r="D34" i="4"/>
  <c r="E34" i="4"/>
  <c r="D33" i="4"/>
  <c r="E33" i="4"/>
  <c r="D32" i="4"/>
  <c r="E32" i="4"/>
  <c r="D31" i="4"/>
  <c r="E31" i="4"/>
  <c r="D30" i="4"/>
  <c r="E30" i="4"/>
  <c r="D29" i="4"/>
  <c r="E29" i="4"/>
  <c r="D28" i="4"/>
  <c r="E28" i="4"/>
  <c r="D27" i="4"/>
  <c r="E27" i="4"/>
  <c r="D26" i="4"/>
  <c r="E26" i="4"/>
  <c r="D25" i="4"/>
  <c r="E25" i="4"/>
  <c r="D24" i="4"/>
  <c r="E24" i="4"/>
  <c r="D23" i="4"/>
  <c r="E23" i="4"/>
  <c r="D22" i="4"/>
  <c r="E22" i="4"/>
  <c r="D21" i="4"/>
  <c r="E21" i="4"/>
  <c r="D20" i="4"/>
  <c r="E20" i="4"/>
  <c r="D19" i="4"/>
  <c r="E19" i="4"/>
  <c r="D18" i="4"/>
  <c r="E18" i="4"/>
  <c r="D17" i="4"/>
  <c r="E17" i="4"/>
  <c r="D16" i="4"/>
  <c r="E16" i="4"/>
  <c r="D15" i="4"/>
  <c r="E15" i="4"/>
  <c r="D14" i="4"/>
  <c r="E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<sst xmlns="http://schemas.openxmlformats.org/spreadsheetml/2006/main" count="18" uniqueCount="6">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</sst>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A84D1952-AADF-1042-957D-AECB06F290E7}"/>
    <cellStyle name="Normal" xfId="0" builtinId="0"/>
    <cellStyle name="Normal 2" xfId="1" xr:uid="{32D8A88C-89E0-2246-83E6-C98DC12EF5B8}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0-6843-BBCC-420E8AE3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D-0849-B7D4-F22664941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0-284D-AD5B-3677FC7C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02907-1F2E-B641-8F85-733619B6D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68BD8-BF4B-E745-8452-E4A1A67A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F1B4F-24F2-CC45-A5D1-78BCFA068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42/Noyes_020_DNA_042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43/16S/Noyes_020_DNA_043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44/16S/Noyes_020_DNA_044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Noyes_020_DNA_042_qMQC</v>
          </cell>
        </row>
        <row r="6">
          <cell r="T6" t="str">
            <v>A02</v>
          </cell>
          <cell r="U6" t="str">
            <v>USDA2750</v>
          </cell>
        </row>
        <row r="7">
          <cell r="T7" t="str">
            <v>A03</v>
          </cell>
          <cell r="U7" t="str">
            <v>USDA2424</v>
          </cell>
        </row>
        <row r="8">
          <cell r="T8" t="str">
            <v>A04</v>
          </cell>
          <cell r="U8" t="str">
            <v>USDA2291</v>
          </cell>
        </row>
        <row r="9">
          <cell r="T9" t="str">
            <v>A05</v>
          </cell>
          <cell r="U9" t="str">
            <v>USDA2403</v>
          </cell>
        </row>
        <row r="10">
          <cell r="T10" t="str">
            <v>A06</v>
          </cell>
          <cell r="U10" t="str">
            <v>USDA2408</v>
          </cell>
        </row>
        <row r="11">
          <cell r="T11" t="str">
            <v>A07</v>
          </cell>
          <cell r="U11" t="str">
            <v>USDA2632</v>
          </cell>
        </row>
        <row r="12">
          <cell r="T12" t="str">
            <v>A08</v>
          </cell>
          <cell r="U12" t="str">
            <v>USDA2688</v>
          </cell>
        </row>
        <row r="13">
          <cell r="T13" t="str">
            <v>A09</v>
          </cell>
          <cell r="U13" t="str">
            <v>USDA2935</v>
          </cell>
        </row>
        <row r="14">
          <cell r="T14" t="str">
            <v>A10</v>
          </cell>
          <cell r="U14" t="str">
            <v>USDA2817</v>
          </cell>
        </row>
        <row r="15">
          <cell r="T15" t="str">
            <v>A11</v>
          </cell>
          <cell r="U15" t="str">
            <v>USDA2603</v>
          </cell>
        </row>
        <row r="16">
          <cell r="T16" t="str">
            <v>A12</v>
          </cell>
          <cell r="U16" t="str">
            <v>USDA2733</v>
          </cell>
        </row>
        <row r="17">
          <cell r="T17" t="str">
            <v>B01</v>
          </cell>
          <cell r="U17" t="str">
            <v>USDA2333</v>
          </cell>
        </row>
        <row r="18">
          <cell r="T18" t="str">
            <v>B02</v>
          </cell>
          <cell r="U18" t="str">
            <v>USDA2942</v>
          </cell>
        </row>
        <row r="19">
          <cell r="T19" t="str">
            <v>B03</v>
          </cell>
          <cell r="U19" t="str">
            <v>USDA2820</v>
          </cell>
        </row>
        <row r="20">
          <cell r="T20" t="str">
            <v>B04</v>
          </cell>
          <cell r="U20" t="str">
            <v>USDA2292</v>
          </cell>
        </row>
        <row r="21">
          <cell r="T21" t="str">
            <v>B05</v>
          </cell>
          <cell r="U21" t="str">
            <v>USDA2657</v>
          </cell>
        </row>
        <row r="22">
          <cell r="T22" t="str">
            <v>B06</v>
          </cell>
          <cell r="U22" t="str">
            <v>USDA2300</v>
          </cell>
        </row>
        <row r="23">
          <cell r="T23" t="str">
            <v>B07</v>
          </cell>
          <cell r="U23" t="str">
            <v>USDA2658</v>
          </cell>
        </row>
        <row r="24">
          <cell r="T24" t="str">
            <v>B08</v>
          </cell>
          <cell r="U24" t="str">
            <v>USDA2581</v>
          </cell>
        </row>
        <row r="25">
          <cell r="T25" t="str">
            <v>B09</v>
          </cell>
          <cell r="U25" t="str">
            <v>USDA2458</v>
          </cell>
        </row>
        <row r="26">
          <cell r="T26" t="str">
            <v>B10</v>
          </cell>
          <cell r="U26" t="str">
            <v>USDA2743</v>
          </cell>
        </row>
        <row r="27">
          <cell r="T27" t="str">
            <v>B11</v>
          </cell>
          <cell r="U27" t="str">
            <v>USDA2801</v>
          </cell>
        </row>
        <row r="28">
          <cell r="T28" t="str">
            <v>B12</v>
          </cell>
          <cell r="U28" t="str">
            <v>USDA2694</v>
          </cell>
        </row>
        <row r="29">
          <cell r="T29" t="str">
            <v>C01</v>
          </cell>
          <cell r="U29" t="str">
            <v>USDA2938</v>
          </cell>
        </row>
        <row r="30">
          <cell r="T30" t="str">
            <v>C02</v>
          </cell>
          <cell r="U30" t="str">
            <v>USDA2692</v>
          </cell>
        </row>
        <row r="31">
          <cell r="T31" t="str">
            <v>C03</v>
          </cell>
          <cell r="U31" t="str">
            <v>USDA2441</v>
          </cell>
        </row>
        <row r="32">
          <cell r="T32" t="str">
            <v>C04</v>
          </cell>
          <cell r="U32" t="str">
            <v>USDA2342</v>
          </cell>
        </row>
        <row r="33">
          <cell r="T33" t="str">
            <v>C05</v>
          </cell>
          <cell r="U33" t="str">
            <v>USDA2417</v>
          </cell>
        </row>
        <row r="34">
          <cell r="T34" t="str">
            <v>C06</v>
          </cell>
          <cell r="U34" t="str">
            <v>USDA2922</v>
          </cell>
        </row>
        <row r="35">
          <cell r="T35" t="str">
            <v>C07</v>
          </cell>
          <cell r="U35" t="str">
            <v>USDA2585</v>
          </cell>
        </row>
        <row r="36">
          <cell r="T36" t="str">
            <v>C08</v>
          </cell>
          <cell r="U36" t="str">
            <v>USDA2339</v>
          </cell>
        </row>
        <row r="37">
          <cell r="T37" t="str">
            <v>C09</v>
          </cell>
          <cell r="U37" t="str">
            <v>USDA2667</v>
          </cell>
        </row>
        <row r="38">
          <cell r="T38" t="str">
            <v>C10</v>
          </cell>
          <cell r="U38" t="str">
            <v>USDA2878</v>
          </cell>
        </row>
        <row r="39">
          <cell r="T39" t="str">
            <v>C11</v>
          </cell>
          <cell r="U39" t="str">
            <v>USDA2825</v>
          </cell>
        </row>
        <row r="40">
          <cell r="T40" t="str">
            <v>C12</v>
          </cell>
          <cell r="U40" t="str">
            <v>USDA2876</v>
          </cell>
        </row>
        <row r="41">
          <cell r="T41" t="str">
            <v>D01</v>
          </cell>
          <cell r="U41" t="str">
            <v>USDA2302</v>
          </cell>
        </row>
        <row r="42">
          <cell r="T42" t="str">
            <v>D02</v>
          </cell>
          <cell r="U42" t="str">
            <v>USDA2602</v>
          </cell>
        </row>
        <row r="43">
          <cell r="T43" t="str">
            <v>D03</v>
          </cell>
          <cell r="U43" t="str">
            <v>USDA2683</v>
          </cell>
        </row>
        <row r="44">
          <cell r="T44" t="str">
            <v>D04</v>
          </cell>
          <cell r="U44" t="str">
            <v>USDA2886</v>
          </cell>
        </row>
        <row r="45">
          <cell r="T45" t="str">
            <v>D05</v>
          </cell>
          <cell r="U45" t="str">
            <v>USDA2837</v>
          </cell>
        </row>
        <row r="46">
          <cell r="T46" t="str">
            <v>D06</v>
          </cell>
          <cell r="U46" t="str">
            <v>USDA2964</v>
          </cell>
        </row>
        <row r="47">
          <cell r="T47" t="str">
            <v>D07</v>
          </cell>
          <cell r="U47" t="str">
            <v>USDA2371</v>
          </cell>
        </row>
        <row r="48">
          <cell r="T48" t="str">
            <v>D08</v>
          </cell>
          <cell r="U48" t="str">
            <v>USDA2937</v>
          </cell>
        </row>
        <row r="49">
          <cell r="T49" t="str">
            <v>D09</v>
          </cell>
          <cell r="U49" t="str">
            <v>USDA2753</v>
          </cell>
        </row>
        <row r="50">
          <cell r="T50" t="str">
            <v>D10</v>
          </cell>
          <cell r="U50" t="str">
            <v>USDA2512</v>
          </cell>
        </row>
        <row r="51">
          <cell r="T51" t="str">
            <v>D11</v>
          </cell>
          <cell r="U51" t="str">
            <v>USDA2423</v>
          </cell>
        </row>
        <row r="52">
          <cell r="T52" t="str">
            <v>D12</v>
          </cell>
          <cell r="U52" t="str">
            <v>USDA2413</v>
          </cell>
        </row>
        <row r="53">
          <cell r="T53" t="str">
            <v>E01</v>
          </cell>
          <cell r="U53" t="str">
            <v>USDA2755</v>
          </cell>
        </row>
        <row r="54">
          <cell r="T54" t="str">
            <v>E02</v>
          </cell>
          <cell r="U54" t="str">
            <v>USDA2631</v>
          </cell>
        </row>
        <row r="55">
          <cell r="T55" t="str">
            <v>E03</v>
          </cell>
          <cell r="U55" t="str">
            <v>USDA2321</v>
          </cell>
        </row>
        <row r="56">
          <cell r="T56" t="str">
            <v>E04</v>
          </cell>
          <cell r="U56" t="str">
            <v>USDA2948</v>
          </cell>
        </row>
        <row r="57">
          <cell r="T57" t="str">
            <v>E05</v>
          </cell>
          <cell r="U57" t="str">
            <v>USDA2447</v>
          </cell>
        </row>
        <row r="58">
          <cell r="T58" t="str">
            <v>E06</v>
          </cell>
          <cell r="U58" t="str">
            <v>USDA2754</v>
          </cell>
        </row>
        <row r="59">
          <cell r="T59" t="str">
            <v>E07</v>
          </cell>
          <cell r="U59" t="str">
            <v>USDA2531</v>
          </cell>
        </row>
        <row r="60">
          <cell r="T60" t="str">
            <v>E08</v>
          </cell>
          <cell r="U60" t="str">
            <v>USDA2392</v>
          </cell>
        </row>
        <row r="62">
          <cell r="T62" t="str">
            <v>E10</v>
          </cell>
          <cell r="U62" t="str">
            <v>USDA2376</v>
          </cell>
        </row>
        <row r="63">
          <cell r="T63" t="str">
            <v>E11</v>
          </cell>
          <cell r="U63" t="str">
            <v>USDA2453</v>
          </cell>
        </row>
        <row r="64">
          <cell r="T64" t="str">
            <v>E12</v>
          </cell>
          <cell r="U64" t="str">
            <v>USDA2491</v>
          </cell>
        </row>
        <row r="65">
          <cell r="T65" t="str">
            <v>F01</v>
          </cell>
          <cell r="U65" t="str">
            <v>USDA2811</v>
          </cell>
        </row>
        <row r="66">
          <cell r="T66" t="str">
            <v>F02</v>
          </cell>
          <cell r="U66" t="str">
            <v>USDA2522</v>
          </cell>
        </row>
        <row r="67">
          <cell r="T67" t="str">
            <v>F03</v>
          </cell>
          <cell r="U67" t="str">
            <v>USDA2894</v>
          </cell>
        </row>
        <row r="68">
          <cell r="T68" t="str">
            <v>F04</v>
          </cell>
          <cell r="U68" t="str">
            <v>USDA2549</v>
          </cell>
        </row>
        <row r="69">
          <cell r="T69" t="str">
            <v>F05</v>
          </cell>
          <cell r="U69" t="str">
            <v>USDA2808</v>
          </cell>
        </row>
        <row r="70">
          <cell r="T70" t="str">
            <v>F06</v>
          </cell>
          <cell r="U70" t="str">
            <v>USDA2312</v>
          </cell>
        </row>
        <row r="71">
          <cell r="T71" t="str">
            <v>F07</v>
          </cell>
          <cell r="U71" t="str">
            <v>USDA2724</v>
          </cell>
        </row>
        <row r="72">
          <cell r="T72" t="str">
            <v>F08</v>
          </cell>
          <cell r="U72" t="str">
            <v>USDA2315</v>
          </cell>
        </row>
        <row r="73">
          <cell r="T73" t="str">
            <v>F09</v>
          </cell>
          <cell r="U73" t="str">
            <v>USDA2519</v>
          </cell>
        </row>
        <row r="74">
          <cell r="T74" t="str">
            <v>F10</v>
          </cell>
          <cell r="U74" t="str">
            <v>USDA2696</v>
          </cell>
        </row>
        <row r="75">
          <cell r="T75" t="str">
            <v>F11</v>
          </cell>
          <cell r="U75" t="str">
            <v>USDA2462</v>
          </cell>
        </row>
        <row r="76">
          <cell r="T76" t="str">
            <v>F12</v>
          </cell>
          <cell r="U76" t="str">
            <v>USDA2651</v>
          </cell>
        </row>
        <row r="77">
          <cell r="T77" t="str">
            <v>G01</v>
          </cell>
          <cell r="U77" t="str">
            <v>USDA2795</v>
          </cell>
        </row>
        <row r="78">
          <cell r="T78" t="str">
            <v>G02</v>
          </cell>
          <cell r="U78" t="str">
            <v>USDA2826</v>
          </cell>
        </row>
        <row r="79">
          <cell r="T79" t="str">
            <v>G03</v>
          </cell>
          <cell r="U79" t="str">
            <v>USDA2510</v>
          </cell>
        </row>
        <row r="80">
          <cell r="T80" t="str">
            <v>G04</v>
          </cell>
          <cell r="U80" t="str">
            <v>USDA2765</v>
          </cell>
        </row>
        <row r="81">
          <cell r="T81" t="str">
            <v>G05</v>
          </cell>
          <cell r="U81" t="str">
            <v>USDA2714</v>
          </cell>
        </row>
        <row r="82">
          <cell r="T82" t="str">
            <v>G06</v>
          </cell>
          <cell r="U82" t="str">
            <v>USDA2705</v>
          </cell>
        </row>
        <row r="84">
          <cell r="T84" t="str">
            <v>G08</v>
          </cell>
          <cell r="U84" t="str">
            <v>USDA2584</v>
          </cell>
        </row>
        <row r="85">
          <cell r="T85" t="str">
            <v>G09</v>
          </cell>
          <cell r="U85" t="str">
            <v>USDA2653</v>
          </cell>
        </row>
        <row r="86">
          <cell r="T86" t="str">
            <v>G10</v>
          </cell>
          <cell r="U86" t="str">
            <v>USDA2336</v>
          </cell>
        </row>
        <row r="87">
          <cell r="T87" t="str">
            <v>G11</v>
          </cell>
          <cell r="U87" t="str">
            <v>USDA2545</v>
          </cell>
        </row>
        <row r="88">
          <cell r="T88" t="str">
            <v>G12</v>
          </cell>
          <cell r="U88" t="str">
            <v>USDA2566</v>
          </cell>
        </row>
        <row r="89">
          <cell r="T89" t="str">
            <v>H01</v>
          </cell>
          <cell r="U89" t="str">
            <v>USDA2322</v>
          </cell>
        </row>
        <row r="90">
          <cell r="T90" t="str">
            <v>H02</v>
          </cell>
          <cell r="U90" t="str">
            <v>USDA2852</v>
          </cell>
        </row>
        <row r="91">
          <cell r="T91" t="str">
            <v>H03</v>
          </cell>
          <cell r="U91" t="str">
            <v>USDA2486</v>
          </cell>
        </row>
        <row r="92">
          <cell r="T92" t="str">
            <v>H04</v>
          </cell>
          <cell r="U92" t="str">
            <v>USDA2936</v>
          </cell>
        </row>
        <row r="93">
          <cell r="T93" t="str">
            <v>H05</v>
          </cell>
          <cell r="U93" t="str">
            <v>USDA2287</v>
          </cell>
        </row>
        <row r="94">
          <cell r="T94" t="str">
            <v>H06</v>
          </cell>
          <cell r="U94" t="str">
            <v>USDA2751</v>
          </cell>
        </row>
        <row r="95">
          <cell r="T95" t="str">
            <v>H07</v>
          </cell>
          <cell r="U95" t="str">
            <v>USDA2703</v>
          </cell>
        </row>
        <row r="96">
          <cell r="T96" t="str">
            <v>H08</v>
          </cell>
          <cell r="U96" t="str">
            <v>USDA2638</v>
          </cell>
        </row>
        <row r="97">
          <cell r="T97" t="str">
            <v>H09</v>
          </cell>
          <cell r="U97" t="str">
            <v>USDA2717</v>
          </cell>
        </row>
        <row r="98">
          <cell r="T98" t="str">
            <v>H10</v>
          </cell>
          <cell r="U98" t="str">
            <v>USDA2911</v>
          </cell>
        </row>
        <row r="99">
          <cell r="T99" t="str">
            <v>H11</v>
          </cell>
          <cell r="U99" t="str">
            <v>USDA2516</v>
          </cell>
        </row>
        <row r="100">
          <cell r="T100" t="str">
            <v>H12</v>
          </cell>
          <cell r="U100" t="str">
            <v>USDA2790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4">
          <cell r="Z4">
            <v>1733848.6024849203</v>
          </cell>
        </row>
        <row r="5">
          <cell r="Z5">
            <v>7324002.885183909</v>
          </cell>
        </row>
        <row r="6">
          <cell r="Z6">
            <v>522170.45525142661</v>
          </cell>
        </row>
        <row r="7">
          <cell r="Z7">
            <v>147210.91530903138</v>
          </cell>
        </row>
        <row r="8">
          <cell r="Z8">
            <v>805344.16731603758</v>
          </cell>
        </row>
        <row r="9">
          <cell r="Z9">
            <v>24071.997905513435</v>
          </cell>
        </row>
        <row r="10">
          <cell r="Z10">
            <v>7759571.4477555454</v>
          </cell>
        </row>
        <row r="11">
          <cell r="Z11">
            <v>6066103.6838598801</v>
          </cell>
        </row>
        <row r="12">
          <cell r="Z12">
            <v>2338500.8947544876</v>
          </cell>
        </row>
        <row r="13">
          <cell r="Z13">
            <v>3606672.9492518813</v>
          </cell>
        </row>
        <row r="14">
          <cell r="Z14">
            <v>1816860.158493842</v>
          </cell>
        </row>
        <row r="15">
          <cell r="Z15">
            <v>241042.99156599154</v>
          </cell>
        </row>
        <row r="16">
          <cell r="Z16">
            <v>3206507.4951445777</v>
          </cell>
        </row>
        <row r="17">
          <cell r="Z17">
            <v>2.3117981049390597</v>
          </cell>
        </row>
        <row r="18">
          <cell r="Z18">
            <v>465834.01664183434</v>
          </cell>
        </row>
        <row r="19">
          <cell r="Z19">
            <v>7174440.9851585329</v>
          </cell>
        </row>
        <row r="20">
          <cell r="Z20">
            <v>71453.903884044645</v>
          </cell>
        </row>
        <row r="21">
          <cell r="Z21">
            <v>1185210358.5601525</v>
          </cell>
        </row>
        <row r="22">
          <cell r="Z22">
            <v>299349.90163121338</v>
          </cell>
        </row>
        <row r="23">
          <cell r="Z23">
            <v>11763591.255688973</v>
          </cell>
        </row>
        <row r="24">
          <cell r="Z24">
            <v>2005230757.5650318</v>
          </cell>
        </row>
        <row r="25">
          <cell r="Z25">
            <v>7268804.9020788511</v>
          </cell>
        </row>
        <row r="26">
          <cell r="Z26">
            <v>983779.52023071656</v>
          </cell>
        </row>
        <row r="27">
          <cell r="Z27">
            <v>9636567.0476258695</v>
          </cell>
        </row>
        <row r="28">
          <cell r="Z28">
            <v>1051646.7015073139</v>
          </cell>
        </row>
        <row r="29">
          <cell r="Z29">
            <v>7938.5135788090565</v>
          </cell>
        </row>
        <row r="30">
          <cell r="Z30">
            <v>3051597.1839313023</v>
          </cell>
        </row>
        <row r="31">
          <cell r="Z31">
            <v>841004.73291282356</v>
          </cell>
        </row>
        <row r="32">
          <cell r="Z32">
            <v>5620257.3764309771</v>
          </cell>
        </row>
        <row r="33">
          <cell r="Z33">
            <v>2336893.1691172365</v>
          </cell>
        </row>
        <row r="34">
          <cell r="Z34">
            <v>3890108.4247754165</v>
          </cell>
        </row>
        <row r="35">
          <cell r="Z35">
            <v>366178.41637394275</v>
          </cell>
        </row>
        <row r="36">
          <cell r="Z36">
            <v>1206718.928243788</v>
          </cell>
        </row>
        <row r="37">
          <cell r="Z37">
            <v>802027.81424329651</v>
          </cell>
        </row>
        <row r="38">
          <cell r="Z38">
            <v>53.23966762285702</v>
          </cell>
        </row>
        <row r="39">
          <cell r="Z39">
            <v>46297.555182545657</v>
          </cell>
        </row>
        <row r="40">
          <cell r="Z40">
            <v>5909625.2218443351</v>
          </cell>
        </row>
        <row r="41">
          <cell r="Z41">
            <v>2924212.7376890541</v>
          </cell>
        </row>
        <row r="42">
          <cell r="Z42">
            <v>89.35983499224362</v>
          </cell>
        </row>
        <row r="43">
          <cell r="Z43">
            <v>10843594.098569795</v>
          </cell>
        </row>
        <row r="44">
          <cell r="Z44">
            <v>5501702.2625870425</v>
          </cell>
        </row>
        <row r="45">
          <cell r="Z45">
            <v>1248077.3707676046</v>
          </cell>
        </row>
        <row r="46">
          <cell r="Z46">
            <v>2123841.769083966</v>
          </cell>
        </row>
        <row r="47">
          <cell r="Z47">
            <v>1334177.448505797</v>
          </cell>
        </row>
        <row r="48">
          <cell r="Z48">
            <v>35162.968855323132</v>
          </cell>
        </row>
        <row r="49">
          <cell r="Z49">
            <v>2303385.0922134886</v>
          </cell>
        </row>
        <row r="50">
          <cell r="Z50">
            <v>500373.21587903443</v>
          </cell>
        </row>
        <row r="51">
          <cell r="Z51">
            <v>1633149.3380482688</v>
          </cell>
        </row>
        <row r="52">
          <cell r="Z52">
            <v>1437047.6753179797</v>
          </cell>
        </row>
        <row r="53">
          <cell r="Z53">
            <v>2428650.4493213254</v>
          </cell>
        </row>
        <row r="54">
          <cell r="Z54">
            <v>594243.41908049444</v>
          </cell>
        </row>
        <row r="55">
          <cell r="Z55">
            <v>461.41810706641689</v>
          </cell>
        </row>
        <row r="56">
          <cell r="Z56">
            <v>368705.44832725514</v>
          </cell>
        </row>
        <row r="57">
          <cell r="Z57">
            <v>176397.81292972053</v>
          </cell>
        </row>
        <row r="58">
          <cell r="Z58">
            <v>28607.581541258205</v>
          </cell>
        </row>
        <row r="60">
          <cell r="Z60">
            <v>1084702.2043267167</v>
          </cell>
        </row>
        <row r="61">
          <cell r="Z61">
            <v>4390658.05784145</v>
          </cell>
        </row>
        <row r="62">
          <cell r="Z62">
            <v>4110136.1709229718</v>
          </cell>
        </row>
        <row r="63">
          <cell r="Z63">
            <v>7091048.9831292005</v>
          </cell>
        </row>
        <row r="64">
          <cell r="Z64">
            <v>1731465.3708765476</v>
          </cell>
        </row>
        <row r="65">
          <cell r="Z65">
            <v>13903350.871916557</v>
          </cell>
        </row>
        <row r="66">
          <cell r="Z66">
            <v>1212542.2890327792</v>
          </cell>
        </row>
        <row r="67">
          <cell r="Z67">
            <v>228139.24727300901</v>
          </cell>
        </row>
        <row r="68">
          <cell r="Z68">
            <v>13351.875022317754</v>
          </cell>
        </row>
        <row r="69">
          <cell r="Z69">
            <v>1179640.4114256604</v>
          </cell>
        </row>
        <row r="70">
          <cell r="Z70">
            <v>177981.98791872934</v>
          </cell>
        </row>
        <row r="71">
          <cell r="Z71">
            <v>4292132.6222332269</v>
          </cell>
        </row>
        <row r="72">
          <cell r="Z72">
            <v>2320876.5798950624</v>
          </cell>
        </row>
        <row r="73">
          <cell r="Z73">
            <v>342547.38427161437</v>
          </cell>
        </row>
        <row r="74">
          <cell r="Z74">
            <v>1194334.3013044908</v>
          </cell>
        </row>
        <row r="75">
          <cell r="Z75">
            <v>1460964.0447169475</v>
          </cell>
        </row>
        <row r="76">
          <cell r="Z76">
            <v>1059.0138736482497</v>
          </cell>
        </row>
        <row r="77">
          <cell r="Z77">
            <v>1385.7536778099432</v>
          </cell>
        </row>
        <row r="78">
          <cell r="Z78">
            <v>172558.11758825253</v>
          </cell>
        </row>
        <row r="79">
          <cell r="Z79">
            <v>484457.88993637491</v>
          </cell>
        </row>
        <row r="80">
          <cell r="Z80">
            <v>600405.4149709288</v>
          </cell>
        </row>
        <row r="82">
          <cell r="Z82">
            <v>3138868.624597033</v>
          </cell>
        </row>
        <row r="83">
          <cell r="Z83">
            <v>10.275185095670299</v>
          </cell>
        </row>
        <row r="84">
          <cell r="Z84">
            <v>457893.17071863153</v>
          </cell>
        </row>
        <row r="85">
          <cell r="Z85">
            <v>1910404.0790419423</v>
          </cell>
        </row>
        <row r="86">
          <cell r="Z86">
            <v>5543481.1894712346</v>
          </cell>
        </row>
        <row r="87">
          <cell r="Z87">
            <v>2519.0691768085157</v>
          </cell>
        </row>
        <row r="88">
          <cell r="Z88">
            <v>890407.86646355141</v>
          </cell>
        </row>
        <row r="89">
          <cell r="Z89">
            <v>2056288.9246611793</v>
          </cell>
        </row>
        <row r="90">
          <cell r="Z90">
            <v>6321653.7862772048</v>
          </cell>
        </row>
        <row r="91">
          <cell r="Z91">
            <v>1947.7503266938595</v>
          </cell>
        </row>
        <row r="92">
          <cell r="Z92">
            <v>1616388.2308720341</v>
          </cell>
        </row>
        <row r="93">
          <cell r="Z93">
            <v>844482.25399208383</v>
          </cell>
        </row>
        <row r="94">
          <cell r="Z94">
            <v>3259872.473253232</v>
          </cell>
        </row>
        <row r="95">
          <cell r="Z95">
            <v>502787.90723508463</v>
          </cell>
        </row>
        <row r="96">
          <cell r="Z96">
            <v>1636522.3585568964</v>
          </cell>
        </row>
        <row r="97">
          <cell r="Z97">
            <v>763280.86651457148</v>
          </cell>
        </row>
        <row r="98">
          <cell r="Z98">
            <v>232735.03338120171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Noyes_020_DNA_043_qMQC</v>
          </cell>
        </row>
        <row r="5">
          <cell r="T5" t="str">
            <v>A01</v>
          </cell>
          <cell r="U5" t="str">
            <v>USDA2822</v>
          </cell>
        </row>
        <row r="6">
          <cell r="T6" t="str">
            <v>A02</v>
          </cell>
          <cell r="U6" t="str">
            <v>USDA2483</v>
          </cell>
        </row>
        <row r="7">
          <cell r="T7" t="str">
            <v>A03</v>
          </cell>
          <cell r="U7" t="str">
            <v>USDA2897</v>
          </cell>
        </row>
        <row r="8">
          <cell r="T8" t="str">
            <v>A04</v>
          </cell>
          <cell r="U8" t="str">
            <v>USDA2910</v>
          </cell>
        </row>
        <row r="9">
          <cell r="T9" t="str">
            <v>A05</v>
          </cell>
          <cell r="U9" t="str">
            <v>USDA2502</v>
          </cell>
        </row>
        <row r="10">
          <cell r="T10" t="str">
            <v>A06</v>
          </cell>
          <cell r="U10" t="str">
            <v>USDA2678</v>
          </cell>
        </row>
        <row r="11">
          <cell r="T11" t="str">
            <v>A07</v>
          </cell>
          <cell r="U11" t="str">
            <v>USDA2335</v>
          </cell>
        </row>
        <row r="12">
          <cell r="T12" t="str">
            <v>A08</v>
          </cell>
          <cell r="U12" t="str">
            <v>USDA2583</v>
          </cell>
        </row>
        <row r="13">
          <cell r="T13" t="str">
            <v>A09</v>
          </cell>
          <cell r="U13" t="str">
            <v>USDA2517</v>
          </cell>
        </row>
        <row r="14">
          <cell r="T14" t="str">
            <v>A10</v>
          </cell>
          <cell r="U14" t="str">
            <v>USDA2436</v>
          </cell>
        </row>
        <row r="15">
          <cell r="T15" t="str">
            <v>A11</v>
          </cell>
          <cell r="U15" t="str">
            <v>USDA2608</v>
          </cell>
        </row>
        <row r="16">
          <cell r="T16" t="str">
            <v>A12</v>
          </cell>
          <cell r="U16" t="str">
            <v>USDA2774</v>
          </cell>
        </row>
        <row r="17">
          <cell r="T17" t="str">
            <v>B01</v>
          </cell>
          <cell r="U17" t="str">
            <v>USDA2356</v>
          </cell>
        </row>
        <row r="18">
          <cell r="T18" t="str">
            <v>B02</v>
          </cell>
          <cell r="U18" t="str">
            <v>USDA2316</v>
          </cell>
        </row>
        <row r="19">
          <cell r="T19" t="str">
            <v>B03</v>
          </cell>
          <cell r="U19" t="str">
            <v>USDA2469</v>
          </cell>
        </row>
        <row r="20">
          <cell r="T20" t="str">
            <v>B04</v>
          </cell>
          <cell r="U20" t="str">
            <v>USDA2370</v>
          </cell>
        </row>
        <row r="21">
          <cell r="T21" t="str">
            <v>B05</v>
          </cell>
          <cell r="U21" t="str">
            <v>USDA2385</v>
          </cell>
        </row>
        <row r="22">
          <cell r="T22" t="str">
            <v>B06</v>
          </cell>
          <cell r="U22" t="str">
            <v>USDA2687</v>
          </cell>
        </row>
        <row r="23">
          <cell r="T23" t="str">
            <v>B07</v>
          </cell>
          <cell r="U23" t="str">
            <v>USDA2777</v>
          </cell>
        </row>
        <row r="24">
          <cell r="T24" t="str">
            <v>B08</v>
          </cell>
          <cell r="U24" t="str">
            <v>USDA2877</v>
          </cell>
        </row>
        <row r="25">
          <cell r="T25" t="str">
            <v>B09</v>
          </cell>
          <cell r="U25" t="str">
            <v>USDA2664</v>
          </cell>
        </row>
        <row r="26">
          <cell r="T26" t="str">
            <v>B10</v>
          </cell>
          <cell r="U26" t="str">
            <v>USDA2951</v>
          </cell>
        </row>
        <row r="27">
          <cell r="T27" t="str">
            <v>B11</v>
          </cell>
          <cell r="U27" t="str">
            <v>USDA2628</v>
          </cell>
        </row>
        <row r="28">
          <cell r="T28" t="str">
            <v>B12</v>
          </cell>
          <cell r="U28" t="str">
            <v>USDA2738</v>
          </cell>
        </row>
        <row r="29">
          <cell r="T29" t="str">
            <v>C01</v>
          </cell>
          <cell r="U29" t="str">
            <v>USDA2544</v>
          </cell>
        </row>
        <row r="30">
          <cell r="T30" t="str">
            <v>C02</v>
          </cell>
          <cell r="U30" t="str">
            <v>USDA2617</v>
          </cell>
        </row>
        <row r="31">
          <cell r="T31" t="str">
            <v>C03</v>
          </cell>
          <cell r="U31" t="str">
            <v>USDA2296</v>
          </cell>
        </row>
        <row r="32">
          <cell r="T32" t="str">
            <v>C04</v>
          </cell>
          <cell r="U32" t="str">
            <v>USDA2718</v>
          </cell>
        </row>
        <row r="33">
          <cell r="T33" t="str">
            <v>C05</v>
          </cell>
          <cell r="U33" t="str">
            <v>USDA2848</v>
          </cell>
        </row>
        <row r="34">
          <cell r="T34" t="str">
            <v>C06</v>
          </cell>
          <cell r="U34" t="str">
            <v>USDA2903</v>
          </cell>
        </row>
        <row r="35">
          <cell r="T35" t="str">
            <v>C07</v>
          </cell>
          <cell r="U35" t="str">
            <v>USDA2815</v>
          </cell>
        </row>
        <row r="36">
          <cell r="T36" t="str">
            <v>C08</v>
          </cell>
          <cell r="U36" t="str">
            <v>USDA2828</v>
          </cell>
        </row>
        <row r="37">
          <cell r="T37" t="str">
            <v>C09</v>
          </cell>
          <cell r="U37" t="str">
            <v>USDA2307</v>
          </cell>
        </row>
        <row r="38">
          <cell r="T38" t="str">
            <v>C10</v>
          </cell>
          <cell r="U38" t="str">
            <v>USDA2482</v>
          </cell>
        </row>
        <row r="39">
          <cell r="T39" t="str">
            <v>C11</v>
          </cell>
          <cell r="U39" t="str">
            <v>USDA2352</v>
          </cell>
        </row>
        <row r="40">
          <cell r="T40" t="str">
            <v>C12</v>
          </cell>
          <cell r="U40" t="str">
            <v>USDA2929</v>
          </cell>
        </row>
        <row r="41">
          <cell r="T41" t="str">
            <v>D01</v>
          </cell>
          <cell r="U41" t="str">
            <v>USDA2569</v>
          </cell>
        </row>
        <row r="43">
          <cell r="T43" t="str">
            <v>D03</v>
          </cell>
          <cell r="U43" t="str">
            <v>USDA2346</v>
          </cell>
        </row>
        <row r="44">
          <cell r="T44" t="str">
            <v>D04</v>
          </cell>
          <cell r="U44" t="str">
            <v>USDA2484</v>
          </cell>
        </row>
        <row r="45">
          <cell r="T45" t="str">
            <v>D05</v>
          </cell>
          <cell r="U45" t="str">
            <v>USDA2699</v>
          </cell>
        </row>
        <row r="46">
          <cell r="T46" t="str">
            <v>D06</v>
          </cell>
          <cell r="U46" t="str">
            <v>USDA2323</v>
          </cell>
        </row>
        <row r="47">
          <cell r="T47" t="str">
            <v>D07</v>
          </cell>
          <cell r="U47" t="str">
            <v>USDA2391</v>
          </cell>
        </row>
        <row r="49">
          <cell r="T49" t="str">
            <v>D09</v>
          </cell>
          <cell r="U49" t="str">
            <v>USDA2561</v>
          </cell>
        </row>
        <row r="50">
          <cell r="T50" t="str">
            <v>D10</v>
          </cell>
          <cell r="U50" t="str">
            <v>USDA2465</v>
          </cell>
        </row>
        <row r="51">
          <cell r="T51" t="str">
            <v>D11</v>
          </cell>
          <cell r="U51" t="str">
            <v>USDA2567</v>
          </cell>
        </row>
        <row r="52">
          <cell r="T52" t="str">
            <v>D12</v>
          </cell>
          <cell r="U52" t="str">
            <v>USDA2393</v>
          </cell>
        </row>
        <row r="53">
          <cell r="T53" t="str">
            <v>E01</v>
          </cell>
          <cell r="U53" t="str">
            <v>USDA2466</v>
          </cell>
        </row>
        <row r="54">
          <cell r="T54" t="str">
            <v>E02</v>
          </cell>
          <cell r="U54" t="str">
            <v>USDA2830</v>
          </cell>
        </row>
        <row r="55">
          <cell r="T55" t="str">
            <v>E03</v>
          </cell>
          <cell r="U55" t="str">
            <v>USDA2508</v>
          </cell>
        </row>
        <row r="56">
          <cell r="T56" t="str">
            <v>E04</v>
          </cell>
          <cell r="U56" t="str">
            <v>USDA2674</v>
          </cell>
        </row>
        <row r="57">
          <cell r="T57" t="str">
            <v>E05</v>
          </cell>
          <cell r="U57" t="str">
            <v>USDA2835</v>
          </cell>
        </row>
        <row r="58">
          <cell r="T58" t="str">
            <v>E06</v>
          </cell>
          <cell r="U58" t="str">
            <v>USDA2623</v>
          </cell>
        </row>
        <row r="59">
          <cell r="T59" t="str">
            <v>E07</v>
          </cell>
          <cell r="U59" t="str">
            <v>USDA2863</v>
          </cell>
        </row>
        <row r="60">
          <cell r="T60" t="str">
            <v>E08</v>
          </cell>
          <cell r="U60" t="str">
            <v>USDA2882</v>
          </cell>
        </row>
        <row r="61">
          <cell r="T61" t="str">
            <v>E09</v>
          </cell>
          <cell r="U61" t="str">
            <v>USDA2558</v>
          </cell>
        </row>
        <row r="62">
          <cell r="T62" t="str">
            <v>E10</v>
          </cell>
          <cell r="U62" t="str">
            <v>USDA2704</v>
          </cell>
        </row>
        <row r="63">
          <cell r="T63" t="str">
            <v>E11</v>
          </cell>
          <cell r="U63" t="str">
            <v>USDA2451</v>
          </cell>
        </row>
        <row r="64">
          <cell r="T64" t="str">
            <v>E12</v>
          </cell>
          <cell r="U64" t="str">
            <v>USDA2459</v>
          </cell>
        </row>
        <row r="65">
          <cell r="T65" t="str">
            <v>F01</v>
          </cell>
          <cell r="U65" t="str">
            <v>USDA2677</v>
          </cell>
        </row>
        <row r="66">
          <cell r="T66" t="str">
            <v>F02</v>
          </cell>
          <cell r="U66" t="str">
            <v>USDA2428</v>
          </cell>
        </row>
        <row r="67">
          <cell r="T67" t="str">
            <v>F03</v>
          </cell>
          <cell r="U67" t="str">
            <v>USDA2503</v>
          </cell>
        </row>
        <row r="68">
          <cell r="T68" t="str">
            <v>F04</v>
          </cell>
          <cell r="U68" t="str">
            <v>USDA2797</v>
          </cell>
        </row>
        <row r="69">
          <cell r="T69" t="str">
            <v>F05</v>
          </cell>
          <cell r="U69" t="str">
            <v>USDA2526</v>
          </cell>
        </row>
        <row r="70">
          <cell r="T70" t="str">
            <v>F06</v>
          </cell>
          <cell r="U70" t="str">
            <v>USDA2950</v>
          </cell>
        </row>
        <row r="71">
          <cell r="T71" t="str">
            <v>F07</v>
          </cell>
          <cell r="U71" t="str">
            <v>USDA2597</v>
          </cell>
        </row>
        <row r="72">
          <cell r="T72" t="str">
            <v>F08</v>
          </cell>
          <cell r="U72" t="str">
            <v>USDA2310</v>
          </cell>
        </row>
        <row r="73">
          <cell r="T73" t="str">
            <v>F09</v>
          </cell>
          <cell r="U73" t="str">
            <v>USDA2712</v>
          </cell>
        </row>
        <row r="74">
          <cell r="T74" t="str">
            <v>F10</v>
          </cell>
          <cell r="U74" t="str">
            <v>USDA2720</v>
          </cell>
        </row>
        <row r="75">
          <cell r="T75" t="str">
            <v>F11</v>
          </cell>
          <cell r="U75" t="str">
            <v>USDA2843</v>
          </cell>
        </row>
        <row r="76">
          <cell r="T76" t="str">
            <v>F12</v>
          </cell>
          <cell r="U76" t="str">
            <v>USDA2580</v>
          </cell>
        </row>
        <row r="77">
          <cell r="T77" t="str">
            <v>G01</v>
          </cell>
          <cell r="U77" t="str">
            <v>USDA2870</v>
          </cell>
        </row>
        <row r="78">
          <cell r="T78" t="str">
            <v>G02</v>
          </cell>
          <cell r="U78" t="str">
            <v>USDA2618</v>
          </cell>
        </row>
        <row r="79">
          <cell r="T79" t="str">
            <v>G03</v>
          </cell>
          <cell r="U79" t="str">
            <v>USDA2560</v>
          </cell>
        </row>
        <row r="80">
          <cell r="T80" t="str">
            <v>G04</v>
          </cell>
          <cell r="U80" t="str">
            <v>USDA2437</v>
          </cell>
        </row>
        <row r="81">
          <cell r="T81" t="str">
            <v>G05</v>
          </cell>
          <cell r="U81" t="str">
            <v>USDA2389</v>
          </cell>
        </row>
        <row r="82">
          <cell r="T82" t="str">
            <v>G06</v>
          </cell>
          <cell r="U82" t="str">
            <v>USDA2779</v>
          </cell>
        </row>
        <row r="83">
          <cell r="T83" t="str">
            <v>G07</v>
          </cell>
          <cell r="U83" t="str">
            <v>USDA2600</v>
          </cell>
        </row>
        <row r="84">
          <cell r="T84" t="str">
            <v>G08</v>
          </cell>
          <cell r="U84" t="str">
            <v>USDA2536</v>
          </cell>
        </row>
        <row r="85">
          <cell r="T85" t="str">
            <v>G09</v>
          </cell>
          <cell r="U85" t="str">
            <v>USDA2949</v>
          </cell>
        </row>
        <row r="86">
          <cell r="T86" t="str">
            <v>G10</v>
          </cell>
          <cell r="U86" t="str">
            <v>USDA2845</v>
          </cell>
        </row>
        <row r="87">
          <cell r="T87" t="str">
            <v>G11</v>
          </cell>
          <cell r="U87" t="str">
            <v>USDA2433</v>
          </cell>
        </row>
        <row r="88">
          <cell r="T88" t="str">
            <v>G12</v>
          </cell>
          <cell r="U88" t="str">
            <v>USDA2338</v>
          </cell>
        </row>
        <row r="89">
          <cell r="T89" t="str">
            <v>H01</v>
          </cell>
          <cell r="U89" t="str">
            <v>USDA2564</v>
          </cell>
        </row>
        <row r="90">
          <cell r="T90" t="str">
            <v>H02</v>
          </cell>
          <cell r="U90" t="str">
            <v>USDA2494</v>
          </cell>
        </row>
        <row r="92">
          <cell r="T92" t="str">
            <v>H04</v>
          </cell>
          <cell r="U92" t="str">
            <v>USDA2659</v>
          </cell>
        </row>
        <row r="93">
          <cell r="T93" t="str">
            <v>H05</v>
          </cell>
          <cell r="U93" t="str">
            <v>USDA2806</v>
          </cell>
        </row>
        <row r="94">
          <cell r="T94" t="str">
            <v>H06</v>
          </cell>
          <cell r="U94" t="str">
            <v>USDA2850</v>
          </cell>
        </row>
        <row r="95">
          <cell r="T95" t="str">
            <v>H07</v>
          </cell>
          <cell r="U95" t="str">
            <v>USDA2478</v>
          </cell>
        </row>
        <row r="96">
          <cell r="T96" t="str">
            <v>H08</v>
          </cell>
          <cell r="U96" t="str">
            <v>USDA2337</v>
          </cell>
        </row>
        <row r="97">
          <cell r="T97" t="str">
            <v>H09</v>
          </cell>
          <cell r="U97" t="str">
            <v>USDA2485</v>
          </cell>
        </row>
        <row r="98">
          <cell r="T98" t="str">
            <v>H10</v>
          </cell>
          <cell r="U98" t="str">
            <v>USDA2395</v>
          </cell>
        </row>
        <row r="99">
          <cell r="T99" t="str">
            <v>H11</v>
          </cell>
          <cell r="U99" t="str">
            <v>USDA2411</v>
          </cell>
        </row>
        <row r="100">
          <cell r="T100" t="str">
            <v>H12</v>
          </cell>
          <cell r="U100" t="str">
            <v>USDA2927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884305.19252628705</v>
          </cell>
        </row>
        <row r="4">
          <cell r="Z4">
            <v>798725.1176892845</v>
          </cell>
        </row>
        <row r="5">
          <cell r="Z5">
            <v>1205060.2536120499</v>
          </cell>
        </row>
        <row r="6">
          <cell r="Z6">
            <v>290826.85372494871</v>
          </cell>
        </row>
        <row r="7">
          <cell r="Z7">
            <v>49935.913789877573</v>
          </cell>
        </row>
        <row r="8">
          <cell r="Z8">
            <v>80981.526502463559</v>
          </cell>
        </row>
        <row r="9">
          <cell r="Z9">
            <v>1269721.6990417042</v>
          </cell>
        </row>
        <row r="10">
          <cell r="Z10">
            <v>641825.0850284308</v>
          </cell>
        </row>
        <row r="11">
          <cell r="Z11">
            <v>173152.51381647328</v>
          </cell>
        </row>
        <row r="12">
          <cell r="Z12">
            <v>11281.460803979624</v>
          </cell>
        </row>
        <row r="13">
          <cell r="Z13">
            <v>62.794101218355316</v>
          </cell>
        </row>
        <row r="14">
          <cell r="Z14">
            <v>554748.64529840543</v>
          </cell>
        </row>
        <row r="15">
          <cell r="Z15">
            <v>2583725.2510334197</v>
          </cell>
        </row>
        <row r="16">
          <cell r="Z16">
            <v>715497.85019439925</v>
          </cell>
        </row>
        <row r="17">
          <cell r="Z17">
            <v>177737.34585556356</v>
          </cell>
        </row>
        <row r="18">
          <cell r="Z18">
            <v>171847.53487502929</v>
          </cell>
        </row>
        <row r="19">
          <cell r="Z19">
            <v>483126.99881499796</v>
          </cell>
        </row>
        <row r="20">
          <cell r="Z20">
            <v>36770.524167505413</v>
          </cell>
        </row>
        <row r="21">
          <cell r="Z21">
            <v>768331.97920748615</v>
          </cell>
        </row>
        <row r="22">
          <cell r="Z22">
            <v>1176399.7315180835</v>
          </cell>
        </row>
        <row r="23">
          <cell r="Z23">
            <v>67343300.386170149</v>
          </cell>
        </row>
        <row r="24">
          <cell r="Z24">
            <v>1086636.4961711457</v>
          </cell>
        </row>
        <row r="25">
          <cell r="Z25">
            <v>1.0701061051415137</v>
          </cell>
        </row>
        <row r="26">
          <cell r="Z26">
            <v>43694206.395623341</v>
          </cell>
        </row>
        <row r="27">
          <cell r="Z27">
            <v>12.928531853971522</v>
          </cell>
        </row>
        <row r="28">
          <cell r="Z28">
            <v>23513214.188967746</v>
          </cell>
        </row>
        <row r="29">
          <cell r="Z29">
            <v>2325.9108390043339</v>
          </cell>
        </row>
        <row r="30">
          <cell r="Z30">
            <v>164787.3034300053</v>
          </cell>
        </row>
        <row r="31">
          <cell r="Z31">
            <v>9.6186970992237981</v>
          </cell>
        </row>
        <row r="32">
          <cell r="Z32">
            <v>247936.48630609442</v>
          </cell>
        </row>
        <row r="33">
          <cell r="Z33">
            <v>84.634325042982709</v>
          </cell>
        </row>
        <row r="34">
          <cell r="Z34">
            <v>1973164.3400093755</v>
          </cell>
        </row>
        <row r="35">
          <cell r="Z35">
            <v>17209.001011144155</v>
          </cell>
        </row>
        <row r="36">
          <cell r="Z36">
            <v>657914.13025510975</v>
          </cell>
        </row>
        <row r="37">
          <cell r="Z37">
            <v>1507921.9665939184</v>
          </cell>
        </row>
        <row r="38">
          <cell r="Z38">
            <v>2731740.964903221</v>
          </cell>
        </row>
        <row r="39">
          <cell r="Z39">
            <v>953799.56206805923</v>
          </cell>
        </row>
        <row r="41">
          <cell r="Z41">
            <v>765910.07500658871</v>
          </cell>
        </row>
        <row r="42">
          <cell r="Z42">
            <v>673016.47726564156</v>
          </cell>
        </row>
        <row r="43">
          <cell r="Z43">
            <v>511507.32381240051</v>
          </cell>
        </row>
        <row r="44">
          <cell r="Z44">
            <v>14843.597843555892</v>
          </cell>
        </row>
        <row r="45">
          <cell r="Z45">
            <v>160205.64452874952</v>
          </cell>
        </row>
        <row r="47">
          <cell r="Z47">
            <v>1164326.2722680951</v>
          </cell>
        </row>
        <row r="48">
          <cell r="Z48">
            <v>1902537.1636350558</v>
          </cell>
        </row>
        <row r="49">
          <cell r="Z49">
            <v>1637648.2461184494</v>
          </cell>
        </row>
        <row r="50">
          <cell r="Z50">
            <v>179951.28576645636</v>
          </cell>
        </row>
        <row r="51">
          <cell r="Z51">
            <v>420752.17120797449</v>
          </cell>
        </row>
        <row r="52">
          <cell r="Z52">
            <v>814254.97089745896</v>
          </cell>
        </row>
        <row r="53">
          <cell r="Z53">
            <v>263224.14017605165</v>
          </cell>
        </row>
        <row r="54">
          <cell r="Z54">
            <v>650714.24349029898</v>
          </cell>
        </row>
        <row r="55">
          <cell r="Z55">
            <v>42279.722262071387</v>
          </cell>
        </row>
        <row r="56">
          <cell r="Z56">
            <v>71700.035051641564</v>
          </cell>
        </row>
        <row r="57">
          <cell r="Z57">
            <v>48580.921606450509</v>
          </cell>
        </row>
        <row r="58">
          <cell r="Z58">
            <v>2482691.8235936421</v>
          </cell>
        </row>
        <row r="59">
          <cell r="Z59">
            <v>465513.75450597756</v>
          </cell>
        </row>
        <row r="60">
          <cell r="Z60">
            <v>243375.04619645249</v>
          </cell>
        </row>
        <row r="61">
          <cell r="Z61">
            <v>223173.28318076037</v>
          </cell>
        </row>
        <row r="62">
          <cell r="Z62">
            <v>978381.71368238737</v>
          </cell>
        </row>
        <row r="63">
          <cell r="Z63">
            <v>225642.60421362086</v>
          </cell>
        </row>
        <row r="64">
          <cell r="Z64">
            <v>41245.787387649289</v>
          </cell>
        </row>
        <row r="65">
          <cell r="Z65">
            <v>856767.20643285324</v>
          </cell>
        </row>
        <row r="66">
          <cell r="Z66">
            <v>2688870.2453471888</v>
          </cell>
        </row>
        <row r="67">
          <cell r="Z67">
            <v>1191053.2546942872</v>
          </cell>
        </row>
        <row r="68">
          <cell r="Z68">
            <v>359441.60671507259</v>
          </cell>
        </row>
        <row r="69">
          <cell r="Z69">
            <v>548677.7505639646</v>
          </cell>
        </row>
        <row r="70">
          <cell r="Z70">
            <v>87045.734848014457</v>
          </cell>
        </row>
        <row r="71">
          <cell r="Z71">
            <v>281770.26792045322</v>
          </cell>
        </row>
        <row r="72">
          <cell r="Z72">
            <v>4821.6451570146919</v>
          </cell>
        </row>
        <row r="73">
          <cell r="Z73">
            <v>2993395.689300329</v>
          </cell>
        </row>
        <row r="74">
          <cell r="Z74">
            <v>1750623.3265110131</v>
          </cell>
        </row>
        <row r="75">
          <cell r="Z75">
            <v>758571.0147173343</v>
          </cell>
        </row>
        <row r="76">
          <cell r="Z76">
            <v>279070.30476359127</v>
          </cell>
        </row>
        <row r="77">
          <cell r="Z77">
            <v>1171555.3966079641</v>
          </cell>
        </row>
        <row r="78">
          <cell r="Z78">
            <v>1061821.2249146341</v>
          </cell>
        </row>
        <row r="79">
          <cell r="Z79">
            <v>145299.81729923177</v>
          </cell>
        </row>
        <row r="80">
          <cell r="Z80">
            <v>251024.84390340908</v>
          </cell>
        </row>
        <row r="81">
          <cell r="Z81">
            <v>1086195.215173197</v>
          </cell>
        </row>
        <row r="82">
          <cell r="Z82">
            <v>435771.78984368732</v>
          </cell>
        </row>
        <row r="83">
          <cell r="Z83">
            <v>987847.40936981514</v>
          </cell>
        </row>
        <row r="84">
          <cell r="Z84">
            <v>505909.64070838719</v>
          </cell>
        </row>
        <row r="85">
          <cell r="Z85">
            <v>14833.392830226343</v>
          </cell>
        </row>
        <row r="86">
          <cell r="Z86">
            <v>33695.142321908104</v>
          </cell>
        </row>
        <row r="87">
          <cell r="Z87">
            <v>1142905.445353267</v>
          </cell>
        </row>
        <row r="88">
          <cell r="Z88">
            <v>205212.15606749049</v>
          </cell>
        </row>
        <row r="90">
          <cell r="Z90">
            <v>61753354.26655937</v>
          </cell>
        </row>
        <row r="91">
          <cell r="Z91">
            <v>399050.54222509934</v>
          </cell>
        </row>
        <row r="92">
          <cell r="Z92">
            <v>1382754.3181789834</v>
          </cell>
        </row>
        <row r="93">
          <cell r="Z93">
            <v>1388.6157403698471</v>
          </cell>
        </row>
        <row r="94">
          <cell r="Z94">
            <v>606631.30756115972</v>
          </cell>
        </row>
        <row r="95">
          <cell r="Z95">
            <v>2733620.3362162299</v>
          </cell>
        </row>
        <row r="96">
          <cell r="Z96">
            <v>70915.385338761072</v>
          </cell>
        </row>
        <row r="97">
          <cell r="Z97">
            <v>388222.45629514911</v>
          </cell>
        </row>
        <row r="98">
          <cell r="Z98">
            <v>13847.531690767488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Noyes_020_DNA_044_qMQC</v>
          </cell>
        </row>
        <row r="5">
          <cell r="T5" t="str">
            <v>A01</v>
          </cell>
          <cell r="U5" t="str">
            <v>USDA2904</v>
          </cell>
        </row>
        <row r="6">
          <cell r="T6" t="str">
            <v>A02</v>
          </cell>
          <cell r="U6" t="str">
            <v>USDA2444</v>
          </cell>
        </row>
        <row r="7">
          <cell r="T7" t="str">
            <v>A03</v>
          </cell>
          <cell r="U7" t="str">
            <v>USDA2726</v>
          </cell>
        </row>
        <row r="8">
          <cell r="T8" t="str">
            <v>A04</v>
          </cell>
          <cell r="U8" t="str">
            <v>USDA2479</v>
          </cell>
        </row>
        <row r="9">
          <cell r="T9" t="str">
            <v>A05</v>
          </cell>
          <cell r="U9" t="str">
            <v>USDA2775</v>
          </cell>
        </row>
        <row r="10">
          <cell r="T10" t="str">
            <v>A06</v>
          </cell>
          <cell r="U10" t="str">
            <v>USDA2438</v>
          </cell>
        </row>
        <row r="11">
          <cell r="T11" t="str">
            <v>A07</v>
          </cell>
          <cell r="U11" t="str">
            <v>USDA2524</v>
          </cell>
        </row>
        <row r="12">
          <cell r="T12" t="str">
            <v>A08</v>
          </cell>
          <cell r="U12" t="str">
            <v>USDA2470</v>
          </cell>
        </row>
        <row r="13">
          <cell r="T13" t="str">
            <v>A09</v>
          </cell>
          <cell r="U13" t="str">
            <v>USDA2776</v>
          </cell>
        </row>
        <row r="14">
          <cell r="T14" t="str">
            <v>A10</v>
          </cell>
          <cell r="U14" t="str">
            <v>USDA2382</v>
          </cell>
        </row>
        <row r="15">
          <cell r="T15" t="str">
            <v>A11</v>
          </cell>
          <cell r="U15" t="str">
            <v>USDA2358</v>
          </cell>
        </row>
        <row r="16">
          <cell r="T16" t="str">
            <v>A12</v>
          </cell>
          <cell r="U16" t="str">
            <v>USDA2435</v>
          </cell>
        </row>
        <row r="17">
          <cell r="T17" t="str">
            <v>B01</v>
          </cell>
          <cell r="U17" t="str">
            <v>USDA2290</v>
          </cell>
        </row>
        <row r="18">
          <cell r="T18" t="str">
            <v>B02</v>
          </cell>
          <cell r="U18" t="str">
            <v>USDA2422</v>
          </cell>
        </row>
        <row r="19">
          <cell r="T19" t="str">
            <v>B03</v>
          </cell>
          <cell r="U19" t="str">
            <v>USDA2725</v>
          </cell>
        </row>
        <row r="20">
          <cell r="T20" t="str">
            <v>B04</v>
          </cell>
          <cell r="U20" t="str">
            <v>USDA2691</v>
          </cell>
        </row>
        <row r="21">
          <cell r="T21" t="str">
            <v>B05</v>
          </cell>
          <cell r="U21" t="str">
            <v>USDA2328</v>
          </cell>
        </row>
        <row r="22">
          <cell r="T22" t="str">
            <v>B06</v>
          </cell>
          <cell r="U22" t="str">
            <v>USDA2722</v>
          </cell>
        </row>
        <row r="23">
          <cell r="T23" t="str">
            <v>B07</v>
          </cell>
          <cell r="U23" t="str">
            <v>USDA2295</v>
          </cell>
        </row>
        <row r="24">
          <cell r="T24" t="str">
            <v>B08</v>
          </cell>
          <cell r="U24" t="str">
            <v>USDA2741</v>
          </cell>
        </row>
        <row r="25">
          <cell r="T25" t="str">
            <v>B09</v>
          </cell>
          <cell r="U25" t="str">
            <v>USDA2649</v>
          </cell>
        </row>
        <row r="27">
          <cell r="T27" t="str">
            <v>B11</v>
          </cell>
          <cell r="U27" t="str">
            <v>USDA2360</v>
          </cell>
        </row>
        <row r="28">
          <cell r="T28" t="str">
            <v>B12</v>
          </cell>
          <cell r="U28" t="str">
            <v>USDA2297</v>
          </cell>
        </row>
        <row r="29">
          <cell r="T29" t="str">
            <v>C01</v>
          </cell>
          <cell r="U29" t="str">
            <v>USDA2763</v>
          </cell>
        </row>
        <row r="30">
          <cell r="T30" t="str">
            <v>C02</v>
          </cell>
          <cell r="U30" t="str">
            <v>USDA2648</v>
          </cell>
        </row>
        <row r="31">
          <cell r="T31" t="str">
            <v>C03</v>
          </cell>
          <cell r="U31" t="str">
            <v>USDA2457</v>
          </cell>
        </row>
        <row r="32">
          <cell r="T32" t="str">
            <v>C04</v>
          </cell>
          <cell r="U32" t="str">
            <v>USDA2320</v>
          </cell>
        </row>
        <row r="33">
          <cell r="T33" t="str">
            <v>C05</v>
          </cell>
          <cell r="U33" t="str">
            <v>USDA2641</v>
          </cell>
        </row>
        <row r="34">
          <cell r="T34" t="str">
            <v>C06</v>
          </cell>
          <cell r="U34" t="str">
            <v>USDA2681</v>
          </cell>
        </row>
        <row r="35">
          <cell r="T35" t="str">
            <v>C07</v>
          </cell>
          <cell r="U35" t="str">
            <v>USDA2284</v>
          </cell>
        </row>
        <row r="36">
          <cell r="T36" t="str">
            <v>C08</v>
          </cell>
          <cell r="U36" t="str">
            <v>USDA2475</v>
          </cell>
        </row>
        <row r="37">
          <cell r="T37" t="str">
            <v>C09</v>
          </cell>
          <cell r="U37" t="str">
            <v>USDA2374</v>
          </cell>
        </row>
        <row r="38">
          <cell r="T38" t="str">
            <v>C10</v>
          </cell>
          <cell r="U38" t="str">
            <v>USDA2394</v>
          </cell>
        </row>
        <row r="39">
          <cell r="T39" t="str">
            <v>C11</v>
          </cell>
          <cell r="U39" t="str">
            <v>USDA2847</v>
          </cell>
        </row>
        <row r="40">
          <cell r="T40" t="str">
            <v>C12</v>
          </cell>
          <cell r="U40" t="str">
            <v>USDA2377</v>
          </cell>
        </row>
        <row r="41">
          <cell r="T41" t="str">
            <v>D01</v>
          </cell>
          <cell r="U41" t="str">
            <v>USDA2332</v>
          </cell>
        </row>
        <row r="43">
          <cell r="T43" t="str">
            <v>D03</v>
          </cell>
          <cell r="U43" t="str">
            <v>USDA2629</v>
          </cell>
        </row>
        <row r="44">
          <cell r="T44" t="str">
            <v>D04</v>
          </cell>
          <cell r="U44" t="str">
            <v>USDA2642</v>
          </cell>
        </row>
        <row r="45">
          <cell r="T45" t="str">
            <v>D05</v>
          </cell>
          <cell r="U45" t="str">
            <v>USDA2898</v>
          </cell>
        </row>
        <row r="46">
          <cell r="T46" t="str">
            <v>D06</v>
          </cell>
          <cell r="U46" t="str">
            <v>USDA2686</v>
          </cell>
        </row>
        <row r="47">
          <cell r="T47" t="str">
            <v>D07</v>
          </cell>
          <cell r="U47" t="str">
            <v>USDA2906</v>
          </cell>
        </row>
        <row r="48">
          <cell r="T48" t="str">
            <v>D08</v>
          </cell>
          <cell r="U48" t="str">
            <v>USDA2730</v>
          </cell>
        </row>
        <row r="49">
          <cell r="T49" t="str">
            <v>D09</v>
          </cell>
          <cell r="U49" t="str">
            <v>USDA2824</v>
          </cell>
        </row>
        <row r="50">
          <cell r="T50" t="str">
            <v>D10</v>
          </cell>
          <cell r="U50" t="str">
            <v>USDA2862</v>
          </cell>
        </row>
        <row r="51">
          <cell r="T51" t="str">
            <v>D11</v>
          </cell>
          <cell r="U51" t="str">
            <v>USDA2905</v>
          </cell>
        </row>
        <row r="52">
          <cell r="T52" t="str">
            <v>D12</v>
          </cell>
          <cell r="U52" t="str">
            <v>USDA2767</v>
          </cell>
        </row>
        <row r="53">
          <cell r="T53" t="str">
            <v>E01</v>
          </cell>
          <cell r="U53" t="str">
            <v>USDA2577</v>
          </cell>
        </row>
        <row r="54">
          <cell r="T54" t="str">
            <v>E02</v>
          </cell>
          <cell r="U54" t="str">
            <v>USDA2480</v>
          </cell>
        </row>
        <row r="55">
          <cell r="T55" t="str">
            <v>E03</v>
          </cell>
          <cell r="U55" t="str">
            <v>USDA2314</v>
          </cell>
        </row>
        <row r="56">
          <cell r="T56" t="str">
            <v>E04</v>
          </cell>
          <cell r="U56" t="str">
            <v>USDA2604</v>
          </cell>
        </row>
        <row r="57">
          <cell r="T57" t="str">
            <v>E05</v>
          </cell>
          <cell r="U57" t="str">
            <v>USDA2652</v>
          </cell>
        </row>
        <row r="58">
          <cell r="T58" t="str">
            <v>E06</v>
          </cell>
          <cell r="U58" t="str">
            <v>USDA2398</v>
          </cell>
        </row>
        <row r="59">
          <cell r="T59" t="str">
            <v>E07</v>
          </cell>
          <cell r="U59" t="str">
            <v>USDA2736</v>
          </cell>
        </row>
        <row r="60">
          <cell r="T60" t="str">
            <v>E08</v>
          </cell>
          <cell r="U60" t="str">
            <v>USDA2535</v>
          </cell>
        </row>
        <row r="61">
          <cell r="T61" t="str">
            <v>E09</v>
          </cell>
          <cell r="U61" t="str">
            <v>USDA2611</v>
          </cell>
        </row>
        <row r="62">
          <cell r="T62" t="str">
            <v>E10</v>
          </cell>
          <cell r="U62" t="str">
            <v>USDA2361</v>
          </cell>
        </row>
        <row r="63">
          <cell r="T63" t="str">
            <v>E11</v>
          </cell>
          <cell r="U63" t="str">
            <v>USDA2923</v>
          </cell>
        </row>
        <row r="64">
          <cell r="T64" t="str">
            <v>E12</v>
          </cell>
          <cell r="U64" t="str">
            <v>USDA2341</v>
          </cell>
        </row>
        <row r="65">
          <cell r="T65" t="str">
            <v>F01</v>
          </cell>
          <cell r="U65" t="str">
            <v>USDA2663</v>
          </cell>
        </row>
        <row r="66">
          <cell r="T66" t="str">
            <v>F02</v>
          </cell>
          <cell r="U66" t="str">
            <v>USDA2864</v>
          </cell>
        </row>
        <row r="67">
          <cell r="T67" t="str">
            <v>F03</v>
          </cell>
          <cell r="U67" t="str">
            <v>USDA2757</v>
          </cell>
        </row>
        <row r="68">
          <cell r="T68" t="str">
            <v>F04</v>
          </cell>
          <cell r="U68" t="str">
            <v>USDA2932</v>
          </cell>
        </row>
        <row r="69">
          <cell r="T69" t="str">
            <v>F05</v>
          </cell>
          <cell r="U69" t="str">
            <v>USDA2613</v>
          </cell>
        </row>
        <row r="70">
          <cell r="T70" t="str">
            <v>F06</v>
          </cell>
          <cell r="U70" t="str">
            <v>USDA2762</v>
          </cell>
        </row>
        <row r="71">
          <cell r="T71" t="str">
            <v>F07</v>
          </cell>
          <cell r="U71" t="str">
            <v>USDA2805</v>
          </cell>
        </row>
        <row r="72">
          <cell r="T72" t="str">
            <v>F08</v>
          </cell>
          <cell r="U72" t="str">
            <v>USDA2511</v>
          </cell>
        </row>
        <row r="73">
          <cell r="T73" t="str">
            <v>F09</v>
          </cell>
          <cell r="U73" t="str">
            <v>USDA2419</v>
          </cell>
        </row>
        <row r="74">
          <cell r="T74" t="str">
            <v>F10</v>
          </cell>
          <cell r="U74" t="str">
            <v>USDA2798</v>
          </cell>
        </row>
        <row r="75">
          <cell r="T75" t="str">
            <v>F11</v>
          </cell>
          <cell r="U75" t="str">
            <v>USDA2369</v>
          </cell>
        </row>
        <row r="76">
          <cell r="T76" t="str">
            <v>F12</v>
          </cell>
          <cell r="U76" t="str">
            <v>USDA2350</v>
          </cell>
        </row>
        <row r="77">
          <cell r="T77" t="str">
            <v>G01</v>
          </cell>
          <cell r="U77" t="str">
            <v>USDA2464</v>
          </cell>
        </row>
        <row r="78">
          <cell r="T78" t="str">
            <v>G02</v>
          </cell>
          <cell r="U78" t="str">
            <v>USDA2943</v>
          </cell>
        </row>
        <row r="79">
          <cell r="T79" t="str">
            <v>G03</v>
          </cell>
          <cell r="U79" t="str">
            <v>USDA2916</v>
          </cell>
        </row>
        <row r="80">
          <cell r="T80" t="str">
            <v>G04</v>
          </cell>
          <cell r="U80" t="str">
            <v>USDA2595</v>
          </cell>
        </row>
        <row r="81">
          <cell r="T81" t="str">
            <v>G05</v>
          </cell>
          <cell r="U81" t="str">
            <v>USDA2303</v>
          </cell>
        </row>
        <row r="82">
          <cell r="T82" t="str">
            <v>G06</v>
          </cell>
          <cell r="U82" t="str">
            <v>USDA2593</v>
          </cell>
        </row>
        <row r="83">
          <cell r="T83" t="str">
            <v>G07</v>
          </cell>
          <cell r="U83" t="str">
            <v>USDA2827</v>
          </cell>
        </row>
        <row r="84">
          <cell r="T84" t="str">
            <v>G08</v>
          </cell>
          <cell r="U84" t="str">
            <v>USDA2711</v>
          </cell>
        </row>
        <row r="86">
          <cell r="T86" t="str">
            <v>G10</v>
          </cell>
          <cell r="U86" t="str">
            <v>USDA2308</v>
          </cell>
        </row>
        <row r="87">
          <cell r="T87" t="str">
            <v>G11</v>
          </cell>
          <cell r="U87" t="str">
            <v>USDA2759</v>
          </cell>
        </row>
        <row r="88">
          <cell r="T88" t="str">
            <v>G12</v>
          </cell>
          <cell r="U88" t="str">
            <v>USDA2865</v>
          </cell>
        </row>
        <row r="89">
          <cell r="T89" t="str">
            <v>H01</v>
          </cell>
          <cell r="U89" t="str">
            <v>USDA2867</v>
          </cell>
        </row>
        <row r="90">
          <cell r="T90" t="str">
            <v>H02</v>
          </cell>
          <cell r="U90" t="str">
            <v>USDA2630</v>
          </cell>
        </row>
        <row r="91">
          <cell r="T91" t="str">
            <v>H03</v>
          </cell>
          <cell r="U91" t="str">
            <v>USDA2858</v>
          </cell>
        </row>
        <row r="92">
          <cell r="T92" t="str">
            <v>H04</v>
          </cell>
          <cell r="U92" t="str">
            <v>USDA2429</v>
          </cell>
        </row>
        <row r="93">
          <cell r="T93" t="str">
            <v>H05</v>
          </cell>
          <cell r="U93" t="str">
            <v>USDA2406</v>
          </cell>
        </row>
        <row r="94">
          <cell r="T94" t="str">
            <v>H06</v>
          </cell>
          <cell r="U94" t="str">
            <v>USDA2590</v>
          </cell>
        </row>
        <row r="95">
          <cell r="T95" t="str">
            <v>H07</v>
          </cell>
          <cell r="U95" t="str">
            <v>USDA2301</v>
          </cell>
        </row>
        <row r="96">
          <cell r="T96" t="str">
            <v>H08</v>
          </cell>
          <cell r="U96" t="str">
            <v>USDA2357</v>
          </cell>
        </row>
        <row r="97">
          <cell r="T97" t="str">
            <v>H09</v>
          </cell>
          <cell r="U97" t="str">
            <v>USDA2570</v>
          </cell>
        </row>
        <row r="98">
          <cell r="T98" t="str">
            <v>H10</v>
          </cell>
          <cell r="U98" t="str">
            <v>USDA2794</v>
          </cell>
        </row>
        <row r="99">
          <cell r="T99" t="str">
            <v>H11</v>
          </cell>
          <cell r="U99" t="str">
            <v>USDA2772</v>
          </cell>
        </row>
        <row r="100">
          <cell r="T100" t="str">
            <v>H12</v>
          </cell>
          <cell r="U100" t="str">
            <v>USDA2343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52.765794109826118</v>
          </cell>
        </row>
        <row r="4">
          <cell r="Z4">
            <v>1620840.9663855555</v>
          </cell>
        </row>
        <row r="5">
          <cell r="Z5">
            <v>45227.532421651216</v>
          </cell>
        </row>
        <row r="6">
          <cell r="Z6">
            <v>4004112.960602365</v>
          </cell>
        </row>
        <row r="7">
          <cell r="Z7">
            <v>1345233.8013698449</v>
          </cell>
        </row>
        <row r="8">
          <cell r="Z8">
            <v>8789.0922962212335</v>
          </cell>
        </row>
        <row r="9">
          <cell r="Z9">
            <v>1380853.6771466695</v>
          </cell>
        </row>
        <row r="10">
          <cell r="Z10">
            <v>123107.03560647454</v>
          </cell>
        </row>
        <row r="11">
          <cell r="Z11">
            <v>1351725.6045458559</v>
          </cell>
        </row>
        <row r="12">
          <cell r="Z12">
            <v>282740.85792698298</v>
          </cell>
        </row>
        <row r="13">
          <cell r="Z13">
            <v>1774869.1350956215</v>
          </cell>
        </row>
        <row r="14">
          <cell r="Z14">
            <v>197458.99862532676</v>
          </cell>
        </row>
        <row r="15">
          <cell r="Z15">
            <v>268157.60056810779</v>
          </cell>
        </row>
        <row r="16">
          <cell r="Z16">
            <v>1602001.1468877522</v>
          </cell>
        </row>
        <row r="17">
          <cell r="Z17">
            <v>446695.56362388376</v>
          </cell>
        </row>
        <row r="18">
          <cell r="Z18">
            <v>960381.82323535671</v>
          </cell>
        </row>
        <row r="19">
          <cell r="Z19">
            <v>96438.625168027749</v>
          </cell>
        </row>
        <row r="20">
          <cell r="Z20">
            <v>157150.12723800456</v>
          </cell>
        </row>
        <row r="21">
          <cell r="Z21">
            <v>1004287.868484767</v>
          </cell>
        </row>
        <row r="22">
          <cell r="Z22">
            <v>34897.960090139946</v>
          </cell>
        </row>
        <row r="23">
          <cell r="Z23">
            <v>134343.11049087386</v>
          </cell>
        </row>
        <row r="25">
          <cell r="Z25">
            <v>53051.413093324205</v>
          </cell>
        </row>
        <row r="26">
          <cell r="Z26">
            <v>85915.703625259222</v>
          </cell>
        </row>
        <row r="27">
          <cell r="Z27">
            <v>97976.220097013807</v>
          </cell>
        </row>
        <row r="28">
          <cell r="Z28">
            <v>288635.01191247738</v>
          </cell>
        </row>
        <row r="29">
          <cell r="Z29">
            <v>730915.97444691008</v>
          </cell>
        </row>
        <row r="30">
          <cell r="Z30">
            <v>1660329.3707801707</v>
          </cell>
        </row>
        <row r="31">
          <cell r="Z31">
            <v>369212.94359306461</v>
          </cell>
        </row>
        <row r="32">
          <cell r="Z32">
            <v>354531.4123681027</v>
          </cell>
        </row>
        <row r="33">
          <cell r="Z33">
            <v>122263.28508945186</v>
          </cell>
        </row>
        <row r="34">
          <cell r="Z34">
            <v>2281313.7255964931</v>
          </cell>
        </row>
        <row r="35">
          <cell r="Z35">
            <v>3195500.2280892716</v>
          </cell>
        </row>
        <row r="36">
          <cell r="Z36">
            <v>902739.85037212365</v>
          </cell>
        </row>
        <row r="37">
          <cell r="Z37">
            <v>324656.05998054513</v>
          </cell>
        </row>
        <row r="38">
          <cell r="Z38">
            <v>2390536.296606936</v>
          </cell>
        </row>
        <row r="39">
          <cell r="Z39">
            <v>9777.7657255845879</v>
          </cell>
        </row>
        <row r="41">
          <cell r="Z41">
            <v>799274.62113505427</v>
          </cell>
        </row>
        <row r="42">
          <cell r="Z42">
            <v>404855.65761920443</v>
          </cell>
        </row>
        <row r="43">
          <cell r="Z43">
            <v>1455948.8618668346</v>
          </cell>
        </row>
        <row r="44">
          <cell r="Z44">
            <v>2019846.7620153248</v>
          </cell>
        </row>
        <row r="45">
          <cell r="Z45">
            <v>1249795.255219551</v>
          </cell>
        </row>
        <row r="46">
          <cell r="Z46">
            <v>793250.81861540163</v>
          </cell>
        </row>
        <row r="47">
          <cell r="Z47">
            <v>1965038.9820722609</v>
          </cell>
        </row>
        <row r="48">
          <cell r="Z48">
            <v>2568.0481980896411</v>
          </cell>
        </row>
        <row r="49">
          <cell r="Z49">
            <v>443329.00375757151</v>
          </cell>
        </row>
        <row r="50">
          <cell r="Z50">
            <v>629151.05496595975</v>
          </cell>
        </row>
        <row r="51">
          <cell r="Z51">
            <v>1629783.269639801</v>
          </cell>
        </row>
        <row r="52">
          <cell r="Z52">
            <v>2004624.0116706917</v>
          </cell>
        </row>
        <row r="53">
          <cell r="Z53">
            <v>100570.49091104236</v>
          </cell>
        </row>
        <row r="54">
          <cell r="Z54">
            <v>60.546457688574719</v>
          </cell>
        </row>
        <row r="55">
          <cell r="Z55">
            <v>153.95693993194487</v>
          </cell>
        </row>
        <row r="56">
          <cell r="Z56">
            <v>20.980742253113917</v>
          </cell>
        </row>
        <row r="57">
          <cell r="Z57">
            <v>494.94862980209501</v>
          </cell>
        </row>
        <row r="58">
          <cell r="Z58" t="str">
            <v>Undetected</v>
          </cell>
        </row>
        <row r="59">
          <cell r="Z59">
            <v>40654.375236676555</v>
          </cell>
        </row>
        <row r="60">
          <cell r="Z60">
            <v>1238.7994023849828</v>
          </cell>
        </row>
        <row r="61">
          <cell r="Z61">
            <v>16049.687064015154</v>
          </cell>
        </row>
        <row r="62">
          <cell r="Z62">
            <v>507509.39076272043</v>
          </cell>
        </row>
        <row r="63">
          <cell r="Z63">
            <v>5897444.9500824735</v>
          </cell>
        </row>
        <row r="64">
          <cell r="Z64">
            <v>685630.44242693135</v>
          </cell>
        </row>
        <row r="65">
          <cell r="Z65">
            <v>928556.95614977798</v>
          </cell>
        </row>
        <row r="66">
          <cell r="Z66">
            <v>1297082.6854047179</v>
          </cell>
        </row>
        <row r="67">
          <cell r="Z67">
            <v>10259.999007030614</v>
          </cell>
        </row>
        <row r="68">
          <cell r="Z68" t="str">
            <v>Undetected</v>
          </cell>
        </row>
        <row r="69">
          <cell r="Z69" t="str">
            <v>Undetected</v>
          </cell>
        </row>
        <row r="70">
          <cell r="Z70" t="str">
            <v>Undetected</v>
          </cell>
        </row>
        <row r="71">
          <cell r="Z71">
            <v>1150001.571044116</v>
          </cell>
        </row>
        <row r="72">
          <cell r="Z72">
            <v>706010.4171300669</v>
          </cell>
        </row>
        <row r="73">
          <cell r="Z73">
            <v>152737.79764969918</v>
          </cell>
        </row>
        <row r="74">
          <cell r="Z74" t="str">
            <v>Undetected</v>
          </cell>
        </row>
        <row r="75">
          <cell r="Z75">
            <v>140.78964075378477</v>
          </cell>
        </row>
        <row r="76">
          <cell r="Z76">
            <v>353557.45215655182</v>
          </cell>
        </row>
        <row r="77">
          <cell r="Z77">
            <v>11.920783918077204</v>
          </cell>
        </row>
        <row r="78">
          <cell r="Z78">
            <v>1075047.5301503513</v>
          </cell>
        </row>
        <row r="79">
          <cell r="Z79">
            <v>74823.429305036931</v>
          </cell>
        </row>
        <row r="80">
          <cell r="Z80" t="str">
            <v>Undetected</v>
          </cell>
        </row>
        <row r="81">
          <cell r="Z81" t="str">
            <v>Undetected</v>
          </cell>
        </row>
        <row r="82">
          <cell r="Z82" t="str">
            <v>Undetected</v>
          </cell>
        </row>
        <row r="84">
          <cell r="Z84">
            <v>14839.419089870644</v>
          </cell>
        </row>
        <row r="85">
          <cell r="Z85">
            <v>1818.2983949319635</v>
          </cell>
        </row>
        <row r="86">
          <cell r="Z86">
            <v>158.46884231556339</v>
          </cell>
        </row>
        <row r="87">
          <cell r="Z87">
            <v>1614166.4523858961</v>
          </cell>
        </row>
        <row r="88">
          <cell r="Z88">
            <v>1796977.339738183</v>
          </cell>
        </row>
        <row r="89">
          <cell r="Z89">
            <v>1592762.7596039558</v>
          </cell>
        </row>
        <row r="90">
          <cell r="Z90">
            <v>1696107.4860209425</v>
          </cell>
        </row>
        <row r="91">
          <cell r="Z91">
            <v>1368563.0297367985</v>
          </cell>
        </row>
        <row r="92">
          <cell r="Z92">
            <v>153.17441203452455</v>
          </cell>
        </row>
        <row r="93">
          <cell r="Z93" t="str">
            <v>Undetected</v>
          </cell>
        </row>
        <row r="94">
          <cell r="Z94" t="str">
            <v>Undetected</v>
          </cell>
        </row>
        <row r="95">
          <cell r="Z95">
            <v>195029.66139686768</v>
          </cell>
        </row>
        <row r="96">
          <cell r="Z96">
            <v>2273482.4545164746</v>
          </cell>
        </row>
        <row r="97">
          <cell r="Z97">
            <v>418155.90493602614</v>
          </cell>
        </row>
        <row r="98">
          <cell r="Z98">
            <v>10524.428622207632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A2D4-CC23-1147-AD00-9358E3C73959}">
  <sheetPr>
    <pageSetUpPr fitToPage="1"/>
  </sheetPr>
  <dimension ref="B1:E97"/>
  <sheetViews>
    <sheetView tabSelected="1" workbookViewId="0">
      <selection activeCell="B80" sqref="B80:E80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IF('[1]Paste Sample IDs'!U1&lt;&gt;"",'[1]Paste Sample IDs'!U1,"None")</f>
        <v>Noyes_020_DNA_042_qMQC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IF('[1]Paste Sample IDs'!U6&lt;&gt;"",'[1]Paste Sample IDs'!U6,"None")</f>
        <v>USDA2750</v>
      </c>
      <c r="C4" s="5" t="str">
        <f>'[1]Paste Sample IDs'!T6</f>
        <v>A02</v>
      </c>
      <c r="D4" s="4">
        <f>IF(B4="None","",[1]Analysis!Z4)</f>
        <v>1733848.6024849203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IF('[1]Paste Sample IDs'!U7&lt;&gt;"",'[1]Paste Sample IDs'!U7,"None")</f>
        <v>USDA2424</v>
      </c>
      <c r="C5" s="5" t="str">
        <f>'[1]Paste Sample IDs'!T7</f>
        <v>A03</v>
      </c>
      <c r="D5" s="4">
        <f>IF(B5="None","",[1]Analysis!Z5)</f>
        <v>7324002.885183909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IF('[1]Paste Sample IDs'!U8&lt;&gt;"",'[1]Paste Sample IDs'!U8,"None")</f>
        <v>USDA2291</v>
      </c>
      <c r="C6" s="5" t="str">
        <f>'[1]Paste Sample IDs'!T8</f>
        <v>A04</v>
      </c>
      <c r="D6" s="4">
        <f>IF(B6="None","",[1]Analysis!Z6)</f>
        <v>522170.45525142661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IF('[1]Paste Sample IDs'!U9&lt;&gt;"",'[1]Paste Sample IDs'!U9,"None")</f>
        <v>USDA2403</v>
      </c>
      <c r="C7" s="5" t="str">
        <f>'[1]Paste Sample IDs'!T9</f>
        <v>A05</v>
      </c>
      <c r="D7" s="4">
        <f>IF(B7="None","",[1]Analysis!Z7)</f>
        <v>147210.91530903138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IF('[1]Paste Sample IDs'!U10&lt;&gt;"",'[1]Paste Sample IDs'!U10,"None")</f>
        <v>USDA2408</v>
      </c>
      <c r="C8" s="5" t="str">
        <f>'[1]Paste Sample IDs'!T10</f>
        <v>A06</v>
      </c>
      <c r="D8" s="4">
        <f>IF(B8="None","",[1]Analysis!Z8)</f>
        <v>805344.16731603758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IF('[1]Paste Sample IDs'!U11&lt;&gt;"",'[1]Paste Sample IDs'!U11,"None")</f>
        <v>USDA2632</v>
      </c>
      <c r="C9" s="5" t="str">
        <f>'[1]Paste Sample IDs'!T11</f>
        <v>A07</v>
      </c>
      <c r="D9" s="4">
        <f>IF(B9="None","",[1]Analysis!Z9)</f>
        <v>24071.997905513435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IF('[1]Paste Sample IDs'!U12&lt;&gt;"",'[1]Paste Sample IDs'!U12,"None")</f>
        <v>USDA2688</v>
      </c>
      <c r="C10" s="5" t="str">
        <f>'[1]Paste Sample IDs'!T12</f>
        <v>A08</v>
      </c>
      <c r="D10" s="4">
        <f>IF(B10="None","",[1]Analysis!Z10)</f>
        <v>7759571.4477555454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IF('[1]Paste Sample IDs'!U13&lt;&gt;"",'[1]Paste Sample IDs'!U13,"None")</f>
        <v>USDA2935</v>
      </c>
      <c r="C11" s="5" t="str">
        <f>'[1]Paste Sample IDs'!T13</f>
        <v>A09</v>
      </c>
      <c r="D11" s="4">
        <f>IF(B11="None","",[1]Analysis!Z11)</f>
        <v>6066103.6838598801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IF('[1]Paste Sample IDs'!U14&lt;&gt;"",'[1]Paste Sample IDs'!U14,"None")</f>
        <v>USDA2817</v>
      </c>
      <c r="C12" s="5" t="str">
        <f>'[1]Paste Sample IDs'!T14</f>
        <v>A10</v>
      </c>
      <c r="D12" s="4">
        <f>IF(B12="None","",[1]Analysis!Z12)</f>
        <v>2338500.8947544876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IF('[1]Paste Sample IDs'!U15&lt;&gt;"",'[1]Paste Sample IDs'!U15,"None")</f>
        <v>USDA2603</v>
      </c>
      <c r="C13" s="5" t="str">
        <f>'[1]Paste Sample IDs'!T15</f>
        <v>A11</v>
      </c>
      <c r="D13" s="4">
        <f>IF(B13="None","",[1]Analysis!Z13)</f>
        <v>3606672.9492518813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IF('[1]Paste Sample IDs'!U16&lt;&gt;"",'[1]Paste Sample IDs'!U16,"None")</f>
        <v>USDA2733</v>
      </c>
      <c r="C14" s="5" t="str">
        <f>'[1]Paste Sample IDs'!T16</f>
        <v>A12</v>
      </c>
      <c r="D14" s="4">
        <f>IF(B14="None","",[1]Analysis!Z14)</f>
        <v>1816860.158493842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IF('[1]Paste Sample IDs'!U17&lt;&gt;"",'[1]Paste Sample IDs'!U17,"None")</f>
        <v>USDA2333</v>
      </c>
      <c r="C15" s="5" t="str">
        <f>'[1]Paste Sample IDs'!T17</f>
        <v>B01</v>
      </c>
      <c r="D15" s="4">
        <f>IF(B15="None","",[1]Analysis!Z15)</f>
        <v>241042.99156599154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IF('[1]Paste Sample IDs'!U18&lt;&gt;"",'[1]Paste Sample IDs'!U18,"None")</f>
        <v>USDA2942</v>
      </c>
      <c r="C16" s="5" t="str">
        <f>'[1]Paste Sample IDs'!T18</f>
        <v>B02</v>
      </c>
      <c r="D16" s="4">
        <f>IF(B16="None","",[1]Analysis!Z16)</f>
        <v>3206507.4951445777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IF('[1]Paste Sample IDs'!U19&lt;&gt;"",'[1]Paste Sample IDs'!U19,"None")</f>
        <v>USDA2820</v>
      </c>
      <c r="C17" s="5" t="str">
        <f>'[1]Paste Sample IDs'!T19</f>
        <v>B03</v>
      </c>
      <c r="D17" s="4">
        <f>IF(B17="None","",[1]Analysis!Z17)</f>
        <v>2.3117981049390597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>Very low copy number: assay performance unknown</v>
      </c>
    </row>
    <row r="18" spans="2:5" ht="16" x14ac:dyDescent="0.2">
      <c r="B18" s="3" t="str">
        <f>IF('[1]Paste Sample IDs'!U20&lt;&gt;"",'[1]Paste Sample IDs'!U20,"None")</f>
        <v>USDA2292</v>
      </c>
      <c r="C18" s="5" t="str">
        <f>'[1]Paste Sample IDs'!T20</f>
        <v>B04</v>
      </c>
      <c r="D18" s="4">
        <f>IF(B18="None","",[1]Analysis!Z18)</f>
        <v>465834.01664183434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IF('[1]Paste Sample IDs'!U21&lt;&gt;"",'[1]Paste Sample IDs'!U21,"None")</f>
        <v>USDA2657</v>
      </c>
      <c r="C19" s="5" t="str">
        <f>'[1]Paste Sample IDs'!T21</f>
        <v>B05</v>
      </c>
      <c r="D19" s="4">
        <f>IF(B19="None","",[1]Analysis!Z19)</f>
        <v>7174440.9851585329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IF('[1]Paste Sample IDs'!U22&lt;&gt;"",'[1]Paste Sample IDs'!U22,"None")</f>
        <v>USDA2300</v>
      </c>
      <c r="C20" s="5" t="str">
        <f>'[1]Paste Sample IDs'!T22</f>
        <v>B06</v>
      </c>
      <c r="D20" s="4">
        <f>IF(B20="None","",[1]Analysis!Z20)</f>
        <v>71453.903884044645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IF('[1]Paste Sample IDs'!U23&lt;&gt;"",'[1]Paste Sample IDs'!U23,"None")</f>
        <v>USDA2658</v>
      </c>
      <c r="C21" s="5" t="str">
        <f>'[1]Paste Sample IDs'!T23</f>
        <v>B07</v>
      </c>
      <c r="D21" s="4">
        <f>IF(B21="None","",[1]Analysis!Z21)</f>
        <v>1185210358.5601525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IF('[1]Paste Sample IDs'!U24&lt;&gt;"",'[1]Paste Sample IDs'!U24,"None")</f>
        <v>USDA2581</v>
      </c>
      <c r="C22" s="5" t="str">
        <f>'[1]Paste Sample IDs'!T24</f>
        <v>B08</v>
      </c>
      <c r="D22" s="4">
        <f>IF(B22="None","",[1]Analysis!Z22)</f>
        <v>299349.90163121338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IF('[1]Paste Sample IDs'!U25&lt;&gt;"",'[1]Paste Sample IDs'!U25,"None")</f>
        <v>USDA2458</v>
      </c>
      <c r="C23" s="5" t="str">
        <f>'[1]Paste Sample IDs'!T25</f>
        <v>B09</v>
      </c>
      <c r="D23" s="4">
        <f>IF(B23="None","",[1]Analysis!Z23)</f>
        <v>11763591.255688973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IF('[1]Paste Sample IDs'!U26&lt;&gt;"",'[1]Paste Sample IDs'!U26,"None")</f>
        <v>USDA2743</v>
      </c>
      <c r="C24" s="5" t="str">
        <f>'[1]Paste Sample IDs'!T26</f>
        <v>B10</v>
      </c>
      <c r="D24" s="4">
        <f>IF(B24="None","",[1]Analysis!Z24)</f>
        <v>2005230757.5650318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IF('[1]Paste Sample IDs'!U27&lt;&gt;"",'[1]Paste Sample IDs'!U27,"None")</f>
        <v>USDA2801</v>
      </c>
      <c r="C25" s="5" t="str">
        <f>'[1]Paste Sample IDs'!T27</f>
        <v>B11</v>
      </c>
      <c r="D25" s="4">
        <f>IF(B25="None","",[1]Analysis!Z25)</f>
        <v>7268804.9020788511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IF('[1]Paste Sample IDs'!U28&lt;&gt;"",'[1]Paste Sample IDs'!U28,"None")</f>
        <v>USDA2694</v>
      </c>
      <c r="C26" s="5" t="str">
        <f>'[1]Paste Sample IDs'!T28</f>
        <v>B12</v>
      </c>
      <c r="D26" s="4">
        <f>IF(B26="None","",[1]Analysis!Z26)</f>
        <v>983779.52023071656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IF('[1]Paste Sample IDs'!U29&lt;&gt;"",'[1]Paste Sample IDs'!U29,"None")</f>
        <v>USDA2938</v>
      </c>
      <c r="C27" s="5" t="str">
        <f>'[1]Paste Sample IDs'!T29</f>
        <v>C01</v>
      </c>
      <c r="D27" s="4">
        <f>IF(B27="None","",[1]Analysis!Z27)</f>
        <v>9636567.0476258695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IF('[1]Paste Sample IDs'!U30&lt;&gt;"",'[1]Paste Sample IDs'!U30,"None")</f>
        <v>USDA2692</v>
      </c>
      <c r="C28" s="5" t="str">
        <f>'[1]Paste Sample IDs'!T30</f>
        <v>C02</v>
      </c>
      <c r="D28" s="4">
        <f>IF(B28="None","",[1]Analysis!Z28)</f>
        <v>1051646.7015073139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IF('[1]Paste Sample IDs'!U31&lt;&gt;"",'[1]Paste Sample IDs'!U31,"None")</f>
        <v>USDA2441</v>
      </c>
      <c r="C29" s="5" t="str">
        <f>'[1]Paste Sample IDs'!T31</f>
        <v>C03</v>
      </c>
      <c r="D29" s="4">
        <f>IF(B29="None","",[1]Analysis!Z29)</f>
        <v>7938.5135788090565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>Caution: copy number less than intended sequencing depth</v>
      </c>
    </row>
    <row r="30" spans="2:5" ht="16" x14ac:dyDescent="0.2">
      <c r="B30" s="3" t="str">
        <f>IF('[1]Paste Sample IDs'!U32&lt;&gt;"",'[1]Paste Sample IDs'!U32,"None")</f>
        <v>USDA2342</v>
      </c>
      <c r="C30" s="5" t="str">
        <f>'[1]Paste Sample IDs'!T32</f>
        <v>C04</v>
      </c>
      <c r="D30" s="4">
        <f>IF(B30="None","",[1]Analysis!Z30)</f>
        <v>3051597.1839313023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IF('[1]Paste Sample IDs'!U33&lt;&gt;"",'[1]Paste Sample IDs'!U33,"None")</f>
        <v>USDA2417</v>
      </c>
      <c r="C31" s="5" t="str">
        <f>'[1]Paste Sample IDs'!T33</f>
        <v>C05</v>
      </c>
      <c r="D31" s="4">
        <f>IF(B31="None","",[1]Analysis!Z31)</f>
        <v>841004.73291282356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IF('[1]Paste Sample IDs'!U34&lt;&gt;"",'[1]Paste Sample IDs'!U34,"None")</f>
        <v>USDA2922</v>
      </c>
      <c r="C32" s="5" t="str">
        <f>'[1]Paste Sample IDs'!T34</f>
        <v>C06</v>
      </c>
      <c r="D32" s="4">
        <f>IF(B32="None","",[1]Analysis!Z32)</f>
        <v>5620257.3764309771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IF('[1]Paste Sample IDs'!U35&lt;&gt;"",'[1]Paste Sample IDs'!U35,"None")</f>
        <v>USDA2585</v>
      </c>
      <c r="C33" s="5" t="str">
        <f>'[1]Paste Sample IDs'!T35</f>
        <v>C07</v>
      </c>
      <c r="D33" s="4">
        <f>IF(B33="None","",[1]Analysis!Z33)</f>
        <v>2336893.1691172365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IF('[1]Paste Sample IDs'!U36&lt;&gt;"",'[1]Paste Sample IDs'!U36,"None")</f>
        <v>USDA2339</v>
      </c>
      <c r="C34" s="5" t="str">
        <f>'[1]Paste Sample IDs'!T36</f>
        <v>C08</v>
      </c>
      <c r="D34" s="4">
        <f>IF(B34="None","",[1]Analysis!Z34)</f>
        <v>3890108.4247754165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IF('[1]Paste Sample IDs'!U37&lt;&gt;"",'[1]Paste Sample IDs'!U37,"None")</f>
        <v>USDA2667</v>
      </c>
      <c r="C35" s="5" t="str">
        <f>'[1]Paste Sample IDs'!T37</f>
        <v>C09</v>
      </c>
      <c r="D35" s="4">
        <f>IF(B35="None","",[1]Analysis!Z35)</f>
        <v>366178.41637394275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IF('[1]Paste Sample IDs'!U38&lt;&gt;"",'[1]Paste Sample IDs'!U38,"None")</f>
        <v>USDA2878</v>
      </c>
      <c r="C36" s="5" t="str">
        <f>'[1]Paste Sample IDs'!T38</f>
        <v>C10</v>
      </c>
      <c r="D36" s="4">
        <f>IF(B36="None","",[1]Analysis!Z36)</f>
        <v>1206718.928243788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IF('[1]Paste Sample IDs'!U39&lt;&gt;"",'[1]Paste Sample IDs'!U39,"None")</f>
        <v>USDA2825</v>
      </c>
      <c r="C37" s="5" t="str">
        <f>'[1]Paste Sample IDs'!T39</f>
        <v>C11</v>
      </c>
      <c r="D37" s="4">
        <f>IF(B37="None","",[1]Analysis!Z37)</f>
        <v>802027.81424329651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IF('[1]Paste Sample IDs'!U40&lt;&gt;"",'[1]Paste Sample IDs'!U40,"None")</f>
        <v>USDA2876</v>
      </c>
      <c r="C38" s="5" t="str">
        <f>'[1]Paste Sample IDs'!T40</f>
        <v>C12</v>
      </c>
      <c r="D38" s="4">
        <f>IF(B38="None","",[1]Analysis!Z38)</f>
        <v>53.23966762285702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>Very low copy number: assay performance unknown</v>
      </c>
    </row>
    <row r="39" spans="2:5" ht="16" x14ac:dyDescent="0.2">
      <c r="B39" s="3" t="str">
        <f>IF('[1]Paste Sample IDs'!U41&lt;&gt;"",'[1]Paste Sample IDs'!U41,"None")</f>
        <v>USDA2302</v>
      </c>
      <c r="C39" s="5" t="str">
        <f>'[1]Paste Sample IDs'!T41</f>
        <v>D01</v>
      </c>
      <c r="D39" s="4">
        <f>IF(B39="None","",[1]Analysis!Z39)</f>
        <v>46297.555182545657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IF('[1]Paste Sample IDs'!U42&lt;&gt;"",'[1]Paste Sample IDs'!U42,"None")</f>
        <v>USDA2602</v>
      </c>
      <c r="C40" s="5" t="str">
        <f>'[1]Paste Sample IDs'!T42</f>
        <v>D02</v>
      </c>
      <c r="D40" s="4">
        <f>IF(B40="None","",[1]Analysis!Z40)</f>
        <v>5909625.2218443351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IF('[1]Paste Sample IDs'!U43&lt;&gt;"",'[1]Paste Sample IDs'!U43,"None")</f>
        <v>USDA2683</v>
      </c>
      <c r="C41" s="5" t="str">
        <f>'[1]Paste Sample IDs'!T43</f>
        <v>D03</v>
      </c>
      <c r="D41" s="4">
        <f>IF(B41="None","",[1]Analysis!Z41)</f>
        <v>2924212.7376890541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IF('[1]Paste Sample IDs'!U44&lt;&gt;"",'[1]Paste Sample IDs'!U44,"None")</f>
        <v>USDA2886</v>
      </c>
      <c r="C42" s="5" t="str">
        <f>'[1]Paste Sample IDs'!T44</f>
        <v>D04</v>
      </c>
      <c r="D42" s="4">
        <f>IF(B42="None","",[1]Analysis!Z42)</f>
        <v>89.35983499224362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>Very low copy number: assay performance unknown</v>
      </c>
    </row>
    <row r="43" spans="2:5" ht="16" x14ac:dyDescent="0.2">
      <c r="B43" s="3" t="str">
        <f>IF('[1]Paste Sample IDs'!U45&lt;&gt;"",'[1]Paste Sample IDs'!U45,"None")</f>
        <v>USDA2837</v>
      </c>
      <c r="C43" s="5" t="str">
        <f>'[1]Paste Sample IDs'!T45</f>
        <v>D05</v>
      </c>
      <c r="D43" s="4">
        <f>IF(B43="None","",[1]Analysis!Z43)</f>
        <v>10843594.098569795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IF('[1]Paste Sample IDs'!U46&lt;&gt;"",'[1]Paste Sample IDs'!U46,"None")</f>
        <v>USDA2964</v>
      </c>
      <c r="C44" s="5" t="str">
        <f>'[1]Paste Sample IDs'!T46</f>
        <v>D06</v>
      </c>
      <c r="D44" s="4">
        <f>IF(B44="None","",[1]Analysis!Z44)</f>
        <v>5501702.2625870425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IF('[1]Paste Sample IDs'!U47&lt;&gt;"",'[1]Paste Sample IDs'!U47,"None")</f>
        <v>USDA2371</v>
      </c>
      <c r="C45" s="5" t="str">
        <f>'[1]Paste Sample IDs'!T47</f>
        <v>D07</v>
      </c>
      <c r="D45" s="4">
        <f>IF(B45="None","",[1]Analysis!Z45)</f>
        <v>1248077.3707676046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IF('[1]Paste Sample IDs'!U48&lt;&gt;"",'[1]Paste Sample IDs'!U48,"None")</f>
        <v>USDA2937</v>
      </c>
      <c r="C46" s="5" t="str">
        <f>'[1]Paste Sample IDs'!T48</f>
        <v>D08</v>
      </c>
      <c r="D46" s="4">
        <f>IF(B46="None","",[1]Analysis!Z46)</f>
        <v>2123841.769083966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IF('[1]Paste Sample IDs'!U49&lt;&gt;"",'[1]Paste Sample IDs'!U49,"None")</f>
        <v>USDA2753</v>
      </c>
      <c r="C47" s="5" t="str">
        <f>'[1]Paste Sample IDs'!T49</f>
        <v>D09</v>
      </c>
      <c r="D47" s="4">
        <f>IF(B47="None","",[1]Analysis!Z47)</f>
        <v>1334177.448505797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IF('[1]Paste Sample IDs'!U50&lt;&gt;"",'[1]Paste Sample IDs'!U50,"None")</f>
        <v>USDA2512</v>
      </c>
      <c r="C48" s="5" t="str">
        <f>'[1]Paste Sample IDs'!T50</f>
        <v>D10</v>
      </c>
      <c r="D48" s="4">
        <f>IF(B48="None","",[1]Analysis!Z48)</f>
        <v>35162.968855323132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IF('[1]Paste Sample IDs'!U51&lt;&gt;"",'[1]Paste Sample IDs'!U51,"None")</f>
        <v>USDA2423</v>
      </c>
      <c r="C49" s="5" t="str">
        <f>'[1]Paste Sample IDs'!T51</f>
        <v>D11</v>
      </c>
      <c r="D49" s="4">
        <f>IF(B49="None","",[1]Analysis!Z49)</f>
        <v>2303385.0922134886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IF('[1]Paste Sample IDs'!U52&lt;&gt;"",'[1]Paste Sample IDs'!U52,"None")</f>
        <v>USDA2413</v>
      </c>
      <c r="C50" s="5" t="str">
        <f>'[1]Paste Sample IDs'!T52</f>
        <v>D12</v>
      </c>
      <c r="D50" s="4">
        <f>IF(B50="None","",[1]Analysis!Z50)</f>
        <v>500373.21587903443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IF('[1]Paste Sample IDs'!U53&lt;&gt;"",'[1]Paste Sample IDs'!U53,"None")</f>
        <v>USDA2755</v>
      </c>
      <c r="C51" s="5" t="str">
        <f>'[1]Paste Sample IDs'!T53</f>
        <v>E01</v>
      </c>
      <c r="D51" s="4">
        <f>IF(B51="None","",[1]Analysis!Z51)</f>
        <v>1633149.3380482688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IF('[1]Paste Sample IDs'!U54&lt;&gt;"",'[1]Paste Sample IDs'!U54,"None")</f>
        <v>USDA2631</v>
      </c>
      <c r="C52" s="5" t="str">
        <f>'[1]Paste Sample IDs'!T54</f>
        <v>E02</v>
      </c>
      <c r="D52" s="4">
        <f>IF(B52="None","",[1]Analysis!Z52)</f>
        <v>1437047.6753179797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IF('[1]Paste Sample IDs'!U55&lt;&gt;"",'[1]Paste Sample IDs'!U55,"None")</f>
        <v>USDA2321</v>
      </c>
      <c r="C53" s="5" t="str">
        <f>'[1]Paste Sample IDs'!T55</f>
        <v>E03</v>
      </c>
      <c r="D53" s="4">
        <f>IF(B53="None","",[1]Analysis!Z53)</f>
        <v>2428650.4493213254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IF('[1]Paste Sample IDs'!U56&lt;&gt;"",'[1]Paste Sample IDs'!U56,"None")</f>
        <v>USDA2948</v>
      </c>
      <c r="C54" s="5" t="str">
        <f>'[1]Paste Sample IDs'!T56</f>
        <v>E04</v>
      </c>
      <c r="D54" s="4">
        <f>IF(B54="None","",[1]Analysis!Z54)</f>
        <v>594243.41908049444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IF('[1]Paste Sample IDs'!U57&lt;&gt;"",'[1]Paste Sample IDs'!U57,"None")</f>
        <v>USDA2447</v>
      </c>
      <c r="C55" s="5" t="str">
        <f>'[1]Paste Sample IDs'!T57</f>
        <v>E05</v>
      </c>
      <c r="D55" s="4">
        <f>IF(B55="None","",[1]Analysis!Z55)</f>
        <v>461.41810706641689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>Very low copy number: assay performance unknown</v>
      </c>
    </row>
    <row r="56" spans="2:5" ht="16" x14ac:dyDescent="0.2">
      <c r="B56" s="3" t="str">
        <f>IF('[1]Paste Sample IDs'!U58&lt;&gt;"",'[1]Paste Sample IDs'!U58,"None")</f>
        <v>USDA2754</v>
      </c>
      <c r="C56" s="5" t="str">
        <f>'[1]Paste Sample IDs'!T58</f>
        <v>E06</v>
      </c>
      <c r="D56" s="4">
        <f>IF(B56="None","",[1]Analysis!Z56)</f>
        <v>368705.44832725514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IF('[1]Paste Sample IDs'!U59&lt;&gt;"",'[1]Paste Sample IDs'!U59,"None")</f>
        <v>USDA2531</v>
      </c>
      <c r="C57" s="5" t="str">
        <f>'[1]Paste Sample IDs'!T59</f>
        <v>E07</v>
      </c>
      <c r="D57" s="4">
        <f>IF(B57="None","",[1]Analysis!Z57)</f>
        <v>176397.81292972053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IF('[1]Paste Sample IDs'!U60&lt;&gt;"",'[1]Paste Sample IDs'!U60,"None")</f>
        <v>USDA2392</v>
      </c>
      <c r="C58" s="5" t="str">
        <f>'[1]Paste Sample IDs'!T60</f>
        <v>E08</v>
      </c>
      <c r="D58" s="4">
        <f>IF(B58="None","",[1]Analysis!Z58)</f>
        <v>28607.581541258205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IF('[1]Paste Sample IDs'!U62&lt;&gt;"",'[1]Paste Sample IDs'!U62,"None")</f>
        <v>USDA2376</v>
      </c>
      <c r="C59" s="5" t="str">
        <f>'[1]Paste Sample IDs'!T62</f>
        <v>E10</v>
      </c>
      <c r="D59" s="4">
        <f>IF(B59="None","",[1]Analysis!Z60)</f>
        <v>1084702.2043267167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IF('[1]Paste Sample IDs'!U63&lt;&gt;"",'[1]Paste Sample IDs'!U63,"None")</f>
        <v>USDA2453</v>
      </c>
      <c r="C60" s="5" t="str">
        <f>'[1]Paste Sample IDs'!T63</f>
        <v>E11</v>
      </c>
      <c r="D60" s="4">
        <f>IF(B60="None","",[1]Analysis!Z61)</f>
        <v>4390658.05784145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IF('[1]Paste Sample IDs'!U64&lt;&gt;"",'[1]Paste Sample IDs'!U64,"None")</f>
        <v>USDA2491</v>
      </c>
      <c r="C61" s="5" t="str">
        <f>'[1]Paste Sample IDs'!T64</f>
        <v>E12</v>
      </c>
      <c r="D61" s="4">
        <f>IF(B61="None","",[1]Analysis!Z62)</f>
        <v>4110136.1709229718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IF('[1]Paste Sample IDs'!U65&lt;&gt;"",'[1]Paste Sample IDs'!U65,"None")</f>
        <v>USDA2811</v>
      </c>
      <c r="C62" s="5" t="str">
        <f>'[1]Paste Sample IDs'!T65</f>
        <v>F01</v>
      </c>
      <c r="D62" s="4">
        <f>IF(B62="None","",[1]Analysis!Z63)</f>
        <v>7091048.9831292005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IF('[1]Paste Sample IDs'!U66&lt;&gt;"",'[1]Paste Sample IDs'!U66,"None")</f>
        <v>USDA2522</v>
      </c>
      <c r="C63" s="5" t="str">
        <f>'[1]Paste Sample IDs'!T66</f>
        <v>F02</v>
      </c>
      <c r="D63" s="4">
        <f>IF(B63="None","",[1]Analysis!Z64)</f>
        <v>1731465.3708765476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IF('[1]Paste Sample IDs'!U67&lt;&gt;"",'[1]Paste Sample IDs'!U67,"None")</f>
        <v>USDA2894</v>
      </c>
      <c r="C64" s="5" t="str">
        <f>'[1]Paste Sample IDs'!T67</f>
        <v>F03</v>
      </c>
      <c r="D64" s="4">
        <f>IF(B64="None","",[1]Analysis!Z65)</f>
        <v>13903350.871916557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IF('[1]Paste Sample IDs'!U68&lt;&gt;"",'[1]Paste Sample IDs'!U68,"None")</f>
        <v>USDA2549</v>
      </c>
      <c r="C65" s="5" t="str">
        <f>'[1]Paste Sample IDs'!T68</f>
        <v>F04</v>
      </c>
      <c r="D65" s="4">
        <f>IF(B65="None","",[1]Analysis!Z66)</f>
        <v>1212542.2890327792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IF('[1]Paste Sample IDs'!U69&lt;&gt;"",'[1]Paste Sample IDs'!U69,"None")</f>
        <v>USDA2808</v>
      </c>
      <c r="C66" s="5" t="str">
        <f>'[1]Paste Sample IDs'!T69</f>
        <v>F05</v>
      </c>
      <c r="D66" s="4">
        <f>IF(B66="None","",[1]Analysis!Z67)</f>
        <v>228139.24727300901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IF('[1]Paste Sample IDs'!U70&lt;&gt;"",'[1]Paste Sample IDs'!U70,"None")</f>
        <v>USDA2312</v>
      </c>
      <c r="C67" s="5" t="str">
        <f>'[1]Paste Sample IDs'!T70</f>
        <v>F06</v>
      </c>
      <c r="D67" s="4">
        <f>IF(B67="None","",[1]Analysis!Z68)</f>
        <v>13351.875022317754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>Caution: copy number less than intended sequencing depth</v>
      </c>
    </row>
    <row r="68" spans="2:5" ht="16" x14ac:dyDescent="0.2">
      <c r="B68" s="3" t="str">
        <f>IF('[1]Paste Sample IDs'!U71&lt;&gt;"",'[1]Paste Sample IDs'!U71,"None")</f>
        <v>USDA2724</v>
      </c>
      <c r="C68" s="5" t="str">
        <f>'[1]Paste Sample IDs'!T71</f>
        <v>F07</v>
      </c>
      <c r="D68" s="4">
        <f>IF(B68="None","",[1]Analysis!Z69)</f>
        <v>1179640.4114256604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IF('[1]Paste Sample IDs'!U72&lt;&gt;"",'[1]Paste Sample IDs'!U72,"None")</f>
        <v>USDA2315</v>
      </c>
      <c r="C69" s="5" t="str">
        <f>'[1]Paste Sample IDs'!T72</f>
        <v>F08</v>
      </c>
      <c r="D69" s="4">
        <f>IF(B69="None","",[1]Analysis!Z70)</f>
        <v>177981.98791872934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IF('[1]Paste Sample IDs'!U73&lt;&gt;"",'[1]Paste Sample IDs'!U73,"None")</f>
        <v>USDA2519</v>
      </c>
      <c r="C70" s="5" t="str">
        <f>'[1]Paste Sample IDs'!T73</f>
        <v>F09</v>
      </c>
      <c r="D70" s="4">
        <f>IF(B70="None","",[1]Analysis!Z71)</f>
        <v>4292132.6222332269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IF('[1]Paste Sample IDs'!U74&lt;&gt;"",'[1]Paste Sample IDs'!U74,"None")</f>
        <v>USDA2696</v>
      </c>
      <c r="C71" s="5" t="str">
        <f>'[1]Paste Sample IDs'!T74</f>
        <v>F10</v>
      </c>
      <c r="D71" s="4">
        <f>IF(B71="None","",[1]Analysis!Z72)</f>
        <v>2320876.5798950624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IF('[1]Paste Sample IDs'!U75&lt;&gt;"",'[1]Paste Sample IDs'!U75,"None")</f>
        <v>USDA2462</v>
      </c>
      <c r="C72" s="5" t="str">
        <f>'[1]Paste Sample IDs'!T75</f>
        <v>F11</v>
      </c>
      <c r="D72" s="4">
        <f>IF(B72="None","",[1]Analysis!Z73)</f>
        <v>342547.38427161437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IF('[1]Paste Sample IDs'!U76&lt;&gt;"",'[1]Paste Sample IDs'!U76,"None")</f>
        <v>USDA2651</v>
      </c>
      <c r="C73" s="5" t="str">
        <f>'[1]Paste Sample IDs'!T76</f>
        <v>F12</v>
      </c>
      <c r="D73" s="4">
        <f>IF(B73="None","",[1]Analysis!Z74)</f>
        <v>1194334.3013044908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IF('[1]Paste Sample IDs'!U77&lt;&gt;"",'[1]Paste Sample IDs'!U77,"None")</f>
        <v>USDA2795</v>
      </c>
      <c r="C74" s="5" t="str">
        <f>'[1]Paste Sample IDs'!T77</f>
        <v>G01</v>
      </c>
      <c r="D74" s="4">
        <f>IF(B74="None","",[1]Analysis!Z75)</f>
        <v>1460964.0447169475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IF('[1]Paste Sample IDs'!U78&lt;&gt;"",'[1]Paste Sample IDs'!U78,"None")</f>
        <v>USDA2826</v>
      </c>
      <c r="C75" s="5" t="str">
        <f>'[1]Paste Sample IDs'!T78</f>
        <v>G02</v>
      </c>
      <c r="D75" s="4">
        <f>IF(B75="None","",[1]Analysis!Z76)</f>
        <v>1059.0138736482497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>Caution: copy number less than intended sequencing depth</v>
      </c>
    </row>
    <row r="76" spans="2:5" ht="16" x14ac:dyDescent="0.2">
      <c r="B76" s="3" t="str">
        <f>IF('[1]Paste Sample IDs'!U79&lt;&gt;"",'[1]Paste Sample IDs'!U79,"None")</f>
        <v>USDA2510</v>
      </c>
      <c r="C76" s="5" t="str">
        <f>'[1]Paste Sample IDs'!T79</f>
        <v>G03</v>
      </c>
      <c r="D76" s="4">
        <f>IF(B76="None","",[1]Analysis!Z77)</f>
        <v>1385.7536778099432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>Caution: copy number less than intended sequencing depth</v>
      </c>
    </row>
    <row r="77" spans="2:5" ht="16" x14ac:dyDescent="0.2">
      <c r="B77" s="3" t="str">
        <f>IF('[1]Paste Sample IDs'!U80&lt;&gt;"",'[1]Paste Sample IDs'!U80,"None")</f>
        <v>USDA2765</v>
      </c>
      <c r="C77" s="5" t="str">
        <f>'[1]Paste Sample IDs'!T80</f>
        <v>G04</v>
      </c>
      <c r="D77" s="4">
        <f>IF(B77="None","",[1]Analysis!Z78)</f>
        <v>172558.11758825253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IF('[1]Paste Sample IDs'!U81&lt;&gt;"",'[1]Paste Sample IDs'!U81,"None")</f>
        <v>USDA2714</v>
      </c>
      <c r="C78" s="5" t="str">
        <f>'[1]Paste Sample IDs'!T81</f>
        <v>G05</v>
      </c>
      <c r="D78" s="4">
        <f>IF(B78="None","",[1]Analysis!Z79)</f>
        <v>484457.88993637491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IF('[1]Paste Sample IDs'!U82&lt;&gt;"",'[1]Paste Sample IDs'!U82,"None")</f>
        <v>USDA2705</v>
      </c>
      <c r="C79" s="5" t="str">
        <f>'[1]Paste Sample IDs'!T82</f>
        <v>G06</v>
      </c>
      <c r="D79" s="4">
        <f>IF(B79="None","",[1]Analysis!Z80)</f>
        <v>600405.4149709288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IF('[1]Paste Sample IDs'!U84&lt;&gt;"",'[1]Paste Sample IDs'!U84,"None")</f>
        <v>USDA2584</v>
      </c>
      <c r="C80" s="5" t="str">
        <f>'[1]Paste Sample IDs'!T84</f>
        <v>G08</v>
      </c>
      <c r="D80" s="4">
        <f>IF(B80="None","",[1]Analysis!Z82)</f>
        <v>3138868.624597033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IF('[1]Paste Sample IDs'!U85&lt;&gt;"",'[1]Paste Sample IDs'!U85,"None")</f>
        <v>USDA2653</v>
      </c>
      <c r="C81" s="5" t="str">
        <f>'[1]Paste Sample IDs'!T85</f>
        <v>G09</v>
      </c>
      <c r="D81" s="4">
        <f>IF(B81="None","",[1]Analysis!Z83)</f>
        <v>10.275185095670299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>Very low copy number: assay performance unknown</v>
      </c>
    </row>
    <row r="82" spans="2:5" ht="16" x14ac:dyDescent="0.2">
      <c r="B82" s="3" t="str">
        <f>IF('[1]Paste Sample IDs'!U86&lt;&gt;"",'[1]Paste Sample IDs'!U86,"None")</f>
        <v>USDA2336</v>
      </c>
      <c r="C82" s="5" t="str">
        <f>'[1]Paste Sample IDs'!T86</f>
        <v>G10</v>
      </c>
      <c r="D82" s="4">
        <f>IF(B82="None","",[1]Analysis!Z84)</f>
        <v>457893.17071863153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IF('[1]Paste Sample IDs'!U87&lt;&gt;"",'[1]Paste Sample IDs'!U87,"None")</f>
        <v>USDA2545</v>
      </c>
      <c r="C83" s="5" t="str">
        <f>'[1]Paste Sample IDs'!T87</f>
        <v>G11</v>
      </c>
      <c r="D83" s="4">
        <f>IF(B83="None","",[1]Analysis!Z85)</f>
        <v>1910404.0790419423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IF('[1]Paste Sample IDs'!U88&lt;&gt;"",'[1]Paste Sample IDs'!U88,"None")</f>
        <v>USDA2566</v>
      </c>
      <c r="C84" s="5" t="str">
        <f>'[1]Paste Sample IDs'!T88</f>
        <v>G12</v>
      </c>
      <c r="D84" s="4">
        <f>IF(B84="None","",[1]Analysis!Z86)</f>
        <v>5543481.1894712346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IF('[1]Paste Sample IDs'!U89&lt;&gt;"",'[1]Paste Sample IDs'!U89,"None")</f>
        <v>USDA2322</v>
      </c>
      <c r="C85" s="5" t="str">
        <f>'[1]Paste Sample IDs'!T89</f>
        <v>H01</v>
      </c>
      <c r="D85" s="4">
        <f>IF(B85="None","",[1]Analysis!Z87)</f>
        <v>2519.0691768085157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>Caution: copy number less than intended sequencing depth</v>
      </c>
    </row>
    <row r="86" spans="2:5" ht="16" x14ac:dyDescent="0.2">
      <c r="B86" s="3" t="str">
        <f>IF('[1]Paste Sample IDs'!U90&lt;&gt;"",'[1]Paste Sample IDs'!U90,"None")</f>
        <v>USDA2852</v>
      </c>
      <c r="C86" s="5" t="str">
        <f>'[1]Paste Sample IDs'!T90</f>
        <v>H02</v>
      </c>
      <c r="D86" s="4">
        <f>IF(B86="None","",[1]Analysis!Z88)</f>
        <v>890407.86646355141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IF('[1]Paste Sample IDs'!U91&lt;&gt;"",'[1]Paste Sample IDs'!U91,"None")</f>
        <v>USDA2486</v>
      </c>
      <c r="C87" s="5" t="str">
        <f>'[1]Paste Sample IDs'!T91</f>
        <v>H03</v>
      </c>
      <c r="D87" s="4">
        <f>IF(B87="None","",[1]Analysis!Z89)</f>
        <v>2056288.9246611793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IF('[1]Paste Sample IDs'!U92&lt;&gt;"",'[1]Paste Sample IDs'!U92,"None")</f>
        <v>USDA2936</v>
      </c>
      <c r="C88" s="5" t="str">
        <f>'[1]Paste Sample IDs'!T92</f>
        <v>H04</v>
      </c>
      <c r="D88" s="4">
        <f>IF(B88="None","",[1]Analysis!Z90)</f>
        <v>6321653.7862772048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IF('[1]Paste Sample IDs'!U93&lt;&gt;"",'[1]Paste Sample IDs'!U93,"None")</f>
        <v>USDA2287</v>
      </c>
      <c r="C89" s="5" t="str">
        <f>'[1]Paste Sample IDs'!T93</f>
        <v>H05</v>
      </c>
      <c r="D89" s="4">
        <f>IF(B89="None","",[1]Analysis!Z91)</f>
        <v>1947.7503266938595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>Caution: copy number less than intended sequencing depth</v>
      </c>
    </row>
    <row r="90" spans="2:5" ht="16" x14ac:dyDescent="0.2">
      <c r="B90" s="3" t="str">
        <f>IF('[1]Paste Sample IDs'!U94&lt;&gt;"",'[1]Paste Sample IDs'!U94,"None")</f>
        <v>USDA2751</v>
      </c>
      <c r="C90" s="5" t="str">
        <f>'[1]Paste Sample IDs'!T94</f>
        <v>H06</v>
      </c>
      <c r="D90" s="4">
        <f>IF(B90="None","",[1]Analysis!Z92)</f>
        <v>1616388.2308720341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IF('[1]Paste Sample IDs'!U95&lt;&gt;"",'[1]Paste Sample IDs'!U95,"None")</f>
        <v>USDA2703</v>
      </c>
      <c r="C91" s="5" t="str">
        <f>'[1]Paste Sample IDs'!T95</f>
        <v>H07</v>
      </c>
      <c r="D91" s="4">
        <f>IF(B91="None","",[1]Analysis!Z93)</f>
        <v>844482.25399208383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IF('[1]Paste Sample IDs'!U96&lt;&gt;"",'[1]Paste Sample IDs'!U96,"None")</f>
        <v>USDA2638</v>
      </c>
      <c r="C92" s="5" t="str">
        <f>'[1]Paste Sample IDs'!T96</f>
        <v>H08</v>
      </c>
      <c r="D92" s="4">
        <f>IF(B92="None","",[1]Analysis!Z94)</f>
        <v>3259872.473253232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IF('[1]Paste Sample IDs'!U97&lt;&gt;"",'[1]Paste Sample IDs'!U97,"None")</f>
        <v>USDA2717</v>
      </c>
      <c r="C93" s="5" t="str">
        <f>'[1]Paste Sample IDs'!T97</f>
        <v>H09</v>
      </c>
      <c r="D93" s="4">
        <f>IF(B93="None","",[1]Analysis!Z95)</f>
        <v>502787.90723508463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IF('[1]Paste Sample IDs'!U98&lt;&gt;"",'[1]Paste Sample IDs'!U98,"None")</f>
        <v>USDA2911</v>
      </c>
      <c r="C94" s="5" t="str">
        <f>'[1]Paste Sample IDs'!T98</f>
        <v>H10</v>
      </c>
      <c r="D94" s="4">
        <f>IF(B94="None","",[1]Analysis!Z96)</f>
        <v>1636522.3585568964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IF('[1]Paste Sample IDs'!U99&lt;&gt;"",'[1]Paste Sample IDs'!U99,"None")</f>
        <v>USDA2516</v>
      </c>
      <c r="C95" s="5" t="str">
        <f>'[1]Paste Sample IDs'!T99</f>
        <v>H11</v>
      </c>
      <c r="D95" s="4">
        <f>IF(B95="None","",[1]Analysis!Z97)</f>
        <v>763280.86651457148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IF('[1]Paste Sample IDs'!U100&lt;&gt;"",'[1]Paste Sample IDs'!U100,"None")</f>
        <v>USDA2790</v>
      </c>
      <c r="C96" s="5" t="str">
        <f>'[1]Paste Sample IDs'!T100</f>
        <v>H12</v>
      </c>
      <c r="D96" s="4">
        <f>IF(B96="None","",[1]Analysis!Z98)</f>
        <v>232735.03338120171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/>
      <c r="C97" s="2"/>
      <c r="D97" s="2"/>
      <c r="E97" s="2"/>
    </row>
  </sheetData>
  <conditionalFormatting sqref="E4:E96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295B-4689-8B48-8A4D-3D634C13F328}">
  <sheetPr>
    <pageSetUpPr fitToPage="1"/>
  </sheetPr>
  <dimension ref="B1:E97"/>
  <sheetViews>
    <sheetView topLeftCell="A62" workbookViewId="0">
      <selection activeCell="B88" sqref="B88:E88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IF('[2]Paste Sample IDs'!U1&lt;&gt;"",'[2]Paste Sample IDs'!U1,"None")</f>
        <v>Noyes_020_DNA_043_qMQC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IF('[2]Paste Sample IDs'!U5&lt;&gt;"",'[2]Paste Sample IDs'!U5,"None")</f>
        <v>USDA2822</v>
      </c>
      <c r="C4" s="5" t="str">
        <f>'[2]Paste Sample IDs'!T5</f>
        <v>A01</v>
      </c>
      <c r="D4" s="4">
        <f>IF(B4="None","",[2]Analysis!Z3)</f>
        <v>884305.19252628705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IF('[2]Paste Sample IDs'!U6&lt;&gt;"",'[2]Paste Sample IDs'!U6,"None")</f>
        <v>USDA2483</v>
      </c>
      <c r="C5" s="5" t="str">
        <f>'[2]Paste Sample IDs'!T6</f>
        <v>A02</v>
      </c>
      <c r="D5" s="4">
        <f>IF(B5="None","",[2]Analysis!Z4)</f>
        <v>798725.1176892845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IF('[2]Paste Sample IDs'!U7&lt;&gt;"",'[2]Paste Sample IDs'!U7,"None")</f>
        <v>USDA2897</v>
      </c>
      <c r="C6" s="5" t="str">
        <f>'[2]Paste Sample IDs'!T7</f>
        <v>A03</v>
      </c>
      <c r="D6" s="4">
        <f>IF(B6="None","",[2]Analysis!Z5)</f>
        <v>1205060.2536120499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IF('[2]Paste Sample IDs'!U8&lt;&gt;"",'[2]Paste Sample IDs'!U8,"None")</f>
        <v>USDA2910</v>
      </c>
      <c r="C7" s="5" t="str">
        <f>'[2]Paste Sample IDs'!T8</f>
        <v>A04</v>
      </c>
      <c r="D7" s="4">
        <f>IF(B7="None","",[2]Analysis!Z6)</f>
        <v>290826.85372494871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IF('[2]Paste Sample IDs'!U9&lt;&gt;"",'[2]Paste Sample IDs'!U9,"None")</f>
        <v>USDA2502</v>
      </c>
      <c r="C8" s="5" t="str">
        <f>'[2]Paste Sample IDs'!T9</f>
        <v>A05</v>
      </c>
      <c r="D8" s="4">
        <f>IF(B8="None","",[2]Analysis!Z7)</f>
        <v>49935.913789877573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IF('[2]Paste Sample IDs'!U10&lt;&gt;"",'[2]Paste Sample IDs'!U10,"None")</f>
        <v>USDA2678</v>
      </c>
      <c r="C9" s="5" t="str">
        <f>'[2]Paste Sample IDs'!T10</f>
        <v>A06</v>
      </c>
      <c r="D9" s="4">
        <f>IF(B9="None","",[2]Analysis!Z8)</f>
        <v>80981.526502463559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IF('[2]Paste Sample IDs'!U11&lt;&gt;"",'[2]Paste Sample IDs'!U11,"None")</f>
        <v>USDA2335</v>
      </c>
      <c r="C10" s="5" t="str">
        <f>'[2]Paste Sample IDs'!T11</f>
        <v>A07</v>
      </c>
      <c r="D10" s="4">
        <f>IF(B10="None","",[2]Analysis!Z9)</f>
        <v>1269721.6990417042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IF('[2]Paste Sample IDs'!U12&lt;&gt;"",'[2]Paste Sample IDs'!U12,"None")</f>
        <v>USDA2583</v>
      </c>
      <c r="C11" s="5" t="str">
        <f>'[2]Paste Sample IDs'!T12</f>
        <v>A08</v>
      </c>
      <c r="D11" s="4">
        <f>IF(B11="None","",[2]Analysis!Z10)</f>
        <v>641825.0850284308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IF('[2]Paste Sample IDs'!U13&lt;&gt;"",'[2]Paste Sample IDs'!U13,"None")</f>
        <v>USDA2517</v>
      </c>
      <c r="C12" s="5" t="str">
        <f>'[2]Paste Sample IDs'!T13</f>
        <v>A09</v>
      </c>
      <c r="D12" s="4">
        <f>IF(B12="None","",[2]Analysis!Z11)</f>
        <v>173152.51381647328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IF('[2]Paste Sample IDs'!U14&lt;&gt;"",'[2]Paste Sample IDs'!U14,"None")</f>
        <v>USDA2436</v>
      </c>
      <c r="C13" s="5" t="str">
        <f>'[2]Paste Sample IDs'!T14</f>
        <v>A10</v>
      </c>
      <c r="D13" s="4">
        <f>IF(B13="None","",[2]Analysis!Z12)</f>
        <v>11281.460803979624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>Caution: copy number less than intended sequencing depth</v>
      </c>
    </row>
    <row r="14" spans="2:5" ht="16" x14ac:dyDescent="0.2">
      <c r="B14" s="3" t="str">
        <f>IF('[2]Paste Sample IDs'!U15&lt;&gt;"",'[2]Paste Sample IDs'!U15,"None")</f>
        <v>USDA2608</v>
      </c>
      <c r="C14" s="5" t="str">
        <f>'[2]Paste Sample IDs'!T15</f>
        <v>A11</v>
      </c>
      <c r="D14" s="4">
        <f>IF(B14="None","",[2]Analysis!Z13)</f>
        <v>62.794101218355316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>Very low copy number: assay performance unknown</v>
      </c>
    </row>
    <row r="15" spans="2:5" ht="16" x14ac:dyDescent="0.2">
      <c r="B15" s="3" t="str">
        <f>IF('[2]Paste Sample IDs'!U16&lt;&gt;"",'[2]Paste Sample IDs'!U16,"None")</f>
        <v>USDA2774</v>
      </c>
      <c r="C15" s="5" t="str">
        <f>'[2]Paste Sample IDs'!T16</f>
        <v>A12</v>
      </c>
      <c r="D15" s="4">
        <f>IF(B15="None","",[2]Analysis!Z14)</f>
        <v>554748.64529840543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IF('[2]Paste Sample IDs'!U17&lt;&gt;"",'[2]Paste Sample IDs'!U17,"None")</f>
        <v>USDA2356</v>
      </c>
      <c r="C16" s="5" t="str">
        <f>'[2]Paste Sample IDs'!T17</f>
        <v>B01</v>
      </c>
      <c r="D16" s="4">
        <f>IF(B16="None","",[2]Analysis!Z15)</f>
        <v>2583725.2510334197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IF('[2]Paste Sample IDs'!U18&lt;&gt;"",'[2]Paste Sample IDs'!U18,"None")</f>
        <v>USDA2316</v>
      </c>
      <c r="C17" s="5" t="str">
        <f>'[2]Paste Sample IDs'!T18</f>
        <v>B02</v>
      </c>
      <c r="D17" s="4">
        <f>IF(B17="None","",[2]Analysis!Z16)</f>
        <v>715497.85019439925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IF('[2]Paste Sample IDs'!U19&lt;&gt;"",'[2]Paste Sample IDs'!U19,"None")</f>
        <v>USDA2469</v>
      </c>
      <c r="C18" s="5" t="str">
        <f>'[2]Paste Sample IDs'!T19</f>
        <v>B03</v>
      </c>
      <c r="D18" s="4">
        <f>IF(B18="None","",[2]Analysis!Z17)</f>
        <v>177737.34585556356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IF('[2]Paste Sample IDs'!U20&lt;&gt;"",'[2]Paste Sample IDs'!U20,"None")</f>
        <v>USDA2370</v>
      </c>
      <c r="C19" s="5" t="str">
        <f>'[2]Paste Sample IDs'!T20</f>
        <v>B04</v>
      </c>
      <c r="D19" s="4">
        <f>IF(B19="None","",[2]Analysis!Z18)</f>
        <v>171847.53487502929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IF('[2]Paste Sample IDs'!U21&lt;&gt;"",'[2]Paste Sample IDs'!U21,"None")</f>
        <v>USDA2385</v>
      </c>
      <c r="C20" s="5" t="str">
        <f>'[2]Paste Sample IDs'!T21</f>
        <v>B05</v>
      </c>
      <c r="D20" s="4">
        <f>IF(B20="None","",[2]Analysis!Z19)</f>
        <v>483126.99881499796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IF('[2]Paste Sample IDs'!U22&lt;&gt;"",'[2]Paste Sample IDs'!U22,"None")</f>
        <v>USDA2687</v>
      </c>
      <c r="C21" s="5" t="str">
        <f>'[2]Paste Sample IDs'!T22</f>
        <v>B06</v>
      </c>
      <c r="D21" s="4">
        <f>IF(B21="None","",[2]Analysis!Z20)</f>
        <v>36770.524167505413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IF('[2]Paste Sample IDs'!U23&lt;&gt;"",'[2]Paste Sample IDs'!U23,"None")</f>
        <v>USDA2777</v>
      </c>
      <c r="C22" s="5" t="str">
        <f>'[2]Paste Sample IDs'!T23</f>
        <v>B07</v>
      </c>
      <c r="D22" s="4">
        <f>IF(B22="None","",[2]Analysis!Z21)</f>
        <v>768331.97920748615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IF('[2]Paste Sample IDs'!U24&lt;&gt;"",'[2]Paste Sample IDs'!U24,"None")</f>
        <v>USDA2877</v>
      </c>
      <c r="C23" s="5" t="str">
        <f>'[2]Paste Sample IDs'!T24</f>
        <v>B08</v>
      </c>
      <c r="D23" s="4">
        <f>IF(B23="None","",[2]Analysis!Z22)</f>
        <v>1176399.7315180835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IF('[2]Paste Sample IDs'!U25&lt;&gt;"",'[2]Paste Sample IDs'!U25,"None")</f>
        <v>USDA2664</v>
      </c>
      <c r="C24" s="5" t="str">
        <f>'[2]Paste Sample IDs'!T25</f>
        <v>B09</v>
      </c>
      <c r="D24" s="4">
        <f>IF(B24="None","",[2]Analysis!Z23)</f>
        <v>67343300.386170149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IF('[2]Paste Sample IDs'!U26&lt;&gt;"",'[2]Paste Sample IDs'!U26,"None")</f>
        <v>USDA2951</v>
      </c>
      <c r="C25" s="5" t="str">
        <f>'[2]Paste Sample IDs'!T26</f>
        <v>B10</v>
      </c>
      <c r="D25" s="4">
        <f>IF(B25="None","",[2]Analysis!Z24)</f>
        <v>1086636.4961711457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IF('[2]Paste Sample IDs'!U27&lt;&gt;"",'[2]Paste Sample IDs'!U27,"None")</f>
        <v>USDA2628</v>
      </c>
      <c r="C26" s="5" t="str">
        <f>'[2]Paste Sample IDs'!T27</f>
        <v>B11</v>
      </c>
      <c r="D26" s="4">
        <f>IF(B26="None","",[2]Analysis!Z25)</f>
        <v>1.0701061051415137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>Very low copy number: assay performance unknown</v>
      </c>
    </row>
    <row r="27" spans="2:5" ht="16" x14ac:dyDescent="0.2">
      <c r="B27" s="3" t="str">
        <f>IF('[2]Paste Sample IDs'!U28&lt;&gt;"",'[2]Paste Sample IDs'!U28,"None")</f>
        <v>USDA2738</v>
      </c>
      <c r="C27" s="5" t="str">
        <f>'[2]Paste Sample IDs'!T28</f>
        <v>B12</v>
      </c>
      <c r="D27" s="4">
        <f>IF(B27="None","",[2]Analysis!Z26)</f>
        <v>43694206.395623341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IF('[2]Paste Sample IDs'!U29&lt;&gt;"",'[2]Paste Sample IDs'!U29,"None")</f>
        <v>USDA2544</v>
      </c>
      <c r="C28" s="5" t="str">
        <f>'[2]Paste Sample IDs'!T29</f>
        <v>C01</v>
      </c>
      <c r="D28" s="4">
        <f>IF(B28="None","",[2]Analysis!Z27)</f>
        <v>12.928531853971522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>Very low copy number: assay performance unknown</v>
      </c>
    </row>
    <row r="29" spans="2:5" ht="16" x14ac:dyDescent="0.2">
      <c r="B29" s="3" t="str">
        <f>IF('[2]Paste Sample IDs'!U30&lt;&gt;"",'[2]Paste Sample IDs'!U30,"None")</f>
        <v>USDA2617</v>
      </c>
      <c r="C29" s="5" t="str">
        <f>'[2]Paste Sample IDs'!T30</f>
        <v>C02</v>
      </c>
      <c r="D29" s="4">
        <f>IF(B29="None","",[2]Analysis!Z28)</f>
        <v>23513214.188967746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IF('[2]Paste Sample IDs'!U31&lt;&gt;"",'[2]Paste Sample IDs'!U31,"None")</f>
        <v>USDA2296</v>
      </c>
      <c r="C30" s="5" t="str">
        <f>'[2]Paste Sample IDs'!T31</f>
        <v>C03</v>
      </c>
      <c r="D30" s="4">
        <f>IF(B30="None","",[2]Analysis!Z29)</f>
        <v>2325.9108390043339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>Caution: copy number less than intended sequencing depth</v>
      </c>
    </row>
    <row r="31" spans="2:5" ht="16" x14ac:dyDescent="0.2">
      <c r="B31" s="3" t="str">
        <f>IF('[2]Paste Sample IDs'!U32&lt;&gt;"",'[2]Paste Sample IDs'!U32,"None")</f>
        <v>USDA2718</v>
      </c>
      <c r="C31" s="5" t="str">
        <f>'[2]Paste Sample IDs'!T32</f>
        <v>C04</v>
      </c>
      <c r="D31" s="4">
        <f>IF(B31="None","",[2]Analysis!Z30)</f>
        <v>164787.3034300053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IF('[2]Paste Sample IDs'!U33&lt;&gt;"",'[2]Paste Sample IDs'!U33,"None")</f>
        <v>USDA2848</v>
      </c>
      <c r="C32" s="5" t="str">
        <f>'[2]Paste Sample IDs'!T33</f>
        <v>C05</v>
      </c>
      <c r="D32" s="4">
        <f>IF(B32="None","",[2]Analysis!Z31)</f>
        <v>9.6186970992237981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>Very low copy number: assay performance unknown</v>
      </c>
    </row>
    <row r="33" spans="2:5" ht="16" x14ac:dyDescent="0.2">
      <c r="B33" s="3" t="str">
        <f>IF('[2]Paste Sample IDs'!U34&lt;&gt;"",'[2]Paste Sample IDs'!U34,"None")</f>
        <v>USDA2903</v>
      </c>
      <c r="C33" s="5" t="str">
        <f>'[2]Paste Sample IDs'!T34</f>
        <v>C06</v>
      </c>
      <c r="D33" s="4">
        <f>IF(B33="None","",[2]Analysis!Z32)</f>
        <v>247936.48630609442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IF('[2]Paste Sample IDs'!U35&lt;&gt;"",'[2]Paste Sample IDs'!U35,"None")</f>
        <v>USDA2815</v>
      </c>
      <c r="C34" s="5" t="str">
        <f>'[2]Paste Sample IDs'!T35</f>
        <v>C07</v>
      </c>
      <c r="D34" s="4">
        <f>IF(B34="None","",[2]Analysis!Z33)</f>
        <v>84.634325042982709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>Very low copy number: assay performance unknown</v>
      </c>
    </row>
    <row r="35" spans="2:5" ht="16" x14ac:dyDescent="0.2">
      <c r="B35" s="3" t="str">
        <f>IF('[2]Paste Sample IDs'!U36&lt;&gt;"",'[2]Paste Sample IDs'!U36,"None")</f>
        <v>USDA2828</v>
      </c>
      <c r="C35" s="5" t="str">
        <f>'[2]Paste Sample IDs'!T36</f>
        <v>C08</v>
      </c>
      <c r="D35" s="4">
        <f>IF(B35="None","",[2]Analysis!Z34)</f>
        <v>1973164.3400093755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IF('[2]Paste Sample IDs'!U37&lt;&gt;"",'[2]Paste Sample IDs'!U37,"None")</f>
        <v>USDA2307</v>
      </c>
      <c r="C36" s="5" t="str">
        <f>'[2]Paste Sample IDs'!T37</f>
        <v>C09</v>
      </c>
      <c r="D36" s="4">
        <f>IF(B36="None","",[2]Analysis!Z35)</f>
        <v>17209.001011144155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IF('[2]Paste Sample IDs'!U38&lt;&gt;"",'[2]Paste Sample IDs'!U38,"None")</f>
        <v>USDA2482</v>
      </c>
      <c r="C37" s="5" t="str">
        <f>'[2]Paste Sample IDs'!T38</f>
        <v>C10</v>
      </c>
      <c r="D37" s="4">
        <f>IF(B37="None","",[2]Analysis!Z36)</f>
        <v>657914.13025510975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IF('[2]Paste Sample IDs'!U39&lt;&gt;"",'[2]Paste Sample IDs'!U39,"None")</f>
        <v>USDA2352</v>
      </c>
      <c r="C38" s="5" t="str">
        <f>'[2]Paste Sample IDs'!T39</f>
        <v>C11</v>
      </c>
      <c r="D38" s="4">
        <f>IF(B38="None","",[2]Analysis!Z37)</f>
        <v>1507921.9665939184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IF('[2]Paste Sample IDs'!U40&lt;&gt;"",'[2]Paste Sample IDs'!U40,"None")</f>
        <v>USDA2929</v>
      </c>
      <c r="C39" s="5" t="str">
        <f>'[2]Paste Sample IDs'!T40</f>
        <v>C12</v>
      </c>
      <c r="D39" s="4">
        <f>IF(B39="None","",[2]Analysis!Z38)</f>
        <v>2731740.964903221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IF('[2]Paste Sample IDs'!U41&lt;&gt;"",'[2]Paste Sample IDs'!U41,"None")</f>
        <v>USDA2569</v>
      </c>
      <c r="C40" s="5" t="str">
        <f>'[2]Paste Sample IDs'!T41</f>
        <v>D01</v>
      </c>
      <c r="D40" s="4">
        <f>IF(B40="None","",[2]Analysis!Z39)</f>
        <v>953799.56206805923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IF('[2]Paste Sample IDs'!U43&lt;&gt;"",'[2]Paste Sample IDs'!U43,"None")</f>
        <v>USDA2346</v>
      </c>
      <c r="C41" s="5" t="str">
        <f>'[2]Paste Sample IDs'!T43</f>
        <v>D03</v>
      </c>
      <c r="D41" s="4">
        <f>IF(B41="None","",[2]Analysis!Z41)</f>
        <v>765910.07500658871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IF('[2]Paste Sample IDs'!U44&lt;&gt;"",'[2]Paste Sample IDs'!U44,"None")</f>
        <v>USDA2484</v>
      </c>
      <c r="C42" s="5" t="str">
        <f>'[2]Paste Sample IDs'!T44</f>
        <v>D04</v>
      </c>
      <c r="D42" s="4">
        <f>IF(B42="None","",[2]Analysis!Z42)</f>
        <v>673016.47726564156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IF('[2]Paste Sample IDs'!U45&lt;&gt;"",'[2]Paste Sample IDs'!U45,"None")</f>
        <v>USDA2699</v>
      </c>
      <c r="C43" s="5" t="str">
        <f>'[2]Paste Sample IDs'!T45</f>
        <v>D05</v>
      </c>
      <c r="D43" s="4">
        <f>IF(B43="None","",[2]Analysis!Z43)</f>
        <v>511507.32381240051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IF('[2]Paste Sample IDs'!U46&lt;&gt;"",'[2]Paste Sample IDs'!U46,"None")</f>
        <v>USDA2323</v>
      </c>
      <c r="C44" s="5" t="str">
        <f>'[2]Paste Sample IDs'!T46</f>
        <v>D06</v>
      </c>
      <c r="D44" s="4">
        <f>IF(B44="None","",[2]Analysis!Z44)</f>
        <v>14843.597843555892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>Caution: copy number less than intended sequencing depth</v>
      </c>
    </row>
    <row r="45" spans="2:5" ht="16" x14ac:dyDescent="0.2">
      <c r="B45" s="3" t="str">
        <f>IF('[2]Paste Sample IDs'!U47&lt;&gt;"",'[2]Paste Sample IDs'!U47,"None")</f>
        <v>USDA2391</v>
      </c>
      <c r="C45" s="5" t="str">
        <f>'[2]Paste Sample IDs'!T47</f>
        <v>D07</v>
      </c>
      <c r="D45" s="4">
        <f>IF(B45="None","",[2]Analysis!Z45)</f>
        <v>160205.64452874952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IF('[2]Paste Sample IDs'!U49&lt;&gt;"",'[2]Paste Sample IDs'!U49,"None")</f>
        <v>USDA2561</v>
      </c>
      <c r="C46" s="5" t="str">
        <f>'[2]Paste Sample IDs'!T49</f>
        <v>D09</v>
      </c>
      <c r="D46" s="4">
        <f>IF(B46="None","",[2]Analysis!Z47)</f>
        <v>1164326.2722680951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IF('[2]Paste Sample IDs'!U50&lt;&gt;"",'[2]Paste Sample IDs'!U50,"None")</f>
        <v>USDA2465</v>
      </c>
      <c r="C47" s="5" t="str">
        <f>'[2]Paste Sample IDs'!T50</f>
        <v>D10</v>
      </c>
      <c r="D47" s="4">
        <f>IF(B47="None","",[2]Analysis!Z48)</f>
        <v>1902537.1636350558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IF('[2]Paste Sample IDs'!U51&lt;&gt;"",'[2]Paste Sample IDs'!U51,"None")</f>
        <v>USDA2567</v>
      </c>
      <c r="C48" s="5" t="str">
        <f>'[2]Paste Sample IDs'!T51</f>
        <v>D11</v>
      </c>
      <c r="D48" s="4">
        <f>IF(B48="None","",[2]Analysis!Z49)</f>
        <v>1637648.2461184494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IF('[2]Paste Sample IDs'!U52&lt;&gt;"",'[2]Paste Sample IDs'!U52,"None")</f>
        <v>USDA2393</v>
      </c>
      <c r="C49" s="5" t="str">
        <f>'[2]Paste Sample IDs'!T52</f>
        <v>D12</v>
      </c>
      <c r="D49" s="4">
        <f>IF(B49="None","",[2]Analysis!Z50)</f>
        <v>179951.28576645636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IF('[2]Paste Sample IDs'!U53&lt;&gt;"",'[2]Paste Sample IDs'!U53,"None")</f>
        <v>USDA2466</v>
      </c>
      <c r="C50" s="5" t="str">
        <f>'[2]Paste Sample IDs'!T53</f>
        <v>E01</v>
      </c>
      <c r="D50" s="4">
        <f>IF(B50="None","",[2]Analysis!Z51)</f>
        <v>420752.17120797449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IF('[2]Paste Sample IDs'!U54&lt;&gt;"",'[2]Paste Sample IDs'!U54,"None")</f>
        <v>USDA2830</v>
      </c>
      <c r="C51" s="5" t="str">
        <f>'[2]Paste Sample IDs'!T54</f>
        <v>E02</v>
      </c>
      <c r="D51" s="4">
        <f>IF(B51="None","",[2]Analysis!Z52)</f>
        <v>814254.97089745896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IF('[2]Paste Sample IDs'!U55&lt;&gt;"",'[2]Paste Sample IDs'!U55,"None")</f>
        <v>USDA2508</v>
      </c>
      <c r="C52" s="5" t="str">
        <f>'[2]Paste Sample IDs'!T55</f>
        <v>E03</v>
      </c>
      <c r="D52" s="4">
        <f>IF(B52="None","",[2]Analysis!Z53)</f>
        <v>263224.14017605165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IF('[2]Paste Sample IDs'!U56&lt;&gt;"",'[2]Paste Sample IDs'!U56,"None")</f>
        <v>USDA2674</v>
      </c>
      <c r="C53" s="5" t="str">
        <f>'[2]Paste Sample IDs'!T56</f>
        <v>E04</v>
      </c>
      <c r="D53" s="4">
        <f>IF(B53="None","",[2]Analysis!Z54)</f>
        <v>650714.24349029898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IF('[2]Paste Sample IDs'!U57&lt;&gt;"",'[2]Paste Sample IDs'!U57,"None")</f>
        <v>USDA2835</v>
      </c>
      <c r="C54" s="5" t="str">
        <f>'[2]Paste Sample IDs'!T57</f>
        <v>E05</v>
      </c>
      <c r="D54" s="4">
        <f>IF(B54="None","",[2]Analysis!Z55)</f>
        <v>42279.722262071387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IF('[2]Paste Sample IDs'!U58&lt;&gt;"",'[2]Paste Sample IDs'!U58,"None")</f>
        <v>USDA2623</v>
      </c>
      <c r="C55" s="5" t="str">
        <f>'[2]Paste Sample IDs'!T58</f>
        <v>E06</v>
      </c>
      <c r="D55" s="4">
        <f>IF(B55="None","",[2]Analysis!Z56)</f>
        <v>71700.035051641564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IF('[2]Paste Sample IDs'!U59&lt;&gt;"",'[2]Paste Sample IDs'!U59,"None")</f>
        <v>USDA2863</v>
      </c>
      <c r="C56" s="5" t="str">
        <f>'[2]Paste Sample IDs'!T59</f>
        <v>E07</v>
      </c>
      <c r="D56" s="4">
        <f>IF(B56="None","",[2]Analysis!Z57)</f>
        <v>48580.921606450509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IF('[2]Paste Sample IDs'!U60&lt;&gt;"",'[2]Paste Sample IDs'!U60,"None")</f>
        <v>USDA2882</v>
      </c>
      <c r="C57" s="5" t="str">
        <f>'[2]Paste Sample IDs'!T60</f>
        <v>E08</v>
      </c>
      <c r="D57" s="4">
        <f>IF(B57="None","",[2]Analysis!Z58)</f>
        <v>2482691.8235936421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IF('[2]Paste Sample IDs'!U61&lt;&gt;"",'[2]Paste Sample IDs'!U61,"None")</f>
        <v>USDA2558</v>
      </c>
      <c r="C58" s="5" t="str">
        <f>'[2]Paste Sample IDs'!T61</f>
        <v>E09</v>
      </c>
      <c r="D58" s="4">
        <f>IF(B58="None","",[2]Analysis!Z59)</f>
        <v>465513.75450597756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IF('[2]Paste Sample IDs'!U62&lt;&gt;"",'[2]Paste Sample IDs'!U62,"None")</f>
        <v>USDA2704</v>
      </c>
      <c r="C59" s="5" t="str">
        <f>'[2]Paste Sample IDs'!T62</f>
        <v>E10</v>
      </c>
      <c r="D59" s="4">
        <f>IF(B59="None","",[2]Analysis!Z60)</f>
        <v>243375.04619645249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IF('[2]Paste Sample IDs'!U63&lt;&gt;"",'[2]Paste Sample IDs'!U63,"None")</f>
        <v>USDA2451</v>
      </c>
      <c r="C60" s="5" t="str">
        <f>'[2]Paste Sample IDs'!T63</f>
        <v>E11</v>
      </c>
      <c r="D60" s="4">
        <f>IF(B60="None","",[2]Analysis!Z61)</f>
        <v>223173.28318076037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IF('[2]Paste Sample IDs'!U64&lt;&gt;"",'[2]Paste Sample IDs'!U64,"None")</f>
        <v>USDA2459</v>
      </c>
      <c r="C61" s="5" t="str">
        <f>'[2]Paste Sample IDs'!T64</f>
        <v>E12</v>
      </c>
      <c r="D61" s="4">
        <f>IF(B61="None","",[2]Analysis!Z62)</f>
        <v>978381.71368238737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IF('[2]Paste Sample IDs'!U65&lt;&gt;"",'[2]Paste Sample IDs'!U65,"None")</f>
        <v>USDA2677</v>
      </c>
      <c r="C62" s="5" t="str">
        <f>'[2]Paste Sample IDs'!T65</f>
        <v>F01</v>
      </c>
      <c r="D62" s="4">
        <f>IF(B62="None","",[2]Analysis!Z63)</f>
        <v>225642.60421362086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IF('[2]Paste Sample IDs'!U66&lt;&gt;"",'[2]Paste Sample IDs'!U66,"None")</f>
        <v>USDA2428</v>
      </c>
      <c r="C63" s="5" t="str">
        <f>'[2]Paste Sample IDs'!T66</f>
        <v>F02</v>
      </c>
      <c r="D63" s="4">
        <f>IF(B63="None","",[2]Analysis!Z64)</f>
        <v>41245.787387649289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IF('[2]Paste Sample IDs'!U67&lt;&gt;"",'[2]Paste Sample IDs'!U67,"None")</f>
        <v>USDA2503</v>
      </c>
      <c r="C64" s="5" t="str">
        <f>'[2]Paste Sample IDs'!T67</f>
        <v>F03</v>
      </c>
      <c r="D64" s="4">
        <f>IF(B64="None","",[2]Analysis!Z65)</f>
        <v>856767.20643285324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IF('[2]Paste Sample IDs'!U68&lt;&gt;"",'[2]Paste Sample IDs'!U68,"None")</f>
        <v>USDA2797</v>
      </c>
      <c r="C65" s="5" t="str">
        <f>'[2]Paste Sample IDs'!T68</f>
        <v>F04</v>
      </c>
      <c r="D65" s="4">
        <f>IF(B65="None","",[2]Analysis!Z66)</f>
        <v>2688870.2453471888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IF('[2]Paste Sample IDs'!U69&lt;&gt;"",'[2]Paste Sample IDs'!U69,"None")</f>
        <v>USDA2526</v>
      </c>
      <c r="C66" s="5" t="str">
        <f>'[2]Paste Sample IDs'!T69</f>
        <v>F05</v>
      </c>
      <c r="D66" s="4">
        <f>IF(B66="None","",[2]Analysis!Z67)</f>
        <v>1191053.2546942872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IF('[2]Paste Sample IDs'!U70&lt;&gt;"",'[2]Paste Sample IDs'!U70,"None")</f>
        <v>USDA2950</v>
      </c>
      <c r="C67" s="5" t="str">
        <f>'[2]Paste Sample IDs'!T70</f>
        <v>F06</v>
      </c>
      <c r="D67" s="4">
        <f>IF(B67="None","",[2]Analysis!Z68)</f>
        <v>359441.60671507259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IF('[2]Paste Sample IDs'!U71&lt;&gt;"",'[2]Paste Sample IDs'!U71,"None")</f>
        <v>USDA2597</v>
      </c>
      <c r="C68" s="5" t="str">
        <f>'[2]Paste Sample IDs'!T71</f>
        <v>F07</v>
      </c>
      <c r="D68" s="4">
        <f>IF(B68="None","",[2]Analysis!Z69)</f>
        <v>548677.7505639646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IF('[2]Paste Sample IDs'!U72&lt;&gt;"",'[2]Paste Sample IDs'!U72,"None")</f>
        <v>USDA2310</v>
      </c>
      <c r="C69" s="5" t="str">
        <f>'[2]Paste Sample IDs'!T72</f>
        <v>F08</v>
      </c>
      <c r="D69" s="4">
        <f>IF(B69="None","",[2]Analysis!Z70)</f>
        <v>87045.734848014457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IF('[2]Paste Sample IDs'!U73&lt;&gt;"",'[2]Paste Sample IDs'!U73,"None")</f>
        <v>USDA2712</v>
      </c>
      <c r="C70" s="5" t="str">
        <f>'[2]Paste Sample IDs'!T73</f>
        <v>F09</v>
      </c>
      <c r="D70" s="4">
        <f>IF(B70="None","",[2]Analysis!Z71)</f>
        <v>281770.26792045322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IF('[2]Paste Sample IDs'!U74&lt;&gt;"",'[2]Paste Sample IDs'!U74,"None")</f>
        <v>USDA2720</v>
      </c>
      <c r="C71" s="5" t="str">
        <f>'[2]Paste Sample IDs'!T74</f>
        <v>F10</v>
      </c>
      <c r="D71" s="4">
        <f>IF(B71="None","",[2]Analysis!Z72)</f>
        <v>4821.6451570146919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>Caution: copy number less than intended sequencing depth</v>
      </c>
    </row>
    <row r="72" spans="2:5" ht="16" x14ac:dyDescent="0.2">
      <c r="B72" s="3" t="str">
        <f>IF('[2]Paste Sample IDs'!U75&lt;&gt;"",'[2]Paste Sample IDs'!U75,"None")</f>
        <v>USDA2843</v>
      </c>
      <c r="C72" s="5" t="str">
        <f>'[2]Paste Sample IDs'!T75</f>
        <v>F11</v>
      </c>
      <c r="D72" s="4">
        <f>IF(B72="None","",[2]Analysis!Z73)</f>
        <v>2993395.689300329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IF('[2]Paste Sample IDs'!U76&lt;&gt;"",'[2]Paste Sample IDs'!U76,"None")</f>
        <v>USDA2580</v>
      </c>
      <c r="C73" s="5" t="str">
        <f>'[2]Paste Sample IDs'!T76</f>
        <v>F12</v>
      </c>
      <c r="D73" s="4">
        <f>IF(B73="None","",[2]Analysis!Z74)</f>
        <v>1750623.3265110131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IF('[2]Paste Sample IDs'!U77&lt;&gt;"",'[2]Paste Sample IDs'!U77,"None")</f>
        <v>USDA2870</v>
      </c>
      <c r="C74" s="5" t="str">
        <f>'[2]Paste Sample IDs'!T77</f>
        <v>G01</v>
      </c>
      <c r="D74" s="4">
        <f>IF(B74="None","",[2]Analysis!Z75)</f>
        <v>758571.0147173343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IF('[2]Paste Sample IDs'!U78&lt;&gt;"",'[2]Paste Sample IDs'!U78,"None")</f>
        <v>USDA2618</v>
      </c>
      <c r="C75" s="5" t="str">
        <f>'[2]Paste Sample IDs'!T78</f>
        <v>G02</v>
      </c>
      <c r="D75" s="4">
        <f>IF(B75="None","",[2]Analysis!Z76)</f>
        <v>279070.30476359127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IF('[2]Paste Sample IDs'!U79&lt;&gt;"",'[2]Paste Sample IDs'!U79,"None")</f>
        <v>USDA2560</v>
      </c>
      <c r="C76" s="5" t="str">
        <f>'[2]Paste Sample IDs'!T79</f>
        <v>G03</v>
      </c>
      <c r="D76" s="4">
        <f>IF(B76="None","",[2]Analysis!Z77)</f>
        <v>1171555.3966079641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IF('[2]Paste Sample IDs'!U80&lt;&gt;"",'[2]Paste Sample IDs'!U80,"None")</f>
        <v>USDA2437</v>
      </c>
      <c r="C77" s="5" t="str">
        <f>'[2]Paste Sample IDs'!T80</f>
        <v>G04</v>
      </c>
      <c r="D77" s="4">
        <f>IF(B77="None","",[2]Analysis!Z78)</f>
        <v>1061821.2249146341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IF('[2]Paste Sample IDs'!U81&lt;&gt;"",'[2]Paste Sample IDs'!U81,"None")</f>
        <v>USDA2389</v>
      </c>
      <c r="C78" s="5" t="str">
        <f>'[2]Paste Sample IDs'!T81</f>
        <v>G05</v>
      </c>
      <c r="D78" s="4">
        <f>IF(B78="None","",[2]Analysis!Z79)</f>
        <v>145299.81729923177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IF('[2]Paste Sample IDs'!U82&lt;&gt;"",'[2]Paste Sample IDs'!U82,"None")</f>
        <v>USDA2779</v>
      </c>
      <c r="C79" s="5" t="str">
        <f>'[2]Paste Sample IDs'!T82</f>
        <v>G06</v>
      </c>
      <c r="D79" s="4">
        <f>IF(B79="None","",[2]Analysis!Z80)</f>
        <v>251024.84390340908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IF('[2]Paste Sample IDs'!U83&lt;&gt;"",'[2]Paste Sample IDs'!U83,"None")</f>
        <v>USDA2600</v>
      </c>
      <c r="C80" s="5" t="str">
        <f>'[2]Paste Sample IDs'!T83</f>
        <v>G07</v>
      </c>
      <c r="D80" s="4">
        <f>IF(B80="None","",[2]Analysis!Z81)</f>
        <v>1086195.215173197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IF('[2]Paste Sample IDs'!U84&lt;&gt;"",'[2]Paste Sample IDs'!U84,"None")</f>
        <v>USDA2536</v>
      </c>
      <c r="C81" s="5" t="str">
        <f>'[2]Paste Sample IDs'!T84</f>
        <v>G08</v>
      </c>
      <c r="D81" s="4">
        <f>IF(B81="None","",[2]Analysis!Z82)</f>
        <v>435771.78984368732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IF('[2]Paste Sample IDs'!U85&lt;&gt;"",'[2]Paste Sample IDs'!U85,"None")</f>
        <v>USDA2949</v>
      </c>
      <c r="C82" s="5" t="str">
        <f>'[2]Paste Sample IDs'!T85</f>
        <v>G09</v>
      </c>
      <c r="D82" s="4">
        <f>IF(B82="None","",[2]Analysis!Z83)</f>
        <v>987847.40936981514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IF('[2]Paste Sample IDs'!U86&lt;&gt;"",'[2]Paste Sample IDs'!U86,"None")</f>
        <v>USDA2845</v>
      </c>
      <c r="C83" s="5" t="str">
        <f>'[2]Paste Sample IDs'!T86</f>
        <v>G10</v>
      </c>
      <c r="D83" s="4">
        <f>IF(B83="None","",[2]Analysis!Z84)</f>
        <v>505909.64070838719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IF('[2]Paste Sample IDs'!U87&lt;&gt;"",'[2]Paste Sample IDs'!U87,"None")</f>
        <v>USDA2433</v>
      </c>
      <c r="C84" s="5" t="str">
        <f>'[2]Paste Sample IDs'!T87</f>
        <v>G11</v>
      </c>
      <c r="D84" s="4">
        <f>IF(B84="None","",[2]Analysis!Z85)</f>
        <v>14833.392830226343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>Caution: copy number less than intended sequencing depth</v>
      </c>
    </row>
    <row r="85" spans="2:5" ht="16" x14ac:dyDescent="0.2">
      <c r="B85" s="3" t="str">
        <f>IF('[2]Paste Sample IDs'!U88&lt;&gt;"",'[2]Paste Sample IDs'!U88,"None")</f>
        <v>USDA2338</v>
      </c>
      <c r="C85" s="5" t="str">
        <f>'[2]Paste Sample IDs'!T88</f>
        <v>G12</v>
      </c>
      <c r="D85" s="4">
        <f>IF(B85="None","",[2]Analysis!Z86)</f>
        <v>33695.142321908104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IF('[2]Paste Sample IDs'!U89&lt;&gt;"",'[2]Paste Sample IDs'!U89,"None")</f>
        <v>USDA2564</v>
      </c>
      <c r="C86" s="5" t="str">
        <f>'[2]Paste Sample IDs'!T89</f>
        <v>H01</v>
      </c>
      <c r="D86" s="4">
        <f>IF(B86="None","",[2]Analysis!Z87)</f>
        <v>1142905.445353267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IF('[2]Paste Sample IDs'!U90&lt;&gt;"",'[2]Paste Sample IDs'!U90,"None")</f>
        <v>USDA2494</v>
      </c>
      <c r="C87" s="5" t="str">
        <f>'[2]Paste Sample IDs'!T90</f>
        <v>H02</v>
      </c>
      <c r="D87" s="4">
        <f>IF(B87="None","",[2]Analysis!Z88)</f>
        <v>205212.15606749049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IF('[2]Paste Sample IDs'!U92&lt;&gt;"",'[2]Paste Sample IDs'!U92,"None")</f>
        <v>USDA2659</v>
      </c>
      <c r="C88" s="5" t="str">
        <f>'[2]Paste Sample IDs'!T92</f>
        <v>H04</v>
      </c>
      <c r="D88" s="4">
        <f>IF(B88="None","",[2]Analysis!Z90)</f>
        <v>61753354.26655937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IF('[2]Paste Sample IDs'!U93&lt;&gt;"",'[2]Paste Sample IDs'!U93,"None")</f>
        <v>USDA2806</v>
      </c>
      <c r="C89" s="5" t="str">
        <f>'[2]Paste Sample IDs'!T93</f>
        <v>H05</v>
      </c>
      <c r="D89" s="4">
        <f>IF(B89="None","",[2]Analysis!Z91)</f>
        <v>399050.54222509934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IF('[2]Paste Sample IDs'!U94&lt;&gt;"",'[2]Paste Sample IDs'!U94,"None")</f>
        <v>USDA2850</v>
      </c>
      <c r="C90" s="5" t="str">
        <f>'[2]Paste Sample IDs'!T94</f>
        <v>H06</v>
      </c>
      <c r="D90" s="4">
        <f>IF(B90="None","",[2]Analysis!Z92)</f>
        <v>1382754.3181789834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IF('[2]Paste Sample IDs'!U95&lt;&gt;"",'[2]Paste Sample IDs'!U95,"None")</f>
        <v>USDA2478</v>
      </c>
      <c r="C91" s="5" t="str">
        <f>'[2]Paste Sample IDs'!T95</f>
        <v>H07</v>
      </c>
      <c r="D91" s="4">
        <f>IF(B91="None","",[2]Analysis!Z93)</f>
        <v>1388.6157403698471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>Caution: copy number less than intended sequencing depth</v>
      </c>
    </row>
    <row r="92" spans="2:5" ht="16" x14ac:dyDescent="0.2">
      <c r="B92" s="3" t="str">
        <f>IF('[2]Paste Sample IDs'!U96&lt;&gt;"",'[2]Paste Sample IDs'!U96,"None")</f>
        <v>USDA2337</v>
      </c>
      <c r="C92" s="5" t="str">
        <f>'[2]Paste Sample IDs'!T96</f>
        <v>H08</v>
      </c>
      <c r="D92" s="4">
        <f>IF(B92="None","",[2]Analysis!Z94)</f>
        <v>606631.30756115972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IF('[2]Paste Sample IDs'!U97&lt;&gt;"",'[2]Paste Sample IDs'!U97,"None")</f>
        <v>USDA2485</v>
      </c>
      <c r="C93" s="5" t="str">
        <f>'[2]Paste Sample IDs'!T97</f>
        <v>H09</v>
      </c>
      <c r="D93" s="4">
        <f>IF(B93="None","",[2]Analysis!Z95)</f>
        <v>2733620.3362162299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IF('[2]Paste Sample IDs'!U98&lt;&gt;"",'[2]Paste Sample IDs'!U98,"None")</f>
        <v>USDA2395</v>
      </c>
      <c r="C94" s="5" t="str">
        <f>'[2]Paste Sample IDs'!T98</f>
        <v>H10</v>
      </c>
      <c r="D94" s="4">
        <f>IF(B94="None","",[2]Analysis!Z96)</f>
        <v>70915.385338761072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IF('[2]Paste Sample IDs'!U99&lt;&gt;"",'[2]Paste Sample IDs'!U99,"None")</f>
        <v>USDA2411</v>
      </c>
      <c r="C95" s="5" t="str">
        <f>'[2]Paste Sample IDs'!T99</f>
        <v>H11</v>
      </c>
      <c r="D95" s="4">
        <f>IF(B95="None","",[2]Analysis!Z97)</f>
        <v>388222.45629514911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IF('[2]Paste Sample IDs'!U100&lt;&gt;"",'[2]Paste Sample IDs'!U100,"None")</f>
        <v>USDA2927</v>
      </c>
      <c r="C96" s="5" t="str">
        <f>'[2]Paste Sample IDs'!T100</f>
        <v>H12</v>
      </c>
      <c r="D96" s="4">
        <f>IF(B96="None","",[2]Analysis!Z98)</f>
        <v>13847.531690767488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>Caution: copy number less than intended sequencing depth</v>
      </c>
    </row>
    <row r="97" spans="2:5" ht="16" x14ac:dyDescent="0.2">
      <c r="B97" s="2"/>
      <c r="C97" s="2"/>
      <c r="D97" s="2"/>
      <c r="E97" s="2"/>
    </row>
  </sheetData>
  <conditionalFormatting sqref="E4:E96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FF14-2B61-F846-ADEF-721FD44FCA80}">
  <sheetPr>
    <pageSetUpPr fitToPage="1"/>
  </sheetPr>
  <dimension ref="B1:E97"/>
  <sheetViews>
    <sheetView topLeftCell="A57" workbookViewId="0">
      <selection activeCell="B82" sqref="B82:E82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IF('[3]Paste Sample IDs'!U1&lt;&gt;"",'[3]Paste Sample IDs'!U1,"None")</f>
        <v>Noyes_020_DNA_044_qMQC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IF('[3]Paste Sample IDs'!U5&lt;&gt;"",'[3]Paste Sample IDs'!U5,"None")</f>
        <v>USDA2904</v>
      </c>
      <c r="C4" s="5" t="str">
        <f>'[3]Paste Sample IDs'!T5</f>
        <v>A01</v>
      </c>
      <c r="D4" s="4">
        <f>IF(B4="None","",[3]Analysis!Z3)</f>
        <v>52.765794109826118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>Very low copy number: assay performance unknown</v>
      </c>
    </row>
    <row r="5" spans="2:5" ht="16" x14ac:dyDescent="0.2">
      <c r="B5" s="3" t="str">
        <f>IF('[3]Paste Sample IDs'!U6&lt;&gt;"",'[3]Paste Sample IDs'!U6,"None")</f>
        <v>USDA2444</v>
      </c>
      <c r="C5" s="5" t="str">
        <f>'[3]Paste Sample IDs'!T6</f>
        <v>A02</v>
      </c>
      <c r="D5" s="4">
        <f>IF(B5="None","",[3]Analysis!Z4)</f>
        <v>1620840.9663855555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IF('[3]Paste Sample IDs'!U7&lt;&gt;"",'[3]Paste Sample IDs'!U7,"None")</f>
        <v>USDA2726</v>
      </c>
      <c r="C6" s="5" t="str">
        <f>'[3]Paste Sample IDs'!T7</f>
        <v>A03</v>
      </c>
      <c r="D6" s="4">
        <f>IF(B6="None","",[3]Analysis!Z5)</f>
        <v>45227.532421651216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IF('[3]Paste Sample IDs'!U8&lt;&gt;"",'[3]Paste Sample IDs'!U8,"None")</f>
        <v>USDA2479</v>
      </c>
      <c r="C7" s="5" t="str">
        <f>'[3]Paste Sample IDs'!T8</f>
        <v>A04</v>
      </c>
      <c r="D7" s="4">
        <f>IF(B7="None","",[3]Analysis!Z6)</f>
        <v>4004112.960602365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IF('[3]Paste Sample IDs'!U9&lt;&gt;"",'[3]Paste Sample IDs'!U9,"None")</f>
        <v>USDA2775</v>
      </c>
      <c r="C8" s="5" t="str">
        <f>'[3]Paste Sample IDs'!T9</f>
        <v>A05</v>
      </c>
      <c r="D8" s="4">
        <f>IF(B8="None","",[3]Analysis!Z7)</f>
        <v>1345233.8013698449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IF('[3]Paste Sample IDs'!U10&lt;&gt;"",'[3]Paste Sample IDs'!U10,"None")</f>
        <v>USDA2438</v>
      </c>
      <c r="C9" s="5" t="str">
        <f>'[3]Paste Sample IDs'!T10</f>
        <v>A06</v>
      </c>
      <c r="D9" s="4">
        <f>IF(B9="None","",[3]Analysis!Z8)</f>
        <v>8789.0922962212335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>Caution: copy number less than intended sequencing depth</v>
      </c>
    </row>
    <row r="10" spans="2:5" ht="16" x14ac:dyDescent="0.2">
      <c r="B10" s="3" t="str">
        <f>IF('[3]Paste Sample IDs'!U11&lt;&gt;"",'[3]Paste Sample IDs'!U11,"None")</f>
        <v>USDA2524</v>
      </c>
      <c r="C10" s="5" t="str">
        <f>'[3]Paste Sample IDs'!T11</f>
        <v>A07</v>
      </c>
      <c r="D10" s="4">
        <f>IF(B10="None","",[3]Analysis!Z9)</f>
        <v>1380853.6771466695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IF('[3]Paste Sample IDs'!U12&lt;&gt;"",'[3]Paste Sample IDs'!U12,"None")</f>
        <v>USDA2470</v>
      </c>
      <c r="C11" s="5" t="str">
        <f>'[3]Paste Sample IDs'!T12</f>
        <v>A08</v>
      </c>
      <c r="D11" s="4">
        <f>IF(B11="None","",[3]Analysis!Z10)</f>
        <v>123107.03560647454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IF('[3]Paste Sample IDs'!U13&lt;&gt;"",'[3]Paste Sample IDs'!U13,"None")</f>
        <v>USDA2776</v>
      </c>
      <c r="C12" s="5" t="str">
        <f>'[3]Paste Sample IDs'!T13</f>
        <v>A09</v>
      </c>
      <c r="D12" s="4">
        <f>IF(B12="None","",[3]Analysis!Z11)</f>
        <v>1351725.6045458559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IF('[3]Paste Sample IDs'!U14&lt;&gt;"",'[3]Paste Sample IDs'!U14,"None")</f>
        <v>USDA2382</v>
      </c>
      <c r="C13" s="5" t="str">
        <f>'[3]Paste Sample IDs'!T14</f>
        <v>A10</v>
      </c>
      <c r="D13" s="4">
        <f>IF(B13="None","",[3]Analysis!Z12)</f>
        <v>282740.85792698298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IF('[3]Paste Sample IDs'!U15&lt;&gt;"",'[3]Paste Sample IDs'!U15,"None")</f>
        <v>USDA2358</v>
      </c>
      <c r="C14" s="5" t="str">
        <f>'[3]Paste Sample IDs'!T15</f>
        <v>A11</v>
      </c>
      <c r="D14" s="4">
        <f>IF(B14="None","",[3]Analysis!Z13)</f>
        <v>1774869.1350956215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IF('[3]Paste Sample IDs'!U16&lt;&gt;"",'[3]Paste Sample IDs'!U16,"None")</f>
        <v>USDA2435</v>
      </c>
      <c r="C15" s="5" t="str">
        <f>'[3]Paste Sample IDs'!T16</f>
        <v>A12</v>
      </c>
      <c r="D15" s="4">
        <f>IF(B15="None","",[3]Analysis!Z14)</f>
        <v>197458.99862532676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IF('[3]Paste Sample IDs'!U17&lt;&gt;"",'[3]Paste Sample IDs'!U17,"None")</f>
        <v>USDA2290</v>
      </c>
      <c r="C16" s="5" t="str">
        <f>'[3]Paste Sample IDs'!T17</f>
        <v>B01</v>
      </c>
      <c r="D16" s="4">
        <f>IF(B16="None","",[3]Analysis!Z15)</f>
        <v>268157.60056810779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IF('[3]Paste Sample IDs'!U18&lt;&gt;"",'[3]Paste Sample IDs'!U18,"None")</f>
        <v>USDA2422</v>
      </c>
      <c r="C17" s="5" t="str">
        <f>'[3]Paste Sample IDs'!T18</f>
        <v>B02</v>
      </c>
      <c r="D17" s="4">
        <f>IF(B17="None","",[3]Analysis!Z16)</f>
        <v>1602001.1468877522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IF('[3]Paste Sample IDs'!U19&lt;&gt;"",'[3]Paste Sample IDs'!U19,"None")</f>
        <v>USDA2725</v>
      </c>
      <c r="C18" s="5" t="str">
        <f>'[3]Paste Sample IDs'!T19</f>
        <v>B03</v>
      </c>
      <c r="D18" s="4">
        <f>IF(B18="None","",[3]Analysis!Z17)</f>
        <v>446695.56362388376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IF('[3]Paste Sample IDs'!U20&lt;&gt;"",'[3]Paste Sample IDs'!U20,"None")</f>
        <v>USDA2691</v>
      </c>
      <c r="C19" s="5" t="str">
        <f>'[3]Paste Sample IDs'!T20</f>
        <v>B04</v>
      </c>
      <c r="D19" s="4">
        <f>IF(B19="None","",[3]Analysis!Z18)</f>
        <v>960381.82323535671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IF('[3]Paste Sample IDs'!U21&lt;&gt;"",'[3]Paste Sample IDs'!U21,"None")</f>
        <v>USDA2328</v>
      </c>
      <c r="C20" s="5" t="str">
        <f>'[3]Paste Sample IDs'!T21</f>
        <v>B05</v>
      </c>
      <c r="D20" s="4">
        <f>IF(B20="None","",[3]Analysis!Z19)</f>
        <v>96438.625168027749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IF('[3]Paste Sample IDs'!U22&lt;&gt;"",'[3]Paste Sample IDs'!U22,"None")</f>
        <v>USDA2722</v>
      </c>
      <c r="C21" s="5" t="str">
        <f>'[3]Paste Sample IDs'!T22</f>
        <v>B06</v>
      </c>
      <c r="D21" s="4">
        <f>IF(B21="None","",[3]Analysis!Z20)</f>
        <v>157150.12723800456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IF('[3]Paste Sample IDs'!U23&lt;&gt;"",'[3]Paste Sample IDs'!U23,"None")</f>
        <v>USDA2295</v>
      </c>
      <c r="C22" s="5" t="str">
        <f>'[3]Paste Sample IDs'!T23</f>
        <v>B07</v>
      </c>
      <c r="D22" s="4">
        <f>IF(B22="None","",[3]Analysis!Z21)</f>
        <v>1004287.868484767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IF('[3]Paste Sample IDs'!U24&lt;&gt;"",'[3]Paste Sample IDs'!U24,"None")</f>
        <v>USDA2741</v>
      </c>
      <c r="C23" s="5" t="str">
        <f>'[3]Paste Sample IDs'!T24</f>
        <v>B08</v>
      </c>
      <c r="D23" s="4">
        <f>IF(B23="None","",[3]Analysis!Z22)</f>
        <v>34897.960090139946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IF('[3]Paste Sample IDs'!U25&lt;&gt;"",'[3]Paste Sample IDs'!U25,"None")</f>
        <v>USDA2649</v>
      </c>
      <c r="C24" s="5" t="str">
        <f>'[3]Paste Sample IDs'!T25</f>
        <v>B09</v>
      </c>
      <c r="D24" s="4">
        <f>IF(B24="None","",[3]Analysis!Z23)</f>
        <v>134343.11049087386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IF('[3]Paste Sample IDs'!U27&lt;&gt;"",'[3]Paste Sample IDs'!U27,"None")</f>
        <v>USDA2360</v>
      </c>
      <c r="C25" s="5" t="str">
        <f>'[3]Paste Sample IDs'!T27</f>
        <v>B11</v>
      </c>
      <c r="D25" s="4">
        <f>IF(B25="None","",[3]Analysis!Z25)</f>
        <v>53051.413093324205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IF('[3]Paste Sample IDs'!U28&lt;&gt;"",'[3]Paste Sample IDs'!U28,"None")</f>
        <v>USDA2297</v>
      </c>
      <c r="C26" s="5" t="str">
        <f>'[3]Paste Sample IDs'!T28</f>
        <v>B12</v>
      </c>
      <c r="D26" s="4">
        <f>IF(B26="None","",[3]Analysis!Z26)</f>
        <v>85915.703625259222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IF('[3]Paste Sample IDs'!U29&lt;&gt;"",'[3]Paste Sample IDs'!U29,"None")</f>
        <v>USDA2763</v>
      </c>
      <c r="C27" s="5" t="str">
        <f>'[3]Paste Sample IDs'!T29</f>
        <v>C01</v>
      </c>
      <c r="D27" s="4">
        <f>IF(B27="None","",[3]Analysis!Z27)</f>
        <v>97976.220097013807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IF('[3]Paste Sample IDs'!U30&lt;&gt;"",'[3]Paste Sample IDs'!U30,"None")</f>
        <v>USDA2648</v>
      </c>
      <c r="C28" s="5" t="str">
        <f>'[3]Paste Sample IDs'!T30</f>
        <v>C02</v>
      </c>
      <c r="D28" s="4">
        <f>IF(B28="None","",[3]Analysis!Z28)</f>
        <v>288635.01191247738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IF('[3]Paste Sample IDs'!U31&lt;&gt;"",'[3]Paste Sample IDs'!U31,"None")</f>
        <v>USDA2457</v>
      </c>
      <c r="C29" s="5" t="str">
        <f>'[3]Paste Sample IDs'!T31</f>
        <v>C03</v>
      </c>
      <c r="D29" s="4">
        <f>IF(B29="None","",[3]Analysis!Z29)</f>
        <v>730915.97444691008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IF('[3]Paste Sample IDs'!U32&lt;&gt;"",'[3]Paste Sample IDs'!U32,"None")</f>
        <v>USDA2320</v>
      </c>
      <c r="C30" s="5" t="str">
        <f>'[3]Paste Sample IDs'!T32</f>
        <v>C04</v>
      </c>
      <c r="D30" s="4">
        <f>IF(B30="None","",[3]Analysis!Z30)</f>
        <v>1660329.3707801707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IF('[3]Paste Sample IDs'!U33&lt;&gt;"",'[3]Paste Sample IDs'!U33,"None")</f>
        <v>USDA2641</v>
      </c>
      <c r="C31" s="5" t="str">
        <f>'[3]Paste Sample IDs'!T33</f>
        <v>C05</v>
      </c>
      <c r="D31" s="4">
        <f>IF(B31="None","",[3]Analysis!Z31)</f>
        <v>369212.94359306461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IF('[3]Paste Sample IDs'!U34&lt;&gt;"",'[3]Paste Sample IDs'!U34,"None")</f>
        <v>USDA2681</v>
      </c>
      <c r="C32" s="5" t="str">
        <f>'[3]Paste Sample IDs'!T34</f>
        <v>C06</v>
      </c>
      <c r="D32" s="4">
        <f>IF(B32="None","",[3]Analysis!Z32)</f>
        <v>354531.4123681027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IF('[3]Paste Sample IDs'!U35&lt;&gt;"",'[3]Paste Sample IDs'!U35,"None")</f>
        <v>USDA2284</v>
      </c>
      <c r="C33" s="5" t="str">
        <f>'[3]Paste Sample IDs'!T35</f>
        <v>C07</v>
      </c>
      <c r="D33" s="4">
        <f>IF(B33="None","",[3]Analysis!Z33)</f>
        <v>122263.28508945186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IF('[3]Paste Sample IDs'!U36&lt;&gt;"",'[3]Paste Sample IDs'!U36,"None")</f>
        <v>USDA2475</v>
      </c>
      <c r="C34" s="5" t="str">
        <f>'[3]Paste Sample IDs'!T36</f>
        <v>C08</v>
      </c>
      <c r="D34" s="4">
        <f>IF(B34="None","",[3]Analysis!Z34)</f>
        <v>2281313.7255964931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IF('[3]Paste Sample IDs'!U37&lt;&gt;"",'[3]Paste Sample IDs'!U37,"None")</f>
        <v>USDA2374</v>
      </c>
      <c r="C35" s="5" t="str">
        <f>'[3]Paste Sample IDs'!T37</f>
        <v>C09</v>
      </c>
      <c r="D35" s="4">
        <f>IF(B35="None","",[3]Analysis!Z35)</f>
        <v>3195500.2280892716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IF('[3]Paste Sample IDs'!U38&lt;&gt;"",'[3]Paste Sample IDs'!U38,"None")</f>
        <v>USDA2394</v>
      </c>
      <c r="C36" s="5" t="str">
        <f>'[3]Paste Sample IDs'!T38</f>
        <v>C10</v>
      </c>
      <c r="D36" s="4">
        <f>IF(B36="None","",[3]Analysis!Z36)</f>
        <v>902739.85037212365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IF('[3]Paste Sample IDs'!U39&lt;&gt;"",'[3]Paste Sample IDs'!U39,"None")</f>
        <v>USDA2847</v>
      </c>
      <c r="C37" s="5" t="str">
        <f>'[3]Paste Sample IDs'!T39</f>
        <v>C11</v>
      </c>
      <c r="D37" s="4">
        <f>IF(B37="None","",[3]Analysis!Z37)</f>
        <v>324656.05998054513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IF('[3]Paste Sample IDs'!U40&lt;&gt;"",'[3]Paste Sample IDs'!U40,"None")</f>
        <v>USDA2377</v>
      </c>
      <c r="C38" s="5" t="str">
        <f>'[3]Paste Sample IDs'!T40</f>
        <v>C12</v>
      </c>
      <c r="D38" s="4">
        <f>IF(B38="None","",[3]Analysis!Z38)</f>
        <v>2390536.296606936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IF('[3]Paste Sample IDs'!U41&lt;&gt;"",'[3]Paste Sample IDs'!U41,"None")</f>
        <v>USDA2332</v>
      </c>
      <c r="C39" s="5" t="str">
        <f>'[3]Paste Sample IDs'!T41</f>
        <v>D01</v>
      </c>
      <c r="D39" s="4">
        <f>IF(B39="None","",[3]Analysis!Z39)</f>
        <v>9777.7657255845879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>Caution: copy number less than intended sequencing depth</v>
      </c>
    </row>
    <row r="40" spans="2:5" ht="16" x14ac:dyDescent="0.2">
      <c r="B40" s="3" t="str">
        <f>IF('[3]Paste Sample IDs'!U43&lt;&gt;"",'[3]Paste Sample IDs'!U43,"None")</f>
        <v>USDA2629</v>
      </c>
      <c r="C40" s="5" t="str">
        <f>'[3]Paste Sample IDs'!T43</f>
        <v>D03</v>
      </c>
      <c r="D40" s="4">
        <f>IF(B40="None","",[3]Analysis!Z41)</f>
        <v>799274.62113505427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IF('[3]Paste Sample IDs'!U44&lt;&gt;"",'[3]Paste Sample IDs'!U44,"None")</f>
        <v>USDA2642</v>
      </c>
      <c r="C41" s="5" t="str">
        <f>'[3]Paste Sample IDs'!T44</f>
        <v>D04</v>
      </c>
      <c r="D41" s="4">
        <f>IF(B41="None","",[3]Analysis!Z42)</f>
        <v>404855.65761920443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IF('[3]Paste Sample IDs'!U45&lt;&gt;"",'[3]Paste Sample IDs'!U45,"None")</f>
        <v>USDA2898</v>
      </c>
      <c r="C42" s="5" t="str">
        <f>'[3]Paste Sample IDs'!T45</f>
        <v>D05</v>
      </c>
      <c r="D42" s="4">
        <f>IF(B42="None","",[3]Analysis!Z43)</f>
        <v>1455948.8618668346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IF('[3]Paste Sample IDs'!U46&lt;&gt;"",'[3]Paste Sample IDs'!U46,"None")</f>
        <v>USDA2686</v>
      </c>
      <c r="C43" s="5" t="str">
        <f>'[3]Paste Sample IDs'!T46</f>
        <v>D06</v>
      </c>
      <c r="D43" s="4">
        <f>IF(B43="None","",[3]Analysis!Z44)</f>
        <v>2019846.7620153248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IF('[3]Paste Sample IDs'!U47&lt;&gt;"",'[3]Paste Sample IDs'!U47,"None")</f>
        <v>USDA2906</v>
      </c>
      <c r="C44" s="5" t="str">
        <f>'[3]Paste Sample IDs'!T47</f>
        <v>D07</v>
      </c>
      <c r="D44" s="4">
        <f>IF(B44="None","",[3]Analysis!Z45)</f>
        <v>1249795.255219551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IF('[3]Paste Sample IDs'!U48&lt;&gt;"",'[3]Paste Sample IDs'!U48,"None")</f>
        <v>USDA2730</v>
      </c>
      <c r="C45" s="5" t="str">
        <f>'[3]Paste Sample IDs'!T48</f>
        <v>D08</v>
      </c>
      <c r="D45" s="4">
        <f>IF(B45="None","",[3]Analysis!Z46)</f>
        <v>793250.81861540163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IF('[3]Paste Sample IDs'!U49&lt;&gt;"",'[3]Paste Sample IDs'!U49,"None")</f>
        <v>USDA2824</v>
      </c>
      <c r="C46" s="5" t="str">
        <f>'[3]Paste Sample IDs'!T49</f>
        <v>D09</v>
      </c>
      <c r="D46" s="4">
        <f>IF(B46="None","",[3]Analysis!Z47)</f>
        <v>1965038.9820722609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IF('[3]Paste Sample IDs'!U50&lt;&gt;"",'[3]Paste Sample IDs'!U50,"None")</f>
        <v>USDA2862</v>
      </c>
      <c r="C47" s="5" t="str">
        <f>'[3]Paste Sample IDs'!T50</f>
        <v>D10</v>
      </c>
      <c r="D47" s="4">
        <f>IF(B47="None","",[3]Analysis!Z48)</f>
        <v>2568.0481980896411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>Caution: copy number less than intended sequencing depth</v>
      </c>
    </row>
    <row r="48" spans="2:5" ht="16" x14ac:dyDescent="0.2">
      <c r="B48" s="3" t="str">
        <f>IF('[3]Paste Sample IDs'!U51&lt;&gt;"",'[3]Paste Sample IDs'!U51,"None")</f>
        <v>USDA2905</v>
      </c>
      <c r="C48" s="5" t="str">
        <f>'[3]Paste Sample IDs'!T51</f>
        <v>D11</v>
      </c>
      <c r="D48" s="4">
        <f>IF(B48="None","",[3]Analysis!Z49)</f>
        <v>443329.00375757151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IF('[3]Paste Sample IDs'!U52&lt;&gt;"",'[3]Paste Sample IDs'!U52,"None")</f>
        <v>USDA2767</v>
      </c>
      <c r="C49" s="5" t="str">
        <f>'[3]Paste Sample IDs'!T52</f>
        <v>D12</v>
      </c>
      <c r="D49" s="4">
        <f>IF(B49="None","",[3]Analysis!Z50)</f>
        <v>629151.05496595975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IF('[3]Paste Sample IDs'!U53&lt;&gt;"",'[3]Paste Sample IDs'!U53,"None")</f>
        <v>USDA2577</v>
      </c>
      <c r="C50" s="5" t="str">
        <f>'[3]Paste Sample IDs'!T53</f>
        <v>E01</v>
      </c>
      <c r="D50" s="4">
        <f>IF(B50="None","",[3]Analysis!Z51)</f>
        <v>1629783.269639801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IF('[3]Paste Sample IDs'!U54&lt;&gt;"",'[3]Paste Sample IDs'!U54,"None")</f>
        <v>USDA2480</v>
      </c>
      <c r="C51" s="5" t="str">
        <f>'[3]Paste Sample IDs'!T54</f>
        <v>E02</v>
      </c>
      <c r="D51" s="4">
        <f>IF(B51="None","",[3]Analysis!Z52)</f>
        <v>2004624.0116706917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IF('[3]Paste Sample IDs'!U55&lt;&gt;"",'[3]Paste Sample IDs'!U55,"None")</f>
        <v>USDA2314</v>
      </c>
      <c r="C52" s="5" t="str">
        <f>'[3]Paste Sample IDs'!T55</f>
        <v>E03</v>
      </c>
      <c r="D52" s="4">
        <f>IF(B52="None","",[3]Analysis!Z53)</f>
        <v>100570.49091104236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IF('[3]Paste Sample IDs'!U56&lt;&gt;"",'[3]Paste Sample IDs'!U56,"None")</f>
        <v>USDA2604</v>
      </c>
      <c r="C53" s="5" t="str">
        <f>'[3]Paste Sample IDs'!T56</f>
        <v>E04</v>
      </c>
      <c r="D53" s="4">
        <f>IF(B53="None","",[3]Analysis!Z54)</f>
        <v>60.546457688574719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>Very low copy number: assay performance unknown</v>
      </c>
    </row>
    <row r="54" spans="2:5" ht="16" x14ac:dyDescent="0.2">
      <c r="B54" s="3" t="str">
        <f>IF('[3]Paste Sample IDs'!U57&lt;&gt;"",'[3]Paste Sample IDs'!U57,"None")</f>
        <v>USDA2652</v>
      </c>
      <c r="C54" s="5" t="str">
        <f>'[3]Paste Sample IDs'!T57</f>
        <v>E05</v>
      </c>
      <c r="D54" s="4">
        <f>IF(B54="None","",[3]Analysis!Z55)</f>
        <v>153.95693993194487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>Very low copy number: assay performance unknown</v>
      </c>
    </row>
    <row r="55" spans="2:5" ht="16" x14ac:dyDescent="0.2">
      <c r="B55" s="3" t="str">
        <f>IF('[3]Paste Sample IDs'!U58&lt;&gt;"",'[3]Paste Sample IDs'!U58,"None")</f>
        <v>USDA2398</v>
      </c>
      <c r="C55" s="5" t="str">
        <f>'[3]Paste Sample IDs'!T58</f>
        <v>E06</v>
      </c>
      <c r="D55" s="4">
        <f>IF(B55="None","",[3]Analysis!Z56)</f>
        <v>20.980742253113917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>Very low copy number: assay performance unknown</v>
      </c>
    </row>
    <row r="56" spans="2:5" ht="16" x14ac:dyDescent="0.2">
      <c r="B56" s="3" t="str">
        <f>IF('[3]Paste Sample IDs'!U59&lt;&gt;"",'[3]Paste Sample IDs'!U59,"None")</f>
        <v>USDA2736</v>
      </c>
      <c r="C56" s="5" t="str">
        <f>'[3]Paste Sample IDs'!T59</f>
        <v>E07</v>
      </c>
      <c r="D56" s="4">
        <f>IF(B56="None","",[3]Analysis!Z57)</f>
        <v>494.94862980209501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>Very low copy number: assay performance unknown</v>
      </c>
    </row>
    <row r="57" spans="2:5" ht="16" x14ac:dyDescent="0.2">
      <c r="B57" s="3" t="str">
        <f>IF('[3]Paste Sample IDs'!U60&lt;&gt;"",'[3]Paste Sample IDs'!U60,"None")</f>
        <v>USDA2535</v>
      </c>
      <c r="C57" s="5" t="str">
        <f>'[3]Paste Sample IDs'!T60</f>
        <v>E08</v>
      </c>
      <c r="D57" s="4" t="str">
        <f>IF(B57="None","",[3]Analysis!Z58)</f>
        <v>Undetected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>Insufficient material: assay failure expected</v>
      </c>
    </row>
    <row r="58" spans="2:5" ht="16" x14ac:dyDescent="0.2">
      <c r="B58" s="3" t="str">
        <f>IF('[3]Paste Sample IDs'!U61&lt;&gt;"",'[3]Paste Sample IDs'!U61,"None")</f>
        <v>USDA2611</v>
      </c>
      <c r="C58" s="5" t="str">
        <f>'[3]Paste Sample IDs'!T61</f>
        <v>E09</v>
      </c>
      <c r="D58" s="4">
        <f>IF(B58="None","",[3]Analysis!Z59)</f>
        <v>40654.375236676555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IF('[3]Paste Sample IDs'!U62&lt;&gt;"",'[3]Paste Sample IDs'!U62,"None")</f>
        <v>USDA2361</v>
      </c>
      <c r="C59" s="5" t="str">
        <f>'[3]Paste Sample IDs'!T62</f>
        <v>E10</v>
      </c>
      <c r="D59" s="4">
        <f>IF(B59="None","",[3]Analysis!Z60)</f>
        <v>1238.7994023849828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>Caution: copy number less than intended sequencing depth</v>
      </c>
    </row>
    <row r="60" spans="2:5" ht="16" x14ac:dyDescent="0.2">
      <c r="B60" s="3" t="str">
        <f>IF('[3]Paste Sample IDs'!U63&lt;&gt;"",'[3]Paste Sample IDs'!U63,"None")</f>
        <v>USDA2923</v>
      </c>
      <c r="C60" s="5" t="str">
        <f>'[3]Paste Sample IDs'!T63</f>
        <v>E11</v>
      </c>
      <c r="D60" s="4">
        <f>IF(B60="None","",[3]Analysis!Z61)</f>
        <v>16049.687064015154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>Caution: copy number less than intended sequencing depth</v>
      </c>
    </row>
    <row r="61" spans="2:5" ht="16" x14ac:dyDescent="0.2">
      <c r="B61" s="3" t="str">
        <f>IF('[3]Paste Sample IDs'!U64&lt;&gt;"",'[3]Paste Sample IDs'!U64,"None")</f>
        <v>USDA2341</v>
      </c>
      <c r="C61" s="5" t="str">
        <f>'[3]Paste Sample IDs'!T64</f>
        <v>E12</v>
      </c>
      <c r="D61" s="4">
        <f>IF(B61="None","",[3]Analysis!Z62)</f>
        <v>507509.39076272043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IF('[3]Paste Sample IDs'!U65&lt;&gt;"",'[3]Paste Sample IDs'!U65,"None")</f>
        <v>USDA2663</v>
      </c>
      <c r="C62" s="5" t="str">
        <f>'[3]Paste Sample IDs'!T65</f>
        <v>F01</v>
      </c>
      <c r="D62" s="4">
        <f>IF(B62="None","",[3]Analysis!Z63)</f>
        <v>5897444.9500824735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IF('[3]Paste Sample IDs'!U66&lt;&gt;"",'[3]Paste Sample IDs'!U66,"None")</f>
        <v>USDA2864</v>
      </c>
      <c r="C63" s="5" t="str">
        <f>'[3]Paste Sample IDs'!T66</f>
        <v>F02</v>
      </c>
      <c r="D63" s="4">
        <f>IF(B63="None","",[3]Analysis!Z64)</f>
        <v>685630.44242693135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IF('[3]Paste Sample IDs'!U67&lt;&gt;"",'[3]Paste Sample IDs'!U67,"None")</f>
        <v>USDA2757</v>
      </c>
      <c r="C64" s="5" t="str">
        <f>'[3]Paste Sample IDs'!T67</f>
        <v>F03</v>
      </c>
      <c r="D64" s="4">
        <f>IF(B64="None","",[3]Analysis!Z65)</f>
        <v>928556.95614977798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IF('[3]Paste Sample IDs'!U68&lt;&gt;"",'[3]Paste Sample IDs'!U68,"None")</f>
        <v>USDA2932</v>
      </c>
      <c r="C65" s="5" t="str">
        <f>'[3]Paste Sample IDs'!T68</f>
        <v>F04</v>
      </c>
      <c r="D65" s="4">
        <f>IF(B65="None","",[3]Analysis!Z66)</f>
        <v>1297082.6854047179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IF('[3]Paste Sample IDs'!U69&lt;&gt;"",'[3]Paste Sample IDs'!U69,"None")</f>
        <v>USDA2613</v>
      </c>
      <c r="C66" s="5" t="str">
        <f>'[3]Paste Sample IDs'!T69</f>
        <v>F05</v>
      </c>
      <c r="D66" s="4">
        <f>IF(B66="None","",[3]Analysis!Z67)</f>
        <v>10259.999007030614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>Caution: copy number less than intended sequencing depth</v>
      </c>
    </row>
    <row r="67" spans="2:5" ht="16" x14ac:dyDescent="0.2">
      <c r="B67" s="3" t="str">
        <f>IF('[3]Paste Sample IDs'!U70&lt;&gt;"",'[3]Paste Sample IDs'!U70,"None")</f>
        <v>USDA2762</v>
      </c>
      <c r="C67" s="5" t="str">
        <f>'[3]Paste Sample IDs'!T70</f>
        <v>F06</v>
      </c>
      <c r="D67" s="4" t="str">
        <f>IF(B67="None","",[3]Analysis!Z68)</f>
        <v>Undetected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>Insufficient material: assay failure expected</v>
      </c>
    </row>
    <row r="68" spans="2:5" ht="16" x14ac:dyDescent="0.2">
      <c r="B68" s="3" t="str">
        <f>IF('[3]Paste Sample IDs'!U71&lt;&gt;"",'[3]Paste Sample IDs'!U71,"None")</f>
        <v>USDA2805</v>
      </c>
      <c r="C68" s="5" t="str">
        <f>'[3]Paste Sample IDs'!T71</f>
        <v>F07</v>
      </c>
      <c r="D68" s="4" t="str">
        <f>IF(B68="None","",[3]Analysis!Z69)</f>
        <v>Undetected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>Insufficient material: assay failure expected</v>
      </c>
    </row>
    <row r="69" spans="2:5" ht="16" x14ac:dyDescent="0.2">
      <c r="B69" s="3" t="str">
        <f>IF('[3]Paste Sample IDs'!U72&lt;&gt;"",'[3]Paste Sample IDs'!U72,"None")</f>
        <v>USDA2511</v>
      </c>
      <c r="C69" s="5" t="str">
        <f>'[3]Paste Sample IDs'!T72</f>
        <v>F08</v>
      </c>
      <c r="D69" s="4" t="str">
        <f>IF(B69="None","",[3]Analysis!Z70)</f>
        <v>Undetected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>Insufficient material: assay failure expected</v>
      </c>
    </row>
    <row r="70" spans="2:5" ht="16" x14ac:dyDescent="0.2">
      <c r="B70" s="3" t="str">
        <f>IF('[3]Paste Sample IDs'!U73&lt;&gt;"",'[3]Paste Sample IDs'!U73,"None")</f>
        <v>USDA2419</v>
      </c>
      <c r="C70" s="5" t="str">
        <f>'[3]Paste Sample IDs'!T73</f>
        <v>F09</v>
      </c>
      <c r="D70" s="4">
        <f>IF(B70="None","",[3]Analysis!Z71)</f>
        <v>1150001.571044116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IF('[3]Paste Sample IDs'!U74&lt;&gt;"",'[3]Paste Sample IDs'!U74,"None")</f>
        <v>USDA2798</v>
      </c>
      <c r="C71" s="5" t="str">
        <f>'[3]Paste Sample IDs'!T74</f>
        <v>F10</v>
      </c>
      <c r="D71" s="4">
        <f>IF(B71="None","",[3]Analysis!Z72)</f>
        <v>706010.4171300669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IF('[3]Paste Sample IDs'!U75&lt;&gt;"",'[3]Paste Sample IDs'!U75,"None")</f>
        <v>USDA2369</v>
      </c>
      <c r="C72" s="5" t="str">
        <f>'[3]Paste Sample IDs'!T75</f>
        <v>F11</v>
      </c>
      <c r="D72" s="4">
        <f>IF(B72="None","",[3]Analysis!Z73)</f>
        <v>152737.79764969918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IF('[3]Paste Sample IDs'!U76&lt;&gt;"",'[3]Paste Sample IDs'!U76,"None")</f>
        <v>USDA2350</v>
      </c>
      <c r="C73" s="5" t="str">
        <f>'[3]Paste Sample IDs'!T76</f>
        <v>F12</v>
      </c>
      <c r="D73" s="4" t="str">
        <f>IF(B73="None","",[3]Analysis!Z74)</f>
        <v>Undetected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>Insufficient material: assay failure expected</v>
      </c>
    </row>
    <row r="74" spans="2:5" ht="16" x14ac:dyDescent="0.2">
      <c r="B74" s="3" t="str">
        <f>IF('[3]Paste Sample IDs'!U77&lt;&gt;"",'[3]Paste Sample IDs'!U77,"None")</f>
        <v>USDA2464</v>
      </c>
      <c r="C74" s="5" t="str">
        <f>'[3]Paste Sample IDs'!T77</f>
        <v>G01</v>
      </c>
      <c r="D74" s="4">
        <f>IF(B74="None","",[3]Analysis!Z75)</f>
        <v>140.78964075378477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>Very low copy number: assay performance unknown</v>
      </c>
    </row>
    <row r="75" spans="2:5" ht="16" x14ac:dyDescent="0.2">
      <c r="B75" s="3" t="str">
        <f>IF('[3]Paste Sample IDs'!U78&lt;&gt;"",'[3]Paste Sample IDs'!U78,"None")</f>
        <v>USDA2943</v>
      </c>
      <c r="C75" s="5" t="str">
        <f>'[3]Paste Sample IDs'!T78</f>
        <v>G02</v>
      </c>
      <c r="D75" s="4">
        <f>IF(B75="None","",[3]Analysis!Z76)</f>
        <v>353557.45215655182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IF('[3]Paste Sample IDs'!U79&lt;&gt;"",'[3]Paste Sample IDs'!U79,"None")</f>
        <v>USDA2916</v>
      </c>
      <c r="C76" s="5" t="str">
        <f>'[3]Paste Sample IDs'!T79</f>
        <v>G03</v>
      </c>
      <c r="D76" s="4">
        <f>IF(B76="None","",[3]Analysis!Z77)</f>
        <v>11.920783918077204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>Very low copy number: assay performance unknown</v>
      </c>
    </row>
    <row r="77" spans="2:5" ht="16" x14ac:dyDescent="0.2">
      <c r="B77" s="3" t="str">
        <f>IF('[3]Paste Sample IDs'!U80&lt;&gt;"",'[3]Paste Sample IDs'!U80,"None")</f>
        <v>USDA2595</v>
      </c>
      <c r="C77" s="5" t="str">
        <f>'[3]Paste Sample IDs'!T80</f>
        <v>G04</v>
      </c>
      <c r="D77" s="4">
        <f>IF(B77="None","",[3]Analysis!Z78)</f>
        <v>1075047.5301503513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IF('[3]Paste Sample IDs'!U81&lt;&gt;"",'[3]Paste Sample IDs'!U81,"None")</f>
        <v>USDA2303</v>
      </c>
      <c r="C78" s="5" t="str">
        <f>'[3]Paste Sample IDs'!T81</f>
        <v>G05</v>
      </c>
      <c r="D78" s="4">
        <f>IF(B78="None","",[3]Analysis!Z79)</f>
        <v>74823.429305036931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IF('[3]Paste Sample IDs'!U82&lt;&gt;"",'[3]Paste Sample IDs'!U82,"None")</f>
        <v>USDA2593</v>
      </c>
      <c r="C79" s="5" t="str">
        <f>'[3]Paste Sample IDs'!T82</f>
        <v>G06</v>
      </c>
      <c r="D79" s="4" t="str">
        <f>IF(B79="None","",[3]Analysis!Z80)</f>
        <v>Undetected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>Insufficient material: assay failure expected</v>
      </c>
    </row>
    <row r="80" spans="2:5" ht="16" x14ac:dyDescent="0.2">
      <c r="B80" s="3" t="str">
        <f>IF('[3]Paste Sample IDs'!U83&lt;&gt;"",'[3]Paste Sample IDs'!U83,"None")</f>
        <v>USDA2827</v>
      </c>
      <c r="C80" s="5" t="str">
        <f>'[3]Paste Sample IDs'!T83</f>
        <v>G07</v>
      </c>
      <c r="D80" s="4" t="str">
        <f>IF(B80="None","",[3]Analysis!Z81)</f>
        <v>Undetected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>Insufficient material: assay failure expected</v>
      </c>
    </row>
    <row r="81" spans="2:5" ht="16" x14ac:dyDescent="0.2">
      <c r="B81" s="3" t="str">
        <f>IF('[3]Paste Sample IDs'!U84&lt;&gt;"",'[3]Paste Sample IDs'!U84,"None")</f>
        <v>USDA2711</v>
      </c>
      <c r="C81" s="5" t="str">
        <f>'[3]Paste Sample IDs'!T84</f>
        <v>G08</v>
      </c>
      <c r="D81" s="4" t="str">
        <f>IF(B81="None","",[3]Analysis!Z82)</f>
        <v>Undetected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>Insufficient material: assay failure expected</v>
      </c>
    </row>
    <row r="82" spans="2:5" ht="16" x14ac:dyDescent="0.2">
      <c r="B82" s="3" t="str">
        <f>IF('[3]Paste Sample IDs'!U86&lt;&gt;"",'[3]Paste Sample IDs'!U86,"None")</f>
        <v>USDA2308</v>
      </c>
      <c r="C82" s="5" t="str">
        <f>'[3]Paste Sample IDs'!T86</f>
        <v>G10</v>
      </c>
      <c r="D82" s="4">
        <f>IF(B82="None","",[3]Analysis!Z84)</f>
        <v>14839.419089870644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>Caution: copy number less than intended sequencing depth</v>
      </c>
    </row>
    <row r="83" spans="2:5" ht="16" x14ac:dyDescent="0.2">
      <c r="B83" s="3" t="str">
        <f>IF('[3]Paste Sample IDs'!U87&lt;&gt;"",'[3]Paste Sample IDs'!U87,"None")</f>
        <v>USDA2759</v>
      </c>
      <c r="C83" s="5" t="str">
        <f>'[3]Paste Sample IDs'!T87</f>
        <v>G11</v>
      </c>
      <c r="D83" s="4">
        <f>IF(B83="None","",[3]Analysis!Z85)</f>
        <v>1818.2983949319635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>Caution: copy number less than intended sequencing depth</v>
      </c>
    </row>
    <row r="84" spans="2:5" ht="16" x14ac:dyDescent="0.2">
      <c r="B84" s="3" t="str">
        <f>IF('[3]Paste Sample IDs'!U88&lt;&gt;"",'[3]Paste Sample IDs'!U88,"None")</f>
        <v>USDA2865</v>
      </c>
      <c r="C84" s="5" t="str">
        <f>'[3]Paste Sample IDs'!T88</f>
        <v>G12</v>
      </c>
      <c r="D84" s="4">
        <f>IF(B84="None","",[3]Analysis!Z86)</f>
        <v>158.46884231556339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>Very low copy number: assay performance unknown</v>
      </c>
    </row>
    <row r="85" spans="2:5" ht="16" x14ac:dyDescent="0.2">
      <c r="B85" s="3" t="str">
        <f>IF('[3]Paste Sample IDs'!U89&lt;&gt;"",'[3]Paste Sample IDs'!U89,"None")</f>
        <v>USDA2867</v>
      </c>
      <c r="C85" s="5" t="str">
        <f>'[3]Paste Sample IDs'!T89</f>
        <v>H01</v>
      </c>
      <c r="D85" s="4">
        <f>IF(B85="None","",[3]Analysis!Z87)</f>
        <v>1614166.4523858961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IF('[3]Paste Sample IDs'!U90&lt;&gt;"",'[3]Paste Sample IDs'!U90,"None")</f>
        <v>USDA2630</v>
      </c>
      <c r="C86" s="5" t="str">
        <f>'[3]Paste Sample IDs'!T90</f>
        <v>H02</v>
      </c>
      <c r="D86" s="4">
        <f>IF(B86="None","",[3]Analysis!Z88)</f>
        <v>1796977.339738183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IF('[3]Paste Sample IDs'!U91&lt;&gt;"",'[3]Paste Sample IDs'!U91,"None")</f>
        <v>USDA2858</v>
      </c>
      <c r="C87" s="5" t="str">
        <f>'[3]Paste Sample IDs'!T91</f>
        <v>H03</v>
      </c>
      <c r="D87" s="4">
        <f>IF(B87="None","",[3]Analysis!Z89)</f>
        <v>1592762.7596039558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IF('[3]Paste Sample IDs'!U92&lt;&gt;"",'[3]Paste Sample IDs'!U92,"None")</f>
        <v>USDA2429</v>
      </c>
      <c r="C88" s="5" t="str">
        <f>'[3]Paste Sample IDs'!T92</f>
        <v>H04</v>
      </c>
      <c r="D88" s="4">
        <f>IF(B88="None","",[3]Analysis!Z90)</f>
        <v>1696107.4860209425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IF('[3]Paste Sample IDs'!U93&lt;&gt;"",'[3]Paste Sample IDs'!U93,"None")</f>
        <v>USDA2406</v>
      </c>
      <c r="C89" s="5" t="str">
        <f>'[3]Paste Sample IDs'!T93</f>
        <v>H05</v>
      </c>
      <c r="D89" s="4">
        <f>IF(B89="None","",[3]Analysis!Z91)</f>
        <v>1368563.0297367985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IF('[3]Paste Sample IDs'!U94&lt;&gt;"",'[3]Paste Sample IDs'!U94,"None")</f>
        <v>USDA2590</v>
      </c>
      <c r="C90" s="5" t="str">
        <f>'[3]Paste Sample IDs'!T94</f>
        <v>H06</v>
      </c>
      <c r="D90" s="4">
        <f>IF(B90="None","",[3]Analysis!Z92)</f>
        <v>153.17441203452455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>Very low copy number: assay performance unknown</v>
      </c>
    </row>
    <row r="91" spans="2:5" ht="16" x14ac:dyDescent="0.2">
      <c r="B91" s="3" t="str">
        <f>IF('[3]Paste Sample IDs'!U95&lt;&gt;"",'[3]Paste Sample IDs'!U95,"None")</f>
        <v>USDA2301</v>
      </c>
      <c r="C91" s="5" t="str">
        <f>'[3]Paste Sample IDs'!T95</f>
        <v>H07</v>
      </c>
      <c r="D91" s="4" t="str">
        <f>IF(B91="None","",[3]Analysis!Z93)</f>
        <v>Undetected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>Insufficient material: assay failure expected</v>
      </c>
    </row>
    <row r="92" spans="2:5" ht="16" x14ac:dyDescent="0.2">
      <c r="B92" s="3" t="str">
        <f>IF('[3]Paste Sample IDs'!U96&lt;&gt;"",'[3]Paste Sample IDs'!U96,"None")</f>
        <v>USDA2357</v>
      </c>
      <c r="C92" s="5" t="str">
        <f>'[3]Paste Sample IDs'!T96</f>
        <v>H08</v>
      </c>
      <c r="D92" s="4" t="str">
        <f>IF(B92="None","",[3]Analysis!Z94)</f>
        <v>Undetected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>Insufficient material: assay failure expected</v>
      </c>
    </row>
    <row r="93" spans="2:5" ht="16" x14ac:dyDescent="0.2">
      <c r="B93" s="3" t="str">
        <f>IF('[3]Paste Sample IDs'!U97&lt;&gt;"",'[3]Paste Sample IDs'!U97,"None")</f>
        <v>USDA2570</v>
      </c>
      <c r="C93" s="5" t="str">
        <f>'[3]Paste Sample IDs'!T97</f>
        <v>H09</v>
      </c>
      <c r="D93" s="4">
        <f>IF(B93="None","",[3]Analysis!Z95)</f>
        <v>195029.66139686768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IF('[3]Paste Sample IDs'!U98&lt;&gt;"",'[3]Paste Sample IDs'!U98,"None")</f>
        <v>USDA2794</v>
      </c>
      <c r="C94" s="5" t="str">
        <f>'[3]Paste Sample IDs'!T98</f>
        <v>H10</v>
      </c>
      <c r="D94" s="4">
        <f>IF(B94="None","",[3]Analysis!Z96)</f>
        <v>2273482.4545164746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IF('[3]Paste Sample IDs'!U99&lt;&gt;"",'[3]Paste Sample IDs'!U99,"None")</f>
        <v>USDA2772</v>
      </c>
      <c r="C95" s="5" t="str">
        <f>'[3]Paste Sample IDs'!T99</f>
        <v>H11</v>
      </c>
      <c r="D95" s="4">
        <f>IF(B95="None","",[3]Analysis!Z97)</f>
        <v>418155.90493602614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IF('[3]Paste Sample IDs'!U100&lt;&gt;"",'[3]Paste Sample IDs'!U100,"None")</f>
        <v>USDA2343</v>
      </c>
      <c r="C96" s="5" t="str">
        <f>'[3]Paste Sample IDs'!T100</f>
        <v>H12</v>
      </c>
      <c r="D96" s="4">
        <f>IF(B96="None","",[3]Analysis!Z98)</f>
        <v>10524.428622207632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>Caution: copy number less than intended sequencing depth</v>
      </c>
    </row>
    <row r="97" spans="2:5" ht="16" x14ac:dyDescent="0.2">
      <c r="B97" s="2"/>
      <c r="C97" s="2"/>
      <c r="D97" s="2"/>
      <c r="E97" s="2"/>
    </row>
  </sheetData>
  <conditionalFormatting sqref="E4:E96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DNA_042</vt:lpstr>
      <vt:lpstr>DNA_043</vt:lpstr>
      <vt:lpstr>DNA_044</vt:lpstr>
      <vt:lpstr>DNA_042!Print_Area</vt:lpstr>
      <vt:lpstr>DNA_043!Print_Area</vt:lpstr>
      <vt:lpstr>DNA_044!Print_Area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2020-09-16T23:03:56Z</dcterms:created>
  <dcterms:modified xsi:type="dcterms:W3CDTF">2020-09-16T23:07:24Z</dcterms:modified>
</cp:coreProperties>
</file>