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es/Genomics/Service_Data/16S/Projects/Noyes_Project_023/"/>
    </mc:Choice>
  </mc:AlternateContent>
  <xr:revisionPtr revIDLastSave="0" documentId="8_{72457BE6-91A6-B84C-9236-80C7855378C1}" xr6:coauthVersionLast="45" xr6:coauthVersionMax="45" xr10:uidLastSave="{00000000-0000-0000-0000-000000000000}"/>
  <bookViews>
    <workbookView xWindow="7480" yWindow="2060" windowWidth="27640" windowHeight="16940" activeTab="2" xr2:uid="{A8CAAB8D-F961-934E-A249-EFA6A3ABED1A}"/>
  </bookViews>
  <sheets>
    <sheet name="DNA_049" sheetId="2" r:id="rId1"/>
    <sheet name="DNA_050" sheetId="3" r:id="rId2"/>
    <sheet name="DNA_051" sheetId="4" r:id="rId3"/>
  </sheets>
  <externalReferences>
    <externalReference r:id="rId4"/>
    <externalReference r:id="rId5"/>
    <externalReference r:id="rId6"/>
  </externalReferences>
  <definedNames>
    <definedName name="_xlnm.Print_Area" localSheetId="0">DNA_049!$A$1:$L$99</definedName>
    <definedName name="_xlnm.Print_Area" localSheetId="1">DNA_050!$A$1:$L$99</definedName>
    <definedName name="_xlnm.Print_Area" localSheetId="2">DNA_051!$A$1:$L$99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4" l="1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D21" i="4" l="1"/>
  <c r="E21" i="4" s="1"/>
  <c r="D17" i="4"/>
  <c r="E17" i="4" s="1"/>
  <c r="D39" i="4"/>
  <c r="E39" i="4" s="1"/>
  <c r="D6" i="4"/>
  <c r="E6" i="4" s="1"/>
  <c r="D96" i="4"/>
  <c r="E96" i="4" s="1"/>
  <c r="D80" i="4"/>
  <c r="E80" i="4" s="1"/>
  <c r="D37" i="4"/>
  <c r="E37" i="4" s="1"/>
  <c r="D4" i="4"/>
  <c r="E4" i="4" s="1"/>
  <c r="D84" i="4"/>
  <c r="E84" i="4" s="1"/>
  <c r="D72" i="4"/>
  <c r="E72" i="4" s="1"/>
  <c r="D46" i="4"/>
  <c r="E46" i="4" s="1"/>
  <c r="D48" i="4"/>
  <c r="E48" i="4" s="1"/>
  <c r="D33" i="4"/>
  <c r="E33" i="4" s="1"/>
  <c r="D9" i="4"/>
  <c r="E9" i="4" s="1"/>
  <c r="D45" i="4"/>
  <c r="E45" i="4" s="1"/>
  <c r="D44" i="4"/>
  <c r="E44" i="4" s="1"/>
  <c r="D89" i="4"/>
  <c r="E89" i="4" s="1"/>
  <c r="D49" i="4"/>
  <c r="E49" i="4" s="1"/>
  <c r="D68" i="4"/>
  <c r="E68" i="4" s="1"/>
  <c r="D54" i="4"/>
  <c r="E54" i="4" s="1"/>
  <c r="D65" i="4"/>
  <c r="E65" i="4" s="1"/>
  <c r="D71" i="4"/>
  <c r="E71" i="4" s="1"/>
  <c r="D61" i="4"/>
  <c r="E61" i="4" s="1"/>
  <c r="D12" i="4"/>
  <c r="E12" i="4" s="1"/>
  <c r="D76" i="4"/>
  <c r="E76" i="4" s="1"/>
  <c r="D29" i="4"/>
  <c r="E29" i="4" s="1"/>
  <c r="D55" i="4"/>
  <c r="E55" i="4" s="1"/>
  <c r="D18" i="4"/>
  <c r="E18" i="4" s="1"/>
  <c r="D14" i="4"/>
  <c r="E14" i="4" s="1"/>
  <c r="D56" i="4"/>
  <c r="E56" i="4" s="1"/>
  <c r="D74" i="4"/>
  <c r="E74" i="4" s="1"/>
  <c r="D67" i="4" l="1"/>
  <c r="E67" i="4" s="1"/>
  <c r="D92" i="4"/>
  <c r="E92" i="4" s="1"/>
  <c r="D53" i="4"/>
  <c r="E53" i="4" s="1"/>
  <c r="D26" i="4"/>
  <c r="E26" i="4" s="1"/>
  <c r="D81" i="4"/>
  <c r="E81" i="4" s="1"/>
  <c r="D63" i="4"/>
  <c r="E63" i="4" s="1"/>
  <c r="D22" i="4"/>
  <c r="E22" i="4" s="1"/>
  <c r="D86" i="4"/>
  <c r="E86" i="4" s="1"/>
  <c r="D83" i="4"/>
  <c r="E83" i="4" s="1"/>
  <c r="D66" i="4"/>
  <c r="E66" i="4" s="1"/>
  <c r="D52" i="4"/>
  <c r="E52" i="4" s="1"/>
  <c r="D47" i="4"/>
  <c r="E47" i="4" s="1"/>
  <c r="D58" i="4"/>
  <c r="E58" i="4" s="1"/>
  <c r="D90" i="4"/>
  <c r="E90" i="4" s="1"/>
  <c r="D15" i="4"/>
  <c r="E15" i="4" s="1"/>
  <c r="D28" i="4"/>
  <c r="E28" i="4" s="1"/>
  <c r="D75" i="4"/>
  <c r="E75" i="4" s="1"/>
  <c r="D23" i="4"/>
  <c r="E23" i="4" s="1"/>
  <c r="D50" i="4"/>
  <c r="E50" i="4" s="1"/>
  <c r="D62" i="4"/>
  <c r="E62" i="4" s="1"/>
  <c r="D31" i="4"/>
  <c r="E31" i="4" s="1"/>
  <c r="D60" i="4"/>
  <c r="E60" i="4" s="1"/>
  <c r="D88" i="4"/>
  <c r="E88" i="4" s="1"/>
  <c r="D43" i="4"/>
  <c r="E43" i="4" s="1"/>
  <c r="D41" i="4"/>
  <c r="E41" i="4" s="1"/>
  <c r="D16" i="4"/>
  <c r="E16" i="4" s="1"/>
  <c r="D59" i="4"/>
  <c r="E59" i="4" s="1"/>
  <c r="D91" i="4"/>
  <c r="E91" i="4" s="1"/>
  <c r="D11" i="4"/>
  <c r="E11" i="4" s="1"/>
  <c r="D70" i="4"/>
  <c r="E70" i="4" s="1"/>
  <c r="D30" i="4"/>
  <c r="E30" i="4" s="1"/>
  <c r="D35" i="4"/>
  <c r="E35" i="4" s="1"/>
  <c r="D38" i="4"/>
  <c r="E38" i="4" s="1"/>
  <c r="D94" i="4"/>
  <c r="E94" i="4" s="1"/>
  <c r="D13" i="4"/>
  <c r="E13" i="4" s="1"/>
  <c r="D7" i="4"/>
  <c r="E7" i="4" s="1"/>
  <c r="D42" i="4"/>
  <c r="E42" i="4" s="1"/>
  <c r="D36" i="4"/>
  <c r="E36" i="4" s="1"/>
  <c r="D19" i="4"/>
  <c r="E19" i="4" s="1"/>
  <c r="D87" i="4"/>
  <c r="E87" i="4" s="1"/>
  <c r="D25" i="4"/>
  <c r="E25" i="4" s="1"/>
  <c r="D27" i="4"/>
  <c r="E27" i="4" s="1"/>
  <c r="D10" i="4"/>
  <c r="E10" i="4" s="1"/>
  <c r="D95" i="4"/>
  <c r="E95" i="4" s="1"/>
  <c r="D32" i="4"/>
  <c r="E32" i="4" s="1"/>
  <c r="D5" i="4"/>
  <c r="E5" i="4" s="1"/>
  <c r="D78" i="4"/>
  <c r="E78" i="4" s="1"/>
  <c r="D34" i="4"/>
  <c r="E34" i="4" s="1"/>
  <c r="D79" i="4"/>
  <c r="E79" i="4" s="1"/>
  <c r="D8" i="4"/>
  <c r="E8" i="4" s="1"/>
  <c r="D24" i="4"/>
  <c r="E24" i="4" s="1"/>
  <c r="D57" i="4"/>
  <c r="E57" i="4" s="1"/>
  <c r="D20" i="4"/>
  <c r="E20" i="4" s="1"/>
  <c r="D40" i="4"/>
  <c r="E40" i="4" s="1"/>
  <c r="D85" i="4"/>
  <c r="E85" i="4" s="1"/>
  <c r="D73" i="4"/>
  <c r="E73" i="4" s="1"/>
  <c r="D69" i="4"/>
  <c r="E69" i="4" s="1"/>
  <c r="D64" i="4"/>
  <c r="E64" i="4" s="1"/>
  <c r="D82" i="4" l="1"/>
  <c r="E82" i="4" s="1"/>
  <c r="D51" i="4"/>
  <c r="E51" i="4" s="1"/>
  <c r="D77" i="4"/>
  <c r="E77" i="4" s="1"/>
  <c r="D93" i="4"/>
  <c r="E93" i="4" s="1"/>
  <c r="E1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D96" i="3" l="1"/>
  <c r="E96" i="3" s="1"/>
  <c r="D21" i="3" l="1"/>
  <c r="E21" i="3" s="1"/>
  <c r="D18" i="3"/>
  <c r="E18" i="3" s="1"/>
  <c r="D12" i="3"/>
  <c r="E12" i="3" s="1"/>
  <c r="D49" i="3"/>
  <c r="E49" i="3" s="1"/>
  <c r="D23" i="3"/>
  <c r="E23" i="3" s="1"/>
  <c r="D62" i="3"/>
  <c r="E62" i="3" s="1"/>
  <c r="D45" i="3"/>
  <c r="E45" i="3" s="1"/>
  <c r="D73" i="3"/>
  <c r="E73" i="3" s="1"/>
  <c r="D90" i="3"/>
  <c r="E90" i="3" s="1"/>
  <c r="D17" i="3"/>
  <c r="E17" i="3" s="1"/>
  <c r="D56" i="3"/>
  <c r="E56" i="3" s="1"/>
  <c r="D48" i="3"/>
  <c r="E48" i="3" s="1"/>
  <c r="D27" i="3"/>
  <c r="E27" i="3" s="1"/>
  <c r="D53" i="3"/>
  <c r="E53" i="3" s="1"/>
  <c r="D33" i="3"/>
  <c r="E33" i="3" s="1"/>
  <c r="D75" i="3"/>
  <c r="E75" i="3" s="1"/>
  <c r="D57" i="3"/>
  <c r="E57" i="3" s="1"/>
  <c r="D30" i="3"/>
  <c r="E30" i="3" s="1"/>
  <c r="D85" i="3"/>
  <c r="E85" i="3" s="1"/>
  <c r="D37" i="3"/>
  <c r="E37" i="3" s="1"/>
  <c r="D6" i="3"/>
  <c r="E6" i="3" s="1"/>
  <c r="D81" i="3"/>
  <c r="E81" i="3" s="1"/>
  <c r="D54" i="3"/>
  <c r="E54" i="3" s="1"/>
  <c r="D69" i="3"/>
  <c r="E69" i="3" s="1"/>
  <c r="D46" i="3"/>
  <c r="E46" i="3" s="1"/>
  <c r="D68" i="3"/>
  <c r="E68" i="3" s="1"/>
  <c r="D77" i="3"/>
  <c r="E77" i="3" s="1"/>
  <c r="D14" i="3"/>
  <c r="E14" i="3" s="1"/>
  <c r="D72" i="3"/>
  <c r="E72" i="3" s="1"/>
  <c r="D9" i="3"/>
  <c r="E9" i="3" s="1"/>
  <c r="D47" i="3"/>
  <c r="E47" i="3" s="1"/>
  <c r="D93" i="3"/>
  <c r="E93" i="3" s="1"/>
  <c r="D66" i="3"/>
  <c r="E66" i="3" s="1"/>
  <c r="D78" i="3"/>
  <c r="E78" i="3" s="1"/>
  <c r="D4" i="3"/>
  <c r="E4" i="3" s="1"/>
  <c r="D40" i="3"/>
  <c r="E40" i="3" s="1"/>
  <c r="D41" i="3" l="1"/>
  <c r="E41" i="3" s="1"/>
  <c r="D22" i="3"/>
  <c r="E22" i="3" s="1"/>
  <c r="D34" i="3"/>
  <c r="E34" i="3" s="1"/>
  <c r="D88" i="3"/>
  <c r="E88" i="3" s="1"/>
  <c r="D13" i="3"/>
  <c r="E13" i="3" s="1"/>
  <c r="D42" i="3"/>
  <c r="E42" i="3" s="1"/>
  <c r="D61" i="3"/>
  <c r="E61" i="3" s="1"/>
  <c r="D67" i="3"/>
  <c r="E67" i="3" s="1"/>
  <c r="D64" i="3"/>
  <c r="E64" i="3" s="1"/>
  <c r="D79" i="3"/>
  <c r="E79" i="3" s="1"/>
  <c r="D94" i="3"/>
  <c r="E94" i="3" s="1"/>
  <c r="D71" i="3"/>
  <c r="E71" i="3" s="1"/>
  <c r="D83" i="3"/>
  <c r="E83" i="3" s="1"/>
  <c r="D51" i="3"/>
  <c r="E51" i="3" s="1"/>
  <c r="D59" i="3"/>
  <c r="E59" i="3" s="1"/>
  <c r="D74" i="3"/>
  <c r="E74" i="3" s="1"/>
  <c r="D5" i="3"/>
  <c r="E5" i="3" s="1"/>
  <c r="D39" i="3"/>
  <c r="E39" i="3" s="1"/>
  <c r="D31" i="3"/>
  <c r="E31" i="3" s="1"/>
  <c r="D82" i="3"/>
  <c r="E82" i="3" s="1"/>
  <c r="D16" i="3"/>
  <c r="E16" i="3" s="1"/>
  <c r="D86" i="3"/>
  <c r="E86" i="3" s="1"/>
  <c r="D10" i="3"/>
  <c r="E10" i="3" s="1"/>
  <c r="D11" i="3"/>
  <c r="E11" i="3" s="1"/>
  <c r="D44" i="3"/>
  <c r="E44" i="3" s="1"/>
  <c r="D29" i="3"/>
  <c r="E29" i="3" s="1"/>
  <c r="D84" i="3"/>
  <c r="E84" i="3" s="1"/>
  <c r="D80" i="3"/>
  <c r="E80" i="3" s="1"/>
  <c r="D43" i="3"/>
  <c r="E43" i="3" s="1"/>
  <c r="D52" i="3"/>
  <c r="E52" i="3" s="1"/>
  <c r="D20" i="3"/>
  <c r="E20" i="3" s="1"/>
  <c r="D19" i="3"/>
  <c r="E19" i="3" s="1"/>
  <c r="D7" i="3"/>
  <c r="E7" i="3" s="1"/>
  <c r="D55" i="3"/>
  <c r="E55" i="3" s="1"/>
  <c r="D58" i="3"/>
  <c r="E58" i="3" s="1"/>
  <c r="D32" i="3"/>
  <c r="E32" i="3" s="1"/>
  <c r="D35" i="3"/>
  <c r="E35" i="3" s="1"/>
  <c r="D92" i="3"/>
  <c r="E92" i="3" s="1"/>
  <c r="D89" i="3"/>
  <c r="E89" i="3" s="1"/>
  <c r="D63" i="3"/>
  <c r="E63" i="3" s="1"/>
  <c r="D15" i="3"/>
  <c r="E15" i="3" s="1"/>
  <c r="D91" i="3"/>
  <c r="E91" i="3" s="1"/>
  <c r="D95" i="3"/>
  <c r="E95" i="3" s="1"/>
  <c r="D28" i="3"/>
  <c r="E28" i="3" s="1"/>
  <c r="D50" i="3"/>
  <c r="E50" i="3" s="1"/>
  <c r="D76" i="3"/>
  <c r="E76" i="3" s="1"/>
  <c r="D65" i="3"/>
  <c r="E65" i="3" s="1"/>
  <c r="D25" i="3"/>
  <c r="E25" i="3" s="1"/>
  <c r="D70" i="3"/>
  <c r="E70" i="3" s="1"/>
  <c r="D8" i="3"/>
  <c r="E8" i="3" s="1"/>
  <c r="D26" i="3"/>
  <c r="E26" i="3" s="1"/>
  <c r="D36" i="3"/>
  <c r="E36" i="3" s="1"/>
  <c r="D60" i="3"/>
  <c r="E60" i="3" s="1"/>
  <c r="D24" i="3"/>
  <c r="E24" i="3" s="1"/>
  <c r="D38" i="3"/>
  <c r="E38" i="3" s="1"/>
  <c r="D87" i="3"/>
  <c r="E87" i="3" s="1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D17" i="2" l="1"/>
  <c r="E17" i="2" s="1"/>
  <c r="D39" i="2"/>
  <c r="E39" i="2" s="1"/>
  <c r="D6" i="2"/>
  <c r="E6" i="2" s="1"/>
  <c r="D37" i="2"/>
  <c r="E37" i="2" s="1"/>
  <c r="D4" i="2"/>
  <c r="E4" i="2" s="1"/>
  <c r="D92" i="2"/>
  <c r="E92" i="2" s="1"/>
  <c r="D67" i="2"/>
  <c r="E67" i="2" s="1"/>
  <c r="D23" i="2"/>
  <c r="E23" i="2" s="1"/>
  <c r="D33" i="2"/>
  <c r="E33" i="2" s="1"/>
  <c r="D9" i="2"/>
  <c r="E9" i="2" s="1"/>
  <c r="D21" i="2"/>
  <c r="E21" i="2" s="1"/>
  <c r="D45" i="2"/>
  <c r="E45" i="2" s="1"/>
  <c r="D44" i="2"/>
  <c r="E44" i="2" s="1"/>
  <c r="D89" i="2"/>
  <c r="E89" i="2" s="1"/>
  <c r="D49" i="2"/>
  <c r="E49" i="2" s="1"/>
  <c r="D68" i="2"/>
  <c r="E68" i="2" s="1"/>
  <c r="D54" i="2"/>
  <c r="E54" i="2" s="1"/>
  <c r="D71" i="2"/>
  <c r="E71" i="2" s="1"/>
  <c r="D62" i="2"/>
  <c r="E62" i="2" s="1"/>
  <c r="D12" i="2"/>
  <c r="E12" i="2" s="1"/>
  <c r="D76" i="2"/>
  <c r="E76" i="2" s="1"/>
  <c r="D29" i="2"/>
  <c r="E29" i="2" s="1"/>
  <c r="D56" i="2"/>
  <c r="E56" i="2" s="1"/>
  <c r="D18" i="2"/>
  <c r="E18" i="2" s="1"/>
  <c r="D14" i="2"/>
  <c r="E14" i="2" s="1"/>
  <c r="D57" i="2"/>
  <c r="E57" i="2" s="1"/>
  <c r="D74" i="2"/>
  <c r="E74" i="2" s="1"/>
  <c r="D53" i="2" l="1"/>
  <c r="E53" i="2" s="1"/>
  <c r="D72" i="2"/>
  <c r="E72" i="2" s="1"/>
  <c r="D84" i="2"/>
  <c r="E84" i="2" s="1"/>
  <c r="D48" i="2"/>
  <c r="E48" i="2" s="1"/>
  <c r="D46" i="2"/>
  <c r="E46" i="2" s="1"/>
  <c r="D80" i="2"/>
  <c r="E80" i="2" s="1"/>
  <c r="D96" i="2"/>
  <c r="E96" i="2" s="1"/>
  <c r="D77" i="2"/>
  <c r="E77" i="2" s="1"/>
  <c r="D81" i="2"/>
  <c r="E81" i="2" s="1"/>
  <c r="D64" i="2"/>
  <c r="E64" i="2" s="1"/>
  <c r="D22" i="2"/>
  <c r="E22" i="2" s="1"/>
  <c r="D86" i="2"/>
  <c r="E86" i="2" s="1"/>
  <c r="D38" i="2"/>
  <c r="E38" i="2" s="1"/>
  <c r="D15" i="2"/>
  <c r="E15" i="2" s="1"/>
  <c r="D28" i="2"/>
  <c r="E28" i="2" s="1"/>
  <c r="D93" i="2"/>
  <c r="E93" i="2" s="1"/>
  <c r="D24" i="2"/>
  <c r="E24" i="2" s="1"/>
  <c r="D50" i="2"/>
  <c r="E50" i="2" s="1"/>
  <c r="D31" i="2"/>
  <c r="E31" i="2" s="1"/>
  <c r="D43" i="2"/>
  <c r="E43" i="2" s="1"/>
  <c r="D41" i="2"/>
  <c r="E41" i="2" s="1"/>
  <c r="D16" i="2"/>
  <c r="E16" i="2" s="1"/>
  <c r="D11" i="2"/>
  <c r="E11" i="2" s="1"/>
  <c r="D30" i="2"/>
  <c r="E30" i="2" s="1"/>
  <c r="D35" i="2"/>
  <c r="E35" i="2" s="1"/>
  <c r="D13" i="2"/>
  <c r="E13" i="2" s="1"/>
  <c r="D7" i="2"/>
  <c r="E7" i="2" s="1"/>
  <c r="D42" i="2"/>
  <c r="E42" i="2" s="1"/>
  <c r="D36" i="2"/>
  <c r="E36" i="2" s="1"/>
  <c r="D19" i="2"/>
  <c r="E19" i="2" s="1"/>
  <c r="D87" i="2"/>
  <c r="E87" i="2" s="1"/>
  <c r="D26" i="2"/>
  <c r="E26" i="2" s="1"/>
  <c r="D27" i="2"/>
  <c r="E27" i="2" s="1"/>
  <c r="D10" i="2"/>
  <c r="E10" i="2" s="1"/>
  <c r="D95" i="2"/>
  <c r="E95" i="2" s="1"/>
  <c r="D32" i="2"/>
  <c r="E32" i="2" s="1"/>
  <c r="D5" i="2"/>
  <c r="E5" i="2" s="1"/>
  <c r="D78" i="2"/>
  <c r="E78" i="2" s="1"/>
  <c r="D34" i="2"/>
  <c r="E34" i="2" s="1"/>
  <c r="D79" i="2"/>
  <c r="E79" i="2" s="1"/>
  <c r="D8" i="2"/>
  <c r="E8" i="2" s="1"/>
  <c r="D25" i="2"/>
  <c r="E25" i="2" s="1"/>
  <c r="D58" i="2"/>
  <c r="E58" i="2" s="1"/>
  <c r="D20" i="2"/>
  <c r="E20" i="2" s="1"/>
  <c r="D40" i="2"/>
  <c r="E40" i="2" s="1"/>
  <c r="D85" i="2"/>
  <c r="E85" i="2" s="1"/>
  <c r="D73" i="2"/>
  <c r="E73" i="2" s="1"/>
  <c r="D69" i="2"/>
  <c r="E69" i="2" s="1"/>
  <c r="D65" i="2"/>
  <c r="E65" i="2" s="1"/>
  <c r="D55" i="2"/>
  <c r="E55" i="2" s="1"/>
  <c r="D94" i="2" l="1"/>
  <c r="E94" i="2" s="1"/>
  <c r="D70" i="2"/>
  <c r="E70" i="2" s="1"/>
  <c r="D82" i="2"/>
  <c r="E82" i="2" s="1"/>
  <c r="D51" i="2"/>
  <c r="E51" i="2" s="1"/>
  <c r="D59" i="2"/>
  <c r="E59" i="2" s="1"/>
  <c r="D83" i="2"/>
  <c r="E83" i="2" s="1"/>
  <c r="D47" i="2"/>
  <c r="E47" i="2" s="1"/>
  <c r="D91" i="2"/>
  <c r="E91" i="2" s="1"/>
  <c r="D88" i="2"/>
  <c r="E88" i="2" s="1"/>
  <c r="D63" i="2"/>
  <c r="E63" i="2" s="1"/>
  <c r="D60" i="2"/>
  <c r="E60" i="2" s="1"/>
  <c r="D75" i="2"/>
  <c r="E75" i="2" s="1"/>
  <c r="D90" i="2"/>
  <c r="E90" i="2" s="1"/>
  <c r="D52" i="2"/>
  <c r="E52" i="2" s="1"/>
  <c r="D61" i="2"/>
  <c r="E61" i="2" s="1"/>
  <c r="D66" i="2"/>
  <c r="E66" i="2" s="1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<sst xmlns="http://schemas.openxmlformats.org/spreadsheetml/2006/main" count="18" uniqueCount="6">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</sst>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1"/>
    <xf numFmtId="0" fontId="4" fillId="0" borderId="0" xfId="1" applyFont="1"/>
    <xf numFmtId="0" fontId="1" fillId="0" borderId="1" xfId="1" applyFont="1" applyBorder="1"/>
    <xf numFmtId="164" fontId="1" fillId="0" borderId="1" xfId="2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0" borderId="0" xfId="1" applyFont="1"/>
    <xf numFmtId="0" fontId="2" fillId="0" borderId="0" xfId="1" applyFont="1"/>
  </cellXfs>
  <cellStyles count="3">
    <cellStyle name="Comma 2" xfId="2" xr:uid="{AD8BBAA2-394D-F94D-857D-6427A58A4C84}"/>
    <cellStyle name="Normal" xfId="0" builtinId="0"/>
    <cellStyle name="Normal 2" xfId="1" xr:uid="{FB673728-7390-6743-995D-C27E11011F38}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A-7046-AAFB-A47B0093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3-0D44-9FE1-B8AFF690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F-D640-8D7D-C59E2F848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17A79-D984-7946-8EC2-50777B051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1248B-A909-6E43-9A0C-CF541D9DA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3E8AE-79A5-FE4A-9AC0-6890D8EC1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49/Noyes_023_DNA_049_qMQC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50/Noyes_023_DNA_050_qMQC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51/Noyes_023_DNA_051_qMQ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Noyes_023_DNA_049_qMQC</v>
          </cell>
        </row>
        <row r="5">
          <cell r="T5" t="str">
            <v>A01</v>
          </cell>
          <cell r="U5" t="str">
            <v>USDA3351</v>
          </cell>
        </row>
        <row r="6">
          <cell r="T6" t="str">
            <v>A02</v>
          </cell>
          <cell r="U6" t="str">
            <v>USDA3095</v>
          </cell>
        </row>
        <row r="7">
          <cell r="T7" t="str">
            <v>A03</v>
          </cell>
          <cell r="U7" t="str">
            <v>USDA3045</v>
          </cell>
        </row>
        <row r="8">
          <cell r="T8" t="str">
            <v>A04</v>
          </cell>
          <cell r="U8" t="str">
            <v>USDA3353</v>
          </cell>
        </row>
        <row r="9">
          <cell r="T9" t="str">
            <v>A05</v>
          </cell>
          <cell r="U9" t="str">
            <v>USDA3332</v>
          </cell>
        </row>
        <row r="10">
          <cell r="T10" t="str">
            <v>A06</v>
          </cell>
          <cell r="U10" t="str">
            <v>USDA2964</v>
          </cell>
        </row>
        <row r="11">
          <cell r="T11" t="str">
            <v>A07</v>
          </cell>
          <cell r="U11" t="str">
            <v>USDA3547</v>
          </cell>
        </row>
        <row r="12">
          <cell r="T12" t="str">
            <v>A08</v>
          </cell>
          <cell r="U12" t="str">
            <v>USDA3453</v>
          </cell>
        </row>
        <row r="13">
          <cell r="T13" t="str">
            <v>A09</v>
          </cell>
          <cell r="U13" t="str">
            <v>USDA3488</v>
          </cell>
        </row>
        <row r="14">
          <cell r="T14" t="str">
            <v>A10</v>
          </cell>
          <cell r="U14" t="str">
            <v>USDA3183</v>
          </cell>
        </row>
        <row r="15">
          <cell r="T15" t="str">
            <v>A11</v>
          </cell>
          <cell r="U15" t="str">
            <v>USDA3343</v>
          </cell>
        </row>
        <row r="16">
          <cell r="T16" t="str">
            <v>A12</v>
          </cell>
          <cell r="U16" t="str">
            <v>USDA3310</v>
          </cell>
        </row>
        <row r="17">
          <cell r="T17" t="str">
            <v>B01</v>
          </cell>
          <cell r="U17" t="str">
            <v>USDA3157</v>
          </cell>
        </row>
        <row r="18">
          <cell r="T18" t="str">
            <v>B02</v>
          </cell>
          <cell r="U18" t="str">
            <v>USDA3131</v>
          </cell>
        </row>
        <row r="19">
          <cell r="T19" t="str">
            <v>B03</v>
          </cell>
          <cell r="U19" t="str">
            <v>USDA3506</v>
          </cell>
        </row>
        <row r="20">
          <cell r="T20" t="str">
            <v>B04</v>
          </cell>
          <cell r="U20" t="str">
            <v>USDA3101</v>
          </cell>
        </row>
        <row r="21">
          <cell r="T21" t="str">
            <v>B05</v>
          </cell>
          <cell r="U21" t="str">
            <v>USDA3163</v>
          </cell>
        </row>
        <row r="22">
          <cell r="T22" t="str">
            <v>B06</v>
          </cell>
          <cell r="U22" t="str">
            <v>USDA3431</v>
          </cell>
        </row>
        <row r="23">
          <cell r="T23" t="str">
            <v>B07</v>
          </cell>
          <cell r="U23" t="str">
            <v>USDA2804</v>
          </cell>
        </row>
        <row r="24">
          <cell r="T24" t="str">
            <v>B08</v>
          </cell>
          <cell r="U24" t="str">
            <v>USDA3422</v>
          </cell>
        </row>
        <row r="25">
          <cell r="T25" t="str">
            <v>B09</v>
          </cell>
          <cell r="U25" t="str">
            <v>USDA2488</v>
          </cell>
        </row>
        <row r="26">
          <cell r="T26" t="str">
            <v>B10</v>
          </cell>
          <cell r="U26" t="str">
            <v>USDA3459</v>
          </cell>
        </row>
        <row r="27">
          <cell r="T27" t="str">
            <v>B11</v>
          </cell>
          <cell r="U27" t="str">
            <v>USDA3139</v>
          </cell>
        </row>
        <row r="29">
          <cell r="T29" t="str">
            <v>C01</v>
          </cell>
          <cell r="U29" t="str">
            <v>USDA2344</v>
          </cell>
        </row>
        <row r="30">
          <cell r="T30" t="str">
            <v>C02</v>
          </cell>
          <cell r="U30" t="str">
            <v>USDA3302</v>
          </cell>
        </row>
        <row r="31">
          <cell r="T31" t="str">
            <v>C03</v>
          </cell>
          <cell r="U31" t="str">
            <v>USDA3137</v>
          </cell>
        </row>
        <row r="32">
          <cell r="T32" t="str">
            <v>C04</v>
          </cell>
          <cell r="U32" t="str">
            <v>USDA2596</v>
          </cell>
        </row>
        <row r="33">
          <cell r="T33" t="str">
            <v>C05</v>
          </cell>
          <cell r="U33" t="str">
            <v>USDA3381</v>
          </cell>
        </row>
        <row r="34">
          <cell r="T34" t="str">
            <v>C06</v>
          </cell>
          <cell r="U34" t="str">
            <v>USDA3017</v>
          </cell>
        </row>
        <row r="35">
          <cell r="T35" t="str">
            <v>C07</v>
          </cell>
          <cell r="U35" t="str">
            <v>USDA2575</v>
          </cell>
        </row>
        <row r="36">
          <cell r="T36" t="str">
            <v>C08</v>
          </cell>
          <cell r="U36" t="str">
            <v>USDA3373</v>
          </cell>
        </row>
        <row r="37">
          <cell r="T37" t="str">
            <v>C09</v>
          </cell>
          <cell r="U37" t="str">
            <v>USDA2977</v>
          </cell>
        </row>
        <row r="38">
          <cell r="T38" t="str">
            <v>C10</v>
          </cell>
          <cell r="U38" t="str">
            <v>USDA2975</v>
          </cell>
        </row>
        <row r="39">
          <cell r="T39" t="str">
            <v>C11</v>
          </cell>
          <cell r="U39" t="str">
            <v>USDA3385</v>
          </cell>
        </row>
        <row r="40">
          <cell r="T40" t="str">
            <v>C12</v>
          </cell>
          <cell r="U40" t="str">
            <v>USDA2639</v>
          </cell>
        </row>
        <row r="42">
          <cell r="T42" t="str">
            <v>D02</v>
          </cell>
          <cell r="U42" t="str">
            <v>USDA3204</v>
          </cell>
        </row>
        <row r="43">
          <cell r="T43" t="str">
            <v>D03</v>
          </cell>
          <cell r="U43" t="str">
            <v>USDA3490</v>
          </cell>
        </row>
        <row r="44">
          <cell r="T44" t="str">
            <v>D04</v>
          </cell>
          <cell r="U44" t="str">
            <v>USDA3313</v>
          </cell>
        </row>
        <row r="45">
          <cell r="T45" t="str">
            <v>D05</v>
          </cell>
          <cell r="U45" t="str">
            <v>USDA2427</v>
          </cell>
        </row>
        <row r="46">
          <cell r="T46" t="str">
            <v>D06</v>
          </cell>
          <cell r="U46" t="str">
            <v>USDA3267</v>
          </cell>
        </row>
        <row r="47">
          <cell r="T47" t="str">
            <v>D07</v>
          </cell>
          <cell r="U47" t="str">
            <v>USDA3197</v>
          </cell>
        </row>
        <row r="48">
          <cell r="T48" t="str">
            <v>D08</v>
          </cell>
          <cell r="U48" t="str">
            <v>USDA3092</v>
          </cell>
        </row>
        <row r="49">
          <cell r="T49" t="str">
            <v>D09</v>
          </cell>
          <cell r="U49" t="str">
            <v>USDA3427</v>
          </cell>
        </row>
        <row r="50">
          <cell r="T50" t="str">
            <v>D10</v>
          </cell>
          <cell r="U50" t="str">
            <v>USDA3362</v>
          </cell>
        </row>
        <row r="51">
          <cell r="T51" t="str">
            <v>D11</v>
          </cell>
          <cell r="U51" t="str">
            <v>USDA3158</v>
          </cell>
        </row>
        <row r="52">
          <cell r="T52" t="str">
            <v>D12</v>
          </cell>
          <cell r="U52" t="str">
            <v>USDA3502</v>
          </cell>
        </row>
        <row r="53">
          <cell r="T53" t="str">
            <v>E01</v>
          </cell>
          <cell r="U53" t="str">
            <v>USDA3426</v>
          </cell>
        </row>
        <row r="54">
          <cell r="T54" t="str">
            <v>E02</v>
          </cell>
          <cell r="U54" t="str">
            <v>USDA3121</v>
          </cell>
        </row>
        <row r="55">
          <cell r="T55" t="str">
            <v>E03</v>
          </cell>
          <cell r="U55" t="str">
            <v>USDA3294</v>
          </cell>
        </row>
        <row r="56">
          <cell r="T56" t="str">
            <v>E04</v>
          </cell>
          <cell r="U56" t="str">
            <v>USDA3191</v>
          </cell>
        </row>
        <row r="57">
          <cell r="T57" t="str">
            <v>E05</v>
          </cell>
          <cell r="U57" t="str">
            <v>USDA3262</v>
          </cell>
        </row>
        <row r="58">
          <cell r="T58" t="str">
            <v>E06</v>
          </cell>
          <cell r="U58" t="str">
            <v>USDA3496</v>
          </cell>
        </row>
        <row r="59">
          <cell r="T59" t="str">
            <v>E07</v>
          </cell>
          <cell r="U59" t="str">
            <v>USDA2962</v>
          </cell>
        </row>
        <row r="60">
          <cell r="T60" t="str">
            <v>E08</v>
          </cell>
          <cell r="U60" t="str">
            <v>USDA3480</v>
          </cell>
        </row>
        <row r="61">
          <cell r="T61" t="str">
            <v>E09</v>
          </cell>
          <cell r="U61" t="str">
            <v>USDA3447</v>
          </cell>
        </row>
        <row r="62">
          <cell r="T62" t="str">
            <v>E10</v>
          </cell>
          <cell r="U62" t="str">
            <v>USDA3528</v>
          </cell>
        </row>
        <row r="63">
          <cell r="T63" t="str">
            <v>E11</v>
          </cell>
          <cell r="U63" t="str">
            <v>USDA2713</v>
          </cell>
        </row>
        <row r="64">
          <cell r="T64" t="str">
            <v>E12</v>
          </cell>
          <cell r="U64" t="str">
            <v>USDA2981</v>
          </cell>
        </row>
        <row r="65">
          <cell r="T65" t="str">
            <v>F01</v>
          </cell>
          <cell r="U65" t="str">
            <v>USDA3187</v>
          </cell>
        </row>
        <row r="66">
          <cell r="T66" t="str">
            <v>F02</v>
          </cell>
          <cell r="U66" t="str">
            <v>USDA2979</v>
          </cell>
        </row>
        <row r="67">
          <cell r="T67" t="str">
            <v>F03</v>
          </cell>
          <cell r="U67" t="str">
            <v>USDA3079</v>
          </cell>
        </row>
        <row r="68">
          <cell r="T68" t="str">
            <v>F04</v>
          </cell>
          <cell r="U68" t="str">
            <v>USDA2546</v>
          </cell>
        </row>
        <row r="70">
          <cell r="T70" t="str">
            <v>F06</v>
          </cell>
          <cell r="U70" t="str">
            <v>USDA3560</v>
          </cell>
        </row>
        <row r="71">
          <cell r="T71" t="str">
            <v>F07</v>
          </cell>
          <cell r="U71" t="str">
            <v>USDA3366</v>
          </cell>
        </row>
        <row r="72">
          <cell r="T72" t="str">
            <v>F08</v>
          </cell>
          <cell r="U72" t="str">
            <v>USDA3097</v>
          </cell>
        </row>
        <row r="73">
          <cell r="T73" t="str">
            <v>F09</v>
          </cell>
          <cell r="U73" t="str">
            <v>USDA2899</v>
          </cell>
        </row>
        <row r="74">
          <cell r="T74" t="str">
            <v>F10</v>
          </cell>
          <cell r="U74" t="str">
            <v>USDA3146</v>
          </cell>
        </row>
        <row r="75">
          <cell r="T75" t="str">
            <v>F11</v>
          </cell>
          <cell r="U75" t="str">
            <v>USDA3087</v>
          </cell>
        </row>
        <row r="76">
          <cell r="T76" t="str">
            <v>F12</v>
          </cell>
          <cell r="U76" t="str">
            <v>USDA3394</v>
          </cell>
        </row>
        <row r="77">
          <cell r="T77" t="str">
            <v>G01</v>
          </cell>
          <cell r="U77" t="str">
            <v>USDA2933</v>
          </cell>
        </row>
        <row r="78">
          <cell r="T78" t="str">
            <v>G02</v>
          </cell>
          <cell r="U78" t="str">
            <v>USDA2879</v>
          </cell>
        </row>
        <row r="79">
          <cell r="T79" t="str">
            <v>G03</v>
          </cell>
          <cell r="U79" t="str">
            <v>USDA3239</v>
          </cell>
        </row>
        <row r="80">
          <cell r="T80" t="str">
            <v>G04</v>
          </cell>
          <cell r="U80" t="str">
            <v>USDA3046</v>
          </cell>
        </row>
        <row r="81">
          <cell r="T81" t="str">
            <v>G05</v>
          </cell>
          <cell r="U81" t="str">
            <v>USDA2675</v>
          </cell>
        </row>
        <row r="82">
          <cell r="T82" t="str">
            <v>G06</v>
          </cell>
          <cell r="U82" t="str">
            <v>USDA3167</v>
          </cell>
        </row>
        <row r="83">
          <cell r="T83" t="str">
            <v>G07</v>
          </cell>
          <cell r="U83" t="str">
            <v>USDA3402</v>
          </cell>
        </row>
        <row r="84">
          <cell r="T84" t="str">
            <v>G08</v>
          </cell>
          <cell r="U84" t="str">
            <v>USDA2989</v>
          </cell>
        </row>
        <row r="85">
          <cell r="T85" t="str">
            <v>G09</v>
          </cell>
          <cell r="U85" t="str">
            <v>USDA3471</v>
          </cell>
        </row>
        <row r="86">
          <cell r="T86" t="str">
            <v>G10</v>
          </cell>
          <cell r="U86" t="str">
            <v>USDA2660</v>
          </cell>
        </row>
        <row r="87">
          <cell r="T87" t="str">
            <v>G11</v>
          </cell>
          <cell r="U87" t="str">
            <v>USDA3522</v>
          </cell>
        </row>
        <row r="88">
          <cell r="T88" t="str">
            <v>G12</v>
          </cell>
          <cell r="U88" t="str">
            <v>USDA2525</v>
          </cell>
        </row>
        <row r="89">
          <cell r="T89" t="str">
            <v>H01</v>
          </cell>
          <cell r="U89" t="str">
            <v>USDA3112</v>
          </cell>
        </row>
        <row r="90">
          <cell r="T90" t="str">
            <v>H02</v>
          </cell>
          <cell r="U90" t="str">
            <v>USDA3177</v>
          </cell>
        </row>
        <row r="91">
          <cell r="T91" t="str">
            <v>H03</v>
          </cell>
          <cell r="U91" t="str">
            <v>USDA3330</v>
          </cell>
        </row>
        <row r="92">
          <cell r="T92" t="str">
            <v>H04</v>
          </cell>
          <cell r="U92" t="str">
            <v>USDA2745</v>
          </cell>
        </row>
        <row r="93">
          <cell r="T93" t="str">
            <v>H05</v>
          </cell>
          <cell r="U93" t="str">
            <v>USDA2983</v>
          </cell>
        </row>
        <row r="94">
          <cell r="T94" t="str">
            <v>H06</v>
          </cell>
          <cell r="U94" t="str">
            <v>USDA3491</v>
          </cell>
        </row>
        <row r="95">
          <cell r="T95" t="str">
            <v>H07</v>
          </cell>
          <cell r="U95" t="str">
            <v>USDA3317</v>
          </cell>
        </row>
        <row r="96">
          <cell r="T96" t="str">
            <v>H08</v>
          </cell>
          <cell r="U96" t="str">
            <v>USDA3504</v>
          </cell>
        </row>
        <row r="97">
          <cell r="T97" t="str">
            <v>H09</v>
          </cell>
          <cell r="U97" t="str">
            <v>USDA2994</v>
          </cell>
        </row>
        <row r="98">
          <cell r="T98" t="str">
            <v>H10</v>
          </cell>
          <cell r="U98" t="str">
            <v>USDA3540</v>
          </cell>
        </row>
        <row r="99">
          <cell r="T99" t="str">
            <v>H11</v>
          </cell>
          <cell r="U99" t="str">
            <v>USDA3096</v>
          </cell>
        </row>
        <row r="100">
          <cell r="T100" t="str">
            <v>H12</v>
          </cell>
          <cell r="U100" t="str">
            <v>USDA2500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2562489.8508746573</v>
          </cell>
        </row>
        <row r="4">
          <cell r="Z4">
            <v>6339068.3230702467</v>
          </cell>
        </row>
        <row r="5">
          <cell r="Z5">
            <v>8209743.7803896768</v>
          </cell>
        </row>
        <row r="6">
          <cell r="Z6">
            <v>3169236.7056718823</v>
          </cell>
        </row>
        <row r="7">
          <cell r="Z7">
            <v>3456117.6797567476</v>
          </cell>
        </row>
        <row r="8">
          <cell r="Z8">
            <v>11869236.483023008</v>
          </cell>
        </row>
        <row r="9">
          <cell r="Z9">
            <v>276670082.18145835</v>
          </cell>
        </row>
        <row r="10">
          <cell r="Z10">
            <v>7027933.2567780586</v>
          </cell>
        </row>
        <row r="11">
          <cell r="Z11">
            <v>4001360.1222024984</v>
          </cell>
        </row>
        <row r="12">
          <cell r="Z12">
            <v>4023435.9312326522</v>
          </cell>
        </row>
        <row r="13">
          <cell r="Z13">
            <v>2359502.2584772953</v>
          </cell>
        </row>
        <row r="14">
          <cell r="Z14">
            <v>2517076.6451699659</v>
          </cell>
        </row>
        <row r="15">
          <cell r="Z15">
            <v>4664591.0067494567</v>
          </cell>
        </row>
        <row r="16">
          <cell r="Z16">
            <v>6116373.595792341</v>
          </cell>
        </row>
        <row r="17">
          <cell r="Z17">
            <v>235472.03892469712</v>
          </cell>
        </row>
        <row r="18">
          <cell r="Z18">
            <v>3702172.5139291598</v>
          </cell>
        </row>
        <row r="19">
          <cell r="Z19">
            <v>8403975.3078634758</v>
          </cell>
        </row>
        <row r="20">
          <cell r="Z20">
            <v>5086832.2389454981</v>
          </cell>
        </row>
        <row r="21">
          <cell r="Z21">
            <v>1423277.6781971054</v>
          </cell>
        </row>
        <row r="22">
          <cell r="Z22">
            <v>4921649.8473944124</v>
          </cell>
        </row>
        <row r="23">
          <cell r="Z23">
            <v>9158406.8134276476</v>
          </cell>
        </row>
        <row r="24">
          <cell r="Z24">
            <v>12775611.082480712</v>
          </cell>
        </row>
        <row r="25">
          <cell r="Z25">
            <v>2719444347.8209796</v>
          </cell>
        </row>
        <row r="27">
          <cell r="Z27">
            <v>6757760.4693890391</v>
          </cell>
        </row>
        <row r="28">
          <cell r="Z28">
            <v>12108338.140434271</v>
          </cell>
        </row>
        <row r="29">
          <cell r="Z29">
            <v>6347793.5729362192</v>
          </cell>
        </row>
        <row r="30">
          <cell r="Z30">
            <v>8064248.2643959625</v>
          </cell>
        </row>
        <row r="31">
          <cell r="Z31">
            <v>4928424.1275382414</v>
          </cell>
        </row>
        <row r="32">
          <cell r="Z32">
            <v>6565354.4725745665</v>
          </cell>
        </row>
        <row r="33">
          <cell r="Z33">
            <v>2771480.4711814057</v>
          </cell>
        </row>
        <row r="34">
          <cell r="Z34">
            <v>3028598.5570270345</v>
          </cell>
        </row>
        <row r="35">
          <cell r="Z35">
            <v>6637997.432593138</v>
          </cell>
        </row>
        <row r="36">
          <cell r="Z36">
            <v>14548976.724854102</v>
          </cell>
        </row>
        <row r="37">
          <cell r="Z37">
            <v>3669220.3642754485</v>
          </cell>
        </row>
        <row r="38">
          <cell r="Z38">
            <v>2403725.0677127265</v>
          </cell>
        </row>
        <row r="40">
          <cell r="Z40">
            <v>389787374.87399846</v>
          </cell>
        </row>
        <row r="41">
          <cell r="Z41">
            <v>21823888.780858874</v>
          </cell>
        </row>
        <row r="42">
          <cell r="Z42">
            <v>977036.8960196668</v>
          </cell>
        </row>
        <row r="43">
          <cell r="Z43">
            <v>1053818.7171395491</v>
          </cell>
        </row>
        <row r="44">
          <cell r="Z44">
            <v>4531781.4337480431</v>
          </cell>
        </row>
        <row r="45">
          <cell r="Z45">
            <v>12109.592062449467</v>
          </cell>
        </row>
        <row r="46">
          <cell r="Z46">
            <v>6560840.773765699</v>
          </cell>
        </row>
        <row r="47">
          <cell r="Z47">
            <v>2102044.6567883277</v>
          </cell>
        </row>
        <row r="48">
          <cell r="Z48">
            <v>4510017.0808308162</v>
          </cell>
        </row>
        <row r="49">
          <cell r="Z49">
            <v>3009910.4816635642</v>
          </cell>
        </row>
        <row r="50">
          <cell r="Z50">
            <v>1072094.1853031362</v>
          </cell>
        </row>
        <row r="51">
          <cell r="Z51">
            <v>3979405.438835247</v>
          </cell>
        </row>
        <row r="52">
          <cell r="Z52">
            <v>12017082.599634571</v>
          </cell>
        </row>
        <row r="53">
          <cell r="Z53">
            <v>12225484.487831211</v>
          </cell>
        </row>
        <row r="54">
          <cell r="Z54">
            <v>4585075.9924824033</v>
          </cell>
        </row>
        <row r="55">
          <cell r="Z55">
            <v>3686927.2167125694</v>
          </cell>
        </row>
        <row r="56">
          <cell r="Z56">
            <v>6400397.8541202052</v>
          </cell>
        </row>
        <row r="57">
          <cell r="Z57">
            <v>9946303.0498368405</v>
          </cell>
        </row>
        <row r="58">
          <cell r="Z58">
            <v>45.795639681736183</v>
          </cell>
        </row>
        <row r="59">
          <cell r="Z59">
            <v>11634856.332552975</v>
          </cell>
        </row>
        <row r="60">
          <cell r="Z60">
            <v>151420.94300481986</v>
          </cell>
        </row>
        <row r="61">
          <cell r="Z61">
            <v>2415324.9175031036</v>
          </cell>
        </row>
        <row r="62">
          <cell r="Z62">
            <v>6326002.9302587686</v>
          </cell>
        </row>
        <row r="63">
          <cell r="Z63">
            <v>8375126.2249656739</v>
          </cell>
        </row>
        <row r="64">
          <cell r="Z64">
            <v>1186148.577562067</v>
          </cell>
        </row>
        <row r="65">
          <cell r="Z65">
            <v>6665445.287631915</v>
          </cell>
        </row>
        <row r="66">
          <cell r="Z66">
            <v>4597706.7023044564</v>
          </cell>
        </row>
        <row r="68">
          <cell r="Z68">
            <v>6846643.8749142913</v>
          </cell>
        </row>
        <row r="69">
          <cell r="Z69">
            <v>8306291.8329589479</v>
          </cell>
        </row>
        <row r="70">
          <cell r="Z70">
            <v>1028755.2445579227</v>
          </cell>
        </row>
        <row r="71">
          <cell r="Z71">
            <v>3860790.2851632684</v>
          </cell>
        </row>
        <row r="72">
          <cell r="Z72">
            <v>15953491.452128896</v>
          </cell>
        </row>
        <row r="73">
          <cell r="Z73">
            <v>8444531.0488351565</v>
          </cell>
        </row>
        <row r="74">
          <cell r="Z74">
            <v>1939528.767154203</v>
          </cell>
        </row>
        <row r="75">
          <cell r="Z75">
            <v>578914.58509963343</v>
          </cell>
        </row>
        <row r="76">
          <cell r="Z76">
            <v>351375.81329395319</v>
          </cell>
        </row>
        <row r="77">
          <cell r="Z77">
            <v>1019598.540852687</v>
          </cell>
        </row>
        <row r="78">
          <cell r="Z78">
            <v>9823933.7253050506</v>
          </cell>
        </row>
        <row r="79">
          <cell r="Z79">
            <v>462593379.78607631</v>
          </cell>
        </row>
        <row r="80">
          <cell r="Z80">
            <v>6360903.9709918192</v>
          </cell>
        </row>
        <row r="81">
          <cell r="Z81">
            <v>3277857.4383611926</v>
          </cell>
        </row>
        <row r="82">
          <cell r="Z82">
            <v>4642188.8220082903</v>
          </cell>
        </row>
        <row r="83">
          <cell r="Z83">
            <v>12284481.993651791</v>
          </cell>
        </row>
        <row r="84">
          <cell r="Z84">
            <v>1272212366.7965016</v>
          </cell>
        </row>
        <row r="85">
          <cell r="Z85">
            <v>890407.86646355141</v>
          </cell>
        </row>
        <row r="86">
          <cell r="Z86">
            <v>2786770.9403579081</v>
          </cell>
        </row>
        <row r="87">
          <cell r="Z87">
            <v>3871425.7733985023</v>
          </cell>
        </row>
        <row r="88">
          <cell r="Z88">
            <v>6369659.2759817354</v>
          </cell>
        </row>
        <row r="89">
          <cell r="Z89">
            <v>2868440.7790410989</v>
          </cell>
        </row>
        <row r="90">
          <cell r="Z90">
            <v>1267845128.8300855</v>
          </cell>
        </row>
        <row r="91">
          <cell r="Z91">
            <v>13122913.112565637</v>
          </cell>
        </row>
        <row r="92">
          <cell r="Z92">
            <v>13732298.004695423</v>
          </cell>
        </row>
        <row r="93">
          <cell r="Z93">
            <v>6524842.7187514296</v>
          </cell>
        </row>
        <row r="94">
          <cell r="Z94">
            <v>697.59297346982419</v>
          </cell>
        </row>
        <row r="95">
          <cell r="Z95">
            <v>25155.198023050845</v>
          </cell>
        </row>
        <row r="96">
          <cell r="Z96">
            <v>5097.8661869624184</v>
          </cell>
        </row>
        <row r="97">
          <cell r="Z97">
            <v>6175548.5889046863</v>
          </cell>
        </row>
        <row r="98">
          <cell r="Z98">
            <v>9709745.3860530686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Noyes_023_DNA_050_qMQC</v>
          </cell>
        </row>
        <row r="5">
          <cell r="T5" t="str">
            <v>A01</v>
          </cell>
          <cell r="U5" t="str">
            <v>USDA3178</v>
          </cell>
        </row>
        <row r="6">
          <cell r="T6" t="str">
            <v>A02</v>
          </cell>
          <cell r="U6" t="str">
            <v>USDA3398</v>
          </cell>
        </row>
        <row r="7">
          <cell r="T7" t="str">
            <v>A03</v>
          </cell>
          <cell r="U7" t="str">
            <v>USDA2802</v>
          </cell>
        </row>
        <row r="8">
          <cell r="T8" t="str">
            <v>A04</v>
          </cell>
          <cell r="U8" t="str">
            <v>USDA3444</v>
          </cell>
        </row>
        <row r="9">
          <cell r="T9" t="str">
            <v>A05</v>
          </cell>
          <cell r="U9" t="str">
            <v>USDA3102</v>
          </cell>
        </row>
        <row r="10">
          <cell r="T10" t="str">
            <v>A06</v>
          </cell>
          <cell r="U10" t="str">
            <v>USDA3320</v>
          </cell>
        </row>
        <row r="11">
          <cell r="T11" t="str">
            <v>A07</v>
          </cell>
          <cell r="U11" t="str">
            <v>USDA3081</v>
          </cell>
        </row>
        <row r="12">
          <cell r="T12" t="str">
            <v>A08</v>
          </cell>
          <cell r="U12" t="str">
            <v>USDA3403</v>
          </cell>
        </row>
        <row r="13">
          <cell r="T13" t="str">
            <v>A09</v>
          </cell>
          <cell r="U13" t="str">
            <v>USDA3298</v>
          </cell>
        </row>
        <row r="14">
          <cell r="T14" t="str">
            <v>A10</v>
          </cell>
          <cell r="U14" t="str">
            <v>USDA2752</v>
          </cell>
        </row>
        <row r="15">
          <cell r="T15" t="str">
            <v>A11</v>
          </cell>
          <cell r="U15" t="str">
            <v>USDA2972</v>
          </cell>
        </row>
        <row r="16">
          <cell r="T16" t="str">
            <v>A12</v>
          </cell>
          <cell r="U16" t="str">
            <v>USDA2769</v>
          </cell>
        </row>
        <row r="17">
          <cell r="T17" t="str">
            <v>B01</v>
          </cell>
          <cell r="U17" t="str">
            <v>USDA3316</v>
          </cell>
        </row>
        <row r="18">
          <cell r="T18" t="str">
            <v>B02</v>
          </cell>
          <cell r="U18" t="str">
            <v>USDA3322</v>
          </cell>
        </row>
        <row r="19">
          <cell r="T19" t="str">
            <v>B03</v>
          </cell>
          <cell r="U19" t="str">
            <v>USDA2507</v>
          </cell>
        </row>
        <row r="20">
          <cell r="T20" t="str">
            <v>B04</v>
          </cell>
          <cell r="U20" t="str">
            <v>USDA3044</v>
          </cell>
        </row>
        <row r="21">
          <cell r="T21" t="str">
            <v>B05</v>
          </cell>
          <cell r="U21" t="str">
            <v>USDA3432</v>
          </cell>
        </row>
        <row r="22">
          <cell r="T22" t="str">
            <v>B06</v>
          </cell>
          <cell r="U22" t="str">
            <v>USDA3536</v>
          </cell>
        </row>
        <row r="23">
          <cell r="T23" t="str">
            <v>B07</v>
          </cell>
          <cell r="U23" t="str">
            <v>USDA3212</v>
          </cell>
        </row>
        <row r="24">
          <cell r="T24" t="str">
            <v>B08</v>
          </cell>
          <cell r="U24" t="str">
            <v>USDA3472</v>
          </cell>
        </row>
        <row r="25">
          <cell r="T25" t="str">
            <v>B09</v>
          </cell>
          <cell r="U25" t="str">
            <v>USDA3042</v>
          </cell>
        </row>
        <row r="26">
          <cell r="T26" t="str">
            <v>B10</v>
          </cell>
          <cell r="U26" t="str">
            <v>USDA3124</v>
          </cell>
        </row>
        <row r="27">
          <cell r="T27" t="str">
            <v>B11</v>
          </cell>
          <cell r="U27" t="str">
            <v>USDA2965</v>
          </cell>
        </row>
        <row r="28">
          <cell r="T28" t="str">
            <v>B12</v>
          </cell>
          <cell r="U28" t="str">
            <v>USDA2414</v>
          </cell>
        </row>
        <row r="29">
          <cell r="T29" t="str">
            <v>C01</v>
          </cell>
          <cell r="U29" t="str">
            <v>USDA2412</v>
          </cell>
        </row>
        <row r="30">
          <cell r="T30" t="str">
            <v>C02</v>
          </cell>
          <cell r="U30" t="str">
            <v>USDA3314</v>
          </cell>
        </row>
        <row r="31">
          <cell r="T31" t="str">
            <v>C03</v>
          </cell>
          <cell r="U31" t="str">
            <v>USDA3078</v>
          </cell>
        </row>
        <row r="33">
          <cell r="T33" t="str">
            <v>C05</v>
          </cell>
          <cell r="U33" t="str">
            <v>USDA3401</v>
          </cell>
        </row>
        <row r="34">
          <cell r="T34" t="str">
            <v>C06</v>
          </cell>
          <cell r="U34" t="str">
            <v>USDA2277</v>
          </cell>
        </row>
        <row r="35">
          <cell r="T35" t="str">
            <v>C07</v>
          </cell>
          <cell r="U35" t="str">
            <v>USDA2991</v>
          </cell>
        </row>
        <row r="36">
          <cell r="T36" t="str">
            <v>C08</v>
          </cell>
          <cell r="U36" t="str">
            <v>USDA3551</v>
          </cell>
        </row>
        <row r="37">
          <cell r="T37" t="str">
            <v>C09</v>
          </cell>
          <cell r="U37" t="str">
            <v>USDA3331</v>
          </cell>
        </row>
        <row r="38">
          <cell r="T38" t="str">
            <v>C10</v>
          </cell>
          <cell r="U38" t="str">
            <v>USDA3358</v>
          </cell>
        </row>
        <row r="39">
          <cell r="T39" t="str">
            <v>C11</v>
          </cell>
          <cell r="U39" t="str">
            <v>USDA3266</v>
          </cell>
        </row>
        <row r="40">
          <cell r="T40" t="str">
            <v>C12</v>
          </cell>
          <cell r="U40" t="str">
            <v>USDA3559</v>
          </cell>
        </row>
        <row r="41">
          <cell r="T41" t="str">
            <v>D01</v>
          </cell>
          <cell r="U41" t="str">
            <v>USDA3220</v>
          </cell>
        </row>
        <row r="42">
          <cell r="T42" t="str">
            <v>D02</v>
          </cell>
          <cell r="U42" t="str">
            <v>USDA3225</v>
          </cell>
        </row>
        <row r="43">
          <cell r="T43" t="str">
            <v>D03</v>
          </cell>
          <cell r="U43" t="str">
            <v>USDA3357</v>
          </cell>
        </row>
        <row r="44">
          <cell r="T44" t="str">
            <v>D04</v>
          </cell>
          <cell r="U44" t="str">
            <v>USDA3284</v>
          </cell>
        </row>
        <row r="45">
          <cell r="T45" t="str">
            <v>D05</v>
          </cell>
          <cell r="U45" t="str">
            <v>USDA3347</v>
          </cell>
        </row>
        <row r="46">
          <cell r="T46" t="str">
            <v>D06</v>
          </cell>
          <cell r="U46" t="str">
            <v>USDA3012</v>
          </cell>
        </row>
        <row r="47">
          <cell r="T47" t="str">
            <v>D07</v>
          </cell>
          <cell r="U47" t="str">
            <v>USDA3461</v>
          </cell>
        </row>
        <row r="48">
          <cell r="T48" t="str">
            <v>D08</v>
          </cell>
          <cell r="U48" t="str">
            <v>USDA3370</v>
          </cell>
        </row>
        <row r="49">
          <cell r="T49" t="str">
            <v>D09</v>
          </cell>
          <cell r="U49" t="str">
            <v>USDA2891</v>
          </cell>
        </row>
        <row r="51">
          <cell r="T51" t="str">
            <v>D11</v>
          </cell>
          <cell r="U51" t="str">
            <v>USDA3309</v>
          </cell>
        </row>
        <row r="52">
          <cell r="T52" t="str">
            <v>D12</v>
          </cell>
          <cell r="U52" t="str">
            <v>USDA2966</v>
          </cell>
        </row>
        <row r="53">
          <cell r="T53" t="str">
            <v>E01</v>
          </cell>
          <cell r="U53" t="str">
            <v>USDA2875</v>
          </cell>
        </row>
        <row r="54">
          <cell r="T54" t="str">
            <v>E02</v>
          </cell>
          <cell r="U54" t="str">
            <v>USDA2957</v>
          </cell>
        </row>
        <row r="55">
          <cell r="T55" t="str">
            <v>E03</v>
          </cell>
          <cell r="U55" t="str">
            <v>USDA3512</v>
          </cell>
        </row>
        <row r="56">
          <cell r="T56" t="str">
            <v>E04</v>
          </cell>
          <cell r="U56" t="str">
            <v>USDA3371</v>
          </cell>
        </row>
        <row r="57">
          <cell r="T57" t="str">
            <v>E05</v>
          </cell>
          <cell r="U57" t="str">
            <v>USDA3150</v>
          </cell>
        </row>
        <row r="58">
          <cell r="T58" t="str">
            <v>E06</v>
          </cell>
          <cell r="U58" t="str">
            <v>USDA3247</v>
          </cell>
        </row>
        <row r="59">
          <cell r="T59" t="str">
            <v>E07</v>
          </cell>
          <cell r="U59" t="str">
            <v>USDA3287</v>
          </cell>
        </row>
        <row r="60">
          <cell r="T60" t="str">
            <v>E08</v>
          </cell>
          <cell r="U60" t="str">
            <v>USDA3499</v>
          </cell>
        </row>
        <row r="61">
          <cell r="T61" t="str">
            <v>E09</v>
          </cell>
          <cell r="U61" t="str">
            <v>USDA3356</v>
          </cell>
        </row>
        <row r="62">
          <cell r="T62" t="str">
            <v>E10</v>
          </cell>
          <cell r="U62" t="str">
            <v>USDA3509</v>
          </cell>
        </row>
        <row r="63">
          <cell r="T63" t="str">
            <v>E11</v>
          </cell>
          <cell r="U63" t="str">
            <v>USDA3520</v>
          </cell>
        </row>
        <row r="64">
          <cell r="T64" t="str">
            <v>E12</v>
          </cell>
          <cell r="U64" t="str">
            <v>USDA3051</v>
          </cell>
        </row>
        <row r="65">
          <cell r="T65" t="str">
            <v>F01</v>
          </cell>
          <cell r="U65" t="str">
            <v>USDA3188</v>
          </cell>
        </row>
        <row r="66">
          <cell r="T66" t="str">
            <v>F02</v>
          </cell>
          <cell r="U66" t="str">
            <v>USDA3222</v>
          </cell>
        </row>
        <row r="67">
          <cell r="T67" t="str">
            <v>F03</v>
          </cell>
          <cell r="U67" t="str">
            <v>USDA2521</v>
          </cell>
        </row>
        <row r="68">
          <cell r="T68" t="str">
            <v>F04</v>
          </cell>
          <cell r="U68" t="str">
            <v>USDA3238</v>
          </cell>
        </row>
        <row r="69">
          <cell r="T69" t="str">
            <v>F05</v>
          </cell>
          <cell r="U69" t="str">
            <v>USDA3069</v>
          </cell>
        </row>
        <row r="70">
          <cell r="T70" t="str">
            <v>F06</v>
          </cell>
          <cell r="U70" t="str">
            <v>USDA2919</v>
          </cell>
        </row>
        <row r="71">
          <cell r="T71" t="str">
            <v>F07</v>
          </cell>
          <cell r="U71" t="str">
            <v>USDA3346</v>
          </cell>
        </row>
        <row r="72">
          <cell r="T72" t="str">
            <v>F08</v>
          </cell>
          <cell r="U72" t="str">
            <v>USDA2434</v>
          </cell>
        </row>
        <row r="73">
          <cell r="T73" t="str">
            <v>F09</v>
          </cell>
          <cell r="U73" t="str">
            <v>USDA3363</v>
          </cell>
        </row>
        <row r="74">
          <cell r="T74" t="str">
            <v>F10</v>
          </cell>
          <cell r="U74" t="str">
            <v>USDA3024</v>
          </cell>
        </row>
        <row r="75">
          <cell r="T75" t="str">
            <v>F11</v>
          </cell>
          <cell r="U75" t="str">
            <v>USDA3061</v>
          </cell>
        </row>
        <row r="76">
          <cell r="T76" t="str">
            <v>F12</v>
          </cell>
          <cell r="U76" t="str">
            <v>USDA3246</v>
          </cell>
        </row>
        <row r="77">
          <cell r="T77" t="str">
            <v>G01</v>
          </cell>
          <cell r="U77" t="str">
            <v>USDA3193</v>
          </cell>
        </row>
        <row r="78">
          <cell r="T78" t="str">
            <v>G02</v>
          </cell>
          <cell r="U78" t="str">
            <v>USDA2573</v>
          </cell>
        </row>
        <row r="79">
          <cell r="T79" t="str">
            <v>G03</v>
          </cell>
          <cell r="U79" t="str">
            <v>USDA3008</v>
          </cell>
        </row>
        <row r="80">
          <cell r="T80" t="str">
            <v>G04</v>
          </cell>
          <cell r="U80" t="str">
            <v>USDA2984</v>
          </cell>
        </row>
        <row r="81">
          <cell r="T81" t="str">
            <v>G05</v>
          </cell>
          <cell r="U81" t="str">
            <v>USDA3443</v>
          </cell>
        </row>
        <row r="82">
          <cell r="T82" t="str">
            <v>G06</v>
          </cell>
          <cell r="U82" t="str">
            <v>USDA3563</v>
          </cell>
        </row>
        <row r="83">
          <cell r="T83" t="str">
            <v>G07</v>
          </cell>
          <cell r="U83" t="str">
            <v>USDA3070</v>
          </cell>
        </row>
        <row r="84">
          <cell r="T84" t="str">
            <v>G08</v>
          </cell>
          <cell r="U84" t="str">
            <v>USDA3307</v>
          </cell>
        </row>
        <row r="85">
          <cell r="T85" t="str">
            <v>G09</v>
          </cell>
          <cell r="U85" t="str">
            <v>USDA2813</v>
          </cell>
        </row>
        <row r="86">
          <cell r="T86" t="str">
            <v>G10</v>
          </cell>
          <cell r="U86" t="str">
            <v>USDA3379</v>
          </cell>
        </row>
        <row r="87">
          <cell r="T87" t="str">
            <v>G11</v>
          </cell>
          <cell r="U87" t="str">
            <v>USDA3206</v>
          </cell>
        </row>
        <row r="88">
          <cell r="T88" t="str">
            <v>G12</v>
          </cell>
          <cell r="U88" t="str">
            <v>USDA3557</v>
          </cell>
        </row>
        <row r="89">
          <cell r="T89" t="str">
            <v>H01</v>
          </cell>
          <cell r="U89" t="str">
            <v>USDA3518</v>
          </cell>
        </row>
        <row r="90">
          <cell r="T90" t="str">
            <v>H02</v>
          </cell>
          <cell r="U90" t="str">
            <v>USDA3040</v>
          </cell>
        </row>
        <row r="91">
          <cell r="T91" t="str">
            <v>H03</v>
          </cell>
          <cell r="U91" t="str">
            <v>USDA3066</v>
          </cell>
        </row>
        <row r="92">
          <cell r="T92" t="str">
            <v>H04</v>
          </cell>
          <cell r="U92" t="str">
            <v>USDA2855</v>
          </cell>
        </row>
        <row r="93">
          <cell r="T93" t="str">
            <v>H05</v>
          </cell>
          <cell r="U93" t="str">
            <v>USDA3548</v>
          </cell>
        </row>
        <row r="94">
          <cell r="T94" t="str">
            <v>H06</v>
          </cell>
          <cell r="U94" t="str">
            <v>USDA3160</v>
          </cell>
        </row>
        <row r="95">
          <cell r="T95" t="str">
            <v>H07</v>
          </cell>
          <cell r="U95" t="str">
            <v>USDA3217</v>
          </cell>
        </row>
        <row r="96">
          <cell r="T96" t="str">
            <v>H08</v>
          </cell>
          <cell r="U96" t="str">
            <v>USDA2842</v>
          </cell>
        </row>
        <row r="98">
          <cell r="T98" t="str">
            <v>H10</v>
          </cell>
          <cell r="U98" t="str">
            <v>USDA3387</v>
          </cell>
        </row>
        <row r="99">
          <cell r="T99" t="str">
            <v>H11</v>
          </cell>
          <cell r="U99" t="str">
            <v>USDA3115</v>
          </cell>
        </row>
        <row r="100">
          <cell r="T100" t="str">
            <v>H12</v>
          </cell>
          <cell r="U100" t="str">
            <v>USDA2781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981329.05293319689</v>
          </cell>
        </row>
        <row r="4">
          <cell r="Z4">
            <v>445444.76320270565</v>
          </cell>
        </row>
        <row r="5">
          <cell r="Z5">
            <v>590907.4654691898</v>
          </cell>
        </row>
        <row r="6">
          <cell r="Z6">
            <v>1837249.1360692449</v>
          </cell>
        </row>
        <row r="7">
          <cell r="Z7">
            <v>731941.79595198703</v>
          </cell>
        </row>
        <row r="8">
          <cell r="Z8">
            <v>407258.4608796208</v>
          </cell>
        </row>
        <row r="9">
          <cell r="Z9">
            <v>69869.957713719123</v>
          </cell>
        </row>
        <row r="10">
          <cell r="Z10">
            <v>277356.46288030484</v>
          </cell>
        </row>
        <row r="11">
          <cell r="Z11">
            <v>1466243.0795859464</v>
          </cell>
        </row>
        <row r="12">
          <cell r="Z12">
            <v>64332.303731926804</v>
          </cell>
        </row>
        <row r="13">
          <cell r="Z13">
            <v>10684680.858928716</v>
          </cell>
        </row>
        <row r="14">
          <cell r="Z14">
            <v>599900.02544280956</v>
          </cell>
        </row>
        <row r="15">
          <cell r="Z15">
            <v>48.584049290765542</v>
          </cell>
        </row>
        <row r="16">
          <cell r="Z16">
            <v>1093252.0905027313</v>
          </cell>
        </row>
        <row r="17">
          <cell r="Z17">
            <v>1396483.3058545566</v>
          </cell>
        </row>
        <row r="18">
          <cell r="Z18">
            <v>282289.4389338108</v>
          </cell>
        </row>
        <row r="19">
          <cell r="Z19">
            <v>2050633.663998073</v>
          </cell>
        </row>
        <row r="20">
          <cell r="Z20">
            <v>13696279.647680366</v>
          </cell>
        </row>
        <row r="21">
          <cell r="Z21">
            <v>5504953.629656828</v>
          </cell>
        </row>
        <row r="22">
          <cell r="Z22">
            <v>1354908.9296597922</v>
          </cell>
        </row>
        <row r="23">
          <cell r="Z23">
            <v>4984928.6015243782</v>
          </cell>
        </row>
        <row r="24">
          <cell r="Z24">
            <v>4190047.687405461</v>
          </cell>
        </row>
        <row r="25">
          <cell r="Z25">
            <v>400290.49902969348</v>
          </cell>
        </row>
        <row r="26">
          <cell r="Z26">
            <v>1729083.3556261659</v>
          </cell>
        </row>
        <row r="27">
          <cell r="Z27">
            <v>358692.41234503314</v>
          </cell>
        </row>
        <row r="28">
          <cell r="Z28">
            <v>213424.21429207697</v>
          </cell>
        </row>
        <row r="29">
          <cell r="Z29">
            <v>889201.57046426216</v>
          </cell>
        </row>
        <row r="31">
          <cell r="Z31">
            <v>1972422.3993735046</v>
          </cell>
        </row>
        <row r="32">
          <cell r="Z32">
            <v>6554008.0557506047</v>
          </cell>
        </row>
        <row r="33">
          <cell r="Z33">
            <v>3421723.9395854436</v>
          </cell>
        </row>
        <row r="34">
          <cell r="Z34">
            <v>1155478.2578164742</v>
          </cell>
        </row>
        <row r="35">
          <cell r="Z35">
            <v>699019.48264308821</v>
          </cell>
        </row>
        <row r="36">
          <cell r="Z36">
            <v>211992.00172751592</v>
          </cell>
        </row>
        <row r="37">
          <cell r="Z37">
            <v>2493230.3230051347</v>
          </cell>
        </row>
        <row r="38">
          <cell r="Z38">
            <v>897943.40365110163</v>
          </cell>
        </row>
        <row r="39">
          <cell r="Z39">
            <v>1601080.0571966304</v>
          </cell>
        </row>
        <row r="40">
          <cell r="Z40">
            <v>1625218.5836276624</v>
          </cell>
        </row>
        <row r="41">
          <cell r="Z41">
            <v>1483.0665134645017</v>
          </cell>
        </row>
        <row r="42">
          <cell r="Z42">
            <v>25287841.421633024</v>
          </cell>
        </row>
        <row r="43">
          <cell r="Z43">
            <v>355882.02042875305</v>
          </cell>
        </row>
        <row r="44">
          <cell r="Z44">
            <v>3.5294995031661949</v>
          </cell>
        </row>
        <row r="45">
          <cell r="Z45">
            <v>1265676.5026300224</v>
          </cell>
        </row>
        <row r="46">
          <cell r="Z46">
            <v>1932471.3162675065</v>
          </cell>
        </row>
        <row r="47">
          <cell r="Z47">
            <v>4378119.4722674387</v>
          </cell>
        </row>
        <row r="49">
          <cell r="Z49">
            <v>1609080.8553747975</v>
          </cell>
        </row>
        <row r="50">
          <cell r="Z50">
            <v>88857.838321610659</v>
          </cell>
        </row>
        <row r="51">
          <cell r="Z51">
            <v>1096282.9149914037</v>
          </cell>
        </row>
        <row r="52">
          <cell r="Z52">
            <v>884388.01074223872</v>
          </cell>
        </row>
        <row r="53">
          <cell r="Z53">
            <v>232432.65497711519</v>
          </cell>
        </row>
        <row r="54">
          <cell r="Z54">
            <v>842403.55021763861</v>
          </cell>
        </row>
        <row r="55">
          <cell r="Z55">
            <v>4390259.819240001</v>
          </cell>
        </row>
        <row r="56">
          <cell r="Z56">
            <v>865952.76781076251</v>
          </cell>
        </row>
        <row r="57">
          <cell r="Z57">
            <v>2059289.2635711078</v>
          </cell>
        </row>
        <row r="58">
          <cell r="Z58">
            <v>2670490.5853319243</v>
          </cell>
        </row>
        <row r="59">
          <cell r="Z59">
            <v>1959.1106681813887</v>
          </cell>
        </row>
        <row r="60">
          <cell r="Z60">
            <v>563672.56234480278</v>
          </cell>
        </row>
        <row r="61">
          <cell r="Z61">
            <v>377209.22971737687</v>
          </cell>
        </row>
        <row r="62">
          <cell r="Z62">
            <v>3390668.5831327983</v>
          </cell>
        </row>
        <row r="63">
          <cell r="Z63">
            <v>2590405.2178672114</v>
          </cell>
        </row>
        <row r="64">
          <cell r="Z64">
            <v>3552106.3325422611</v>
          </cell>
        </row>
        <row r="65">
          <cell r="Z65">
            <v>598782.06277382199</v>
          </cell>
        </row>
        <row r="66">
          <cell r="Z66">
            <v>1218994.3325316359</v>
          </cell>
        </row>
        <row r="67">
          <cell r="Z67">
            <v>2468786.0986236292</v>
          </cell>
        </row>
        <row r="68">
          <cell r="Z68">
            <v>5302455.9565806286</v>
          </cell>
        </row>
        <row r="69">
          <cell r="Z69">
            <v>777634.8005208954</v>
          </cell>
        </row>
        <row r="70">
          <cell r="Z70">
            <v>364010.42343289551</v>
          </cell>
        </row>
        <row r="71">
          <cell r="Z71">
            <v>384762.62660865899</v>
          </cell>
        </row>
        <row r="72">
          <cell r="Z72">
            <v>4.2394726139404266</v>
          </cell>
        </row>
        <row r="73">
          <cell r="Z73">
            <v>3259314.7209479045</v>
          </cell>
        </row>
        <row r="74">
          <cell r="Z74">
            <v>3079535.6683882228</v>
          </cell>
        </row>
        <row r="75">
          <cell r="Z75">
            <v>1468678.1453260493</v>
          </cell>
        </row>
        <row r="76">
          <cell r="Z76">
            <v>593382.57934391941</v>
          </cell>
        </row>
        <row r="77">
          <cell r="Z77">
            <v>879408.41791386029</v>
          </cell>
        </row>
        <row r="78">
          <cell r="Z78">
            <v>6362544.7736448906</v>
          </cell>
        </row>
        <row r="79">
          <cell r="Z79">
            <v>1113353.3419904406</v>
          </cell>
        </row>
        <row r="80">
          <cell r="Z80">
            <v>104438.03396307207</v>
          </cell>
        </row>
        <row r="81">
          <cell r="Z81">
            <v>152948653.24468613</v>
          </cell>
        </row>
        <row r="82">
          <cell r="Z82">
            <v>5431403.5299294479</v>
          </cell>
        </row>
        <row r="83">
          <cell r="Z83">
            <v>925761.43436411989</v>
          </cell>
        </row>
        <row r="84">
          <cell r="Z84">
            <v>1865731.2423877614</v>
          </cell>
        </row>
        <row r="85">
          <cell r="Z85">
            <v>1720626.931223928</v>
          </cell>
        </row>
        <row r="86">
          <cell r="Z86">
            <v>1460939.4226103427</v>
          </cell>
        </row>
        <row r="87">
          <cell r="Z87">
            <v>428372.02560384368</v>
          </cell>
        </row>
        <row r="88">
          <cell r="Z88">
            <v>1561831.7246101049</v>
          </cell>
        </row>
        <row r="89">
          <cell r="Z89">
            <v>2602156.5412182622</v>
          </cell>
        </row>
        <row r="90">
          <cell r="Z90">
            <v>847611.56563345843</v>
          </cell>
        </row>
        <row r="91">
          <cell r="Z91">
            <v>126816634.19382676</v>
          </cell>
        </row>
        <row r="92">
          <cell r="Z92">
            <v>970954.8452255273</v>
          </cell>
        </row>
        <row r="93">
          <cell r="Z93">
            <v>839230.92128834745</v>
          </cell>
        </row>
        <row r="94">
          <cell r="Z94">
            <v>400673.73141335248</v>
          </cell>
        </row>
        <row r="96">
          <cell r="Z96">
            <v>2192319.1978041884</v>
          </cell>
        </row>
        <row r="97">
          <cell r="Z97">
            <v>3078889.3991890396</v>
          </cell>
        </row>
        <row r="98">
          <cell r="Z98">
            <v>147009.49163956358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Noyes_023_DNA_051_qMQC</v>
          </cell>
        </row>
        <row r="5">
          <cell r="T5" t="str">
            <v>A01</v>
          </cell>
          <cell r="U5" t="str">
            <v>USDA3036</v>
          </cell>
        </row>
        <row r="6">
          <cell r="T6" t="str">
            <v>A02</v>
          </cell>
          <cell r="U6" t="str">
            <v>USDA3305</v>
          </cell>
        </row>
        <row r="7">
          <cell r="T7" t="str">
            <v>A03</v>
          </cell>
          <cell r="U7" t="str">
            <v>USDA3492</v>
          </cell>
        </row>
        <row r="8">
          <cell r="T8" t="str">
            <v>A04</v>
          </cell>
          <cell r="U8" t="str">
            <v>USDA3271</v>
          </cell>
        </row>
        <row r="9">
          <cell r="T9" t="str">
            <v>A05</v>
          </cell>
          <cell r="U9" t="str">
            <v>USDA3410</v>
          </cell>
        </row>
        <row r="10">
          <cell r="T10" t="str">
            <v>A06</v>
          </cell>
          <cell r="U10" t="str">
            <v>USDA2836</v>
          </cell>
        </row>
        <row r="11">
          <cell r="T11" t="str">
            <v>A07</v>
          </cell>
          <cell r="U11" t="str">
            <v>USDA3022</v>
          </cell>
        </row>
        <row r="12">
          <cell r="T12" t="str">
            <v>A08</v>
          </cell>
          <cell r="U12" t="str">
            <v>USDA3166</v>
          </cell>
        </row>
        <row r="13">
          <cell r="T13" t="str">
            <v>A09</v>
          </cell>
          <cell r="U13" t="str">
            <v>USDA3301</v>
          </cell>
        </row>
        <row r="14">
          <cell r="T14" t="str">
            <v>A10</v>
          </cell>
          <cell r="U14" t="str">
            <v>USDA3468</v>
          </cell>
        </row>
        <row r="15">
          <cell r="T15" t="str">
            <v>A11</v>
          </cell>
          <cell r="U15" t="str">
            <v>USDA3052</v>
          </cell>
        </row>
        <row r="16">
          <cell r="T16" t="str">
            <v>A12</v>
          </cell>
          <cell r="U16" t="str">
            <v>USDA3364</v>
          </cell>
        </row>
        <row r="17">
          <cell r="T17" t="str">
            <v>B01</v>
          </cell>
          <cell r="U17" t="str">
            <v>USDA3270</v>
          </cell>
        </row>
        <row r="18">
          <cell r="T18" t="str">
            <v>B02</v>
          </cell>
          <cell r="U18" t="str">
            <v>USDA3004</v>
          </cell>
        </row>
        <row r="19">
          <cell r="T19" t="str">
            <v>B03</v>
          </cell>
          <cell r="U19" t="str">
            <v>USDA3391</v>
          </cell>
        </row>
        <row r="20">
          <cell r="T20" t="str">
            <v>B04</v>
          </cell>
          <cell r="U20" t="str">
            <v>USDA3576</v>
          </cell>
        </row>
        <row r="21">
          <cell r="T21" t="str">
            <v>B05</v>
          </cell>
          <cell r="U21" t="str">
            <v>USDA2348</v>
          </cell>
        </row>
        <row r="22">
          <cell r="T22" t="str">
            <v>B06</v>
          </cell>
          <cell r="U22" t="str">
            <v>USDA2953</v>
          </cell>
        </row>
        <row r="23">
          <cell r="T23" t="str">
            <v>B07</v>
          </cell>
          <cell r="U23" t="str">
            <v>USDA3235</v>
          </cell>
        </row>
        <row r="25">
          <cell r="T25" t="str">
            <v>B09</v>
          </cell>
          <cell r="U25" t="str">
            <v>USDA3034</v>
          </cell>
        </row>
        <row r="26">
          <cell r="T26" t="str">
            <v>B10</v>
          </cell>
          <cell r="U26" t="str">
            <v>USDA3062</v>
          </cell>
        </row>
        <row r="27">
          <cell r="T27" t="str">
            <v>B11</v>
          </cell>
          <cell r="U27" t="str">
            <v>USDA2854</v>
          </cell>
        </row>
        <row r="28">
          <cell r="T28" t="str">
            <v>B12</v>
          </cell>
          <cell r="U28" t="str">
            <v>USDA3169</v>
          </cell>
        </row>
        <row r="29">
          <cell r="T29" t="str">
            <v>C01</v>
          </cell>
          <cell r="U29" t="str">
            <v>USDA2912</v>
          </cell>
        </row>
        <row r="30">
          <cell r="T30" t="str">
            <v>C02</v>
          </cell>
          <cell r="U30" t="str">
            <v>USDA3232</v>
          </cell>
        </row>
        <row r="31">
          <cell r="T31" t="str">
            <v>C03</v>
          </cell>
          <cell r="U31" t="str">
            <v>USDA3311</v>
          </cell>
        </row>
        <row r="32">
          <cell r="T32" t="str">
            <v>C04</v>
          </cell>
          <cell r="U32" t="str">
            <v>USDA3561</v>
          </cell>
        </row>
        <row r="33">
          <cell r="T33" t="str">
            <v>C05</v>
          </cell>
          <cell r="U33" t="str">
            <v>USDA2474</v>
          </cell>
        </row>
        <row r="34">
          <cell r="T34" t="str">
            <v>C06</v>
          </cell>
          <cell r="U34" t="str">
            <v>USDA3327</v>
          </cell>
        </row>
        <row r="35">
          <cell r="T35" t="str">
            <v>C07</v>
          </cell>
          <cell r="U35" t="str">
            <v>USDA3514</v>
          </cell>
        </row>
        <row r="36">
          <cell r="T36" t="str">
            <v>C08</v>
          </cell>
          <cell r="U36" t="str">
            <v>USDA3567</v>
          </cell>
        </row>
        <row r="37">
          <cell r="T37" t="str">
            <v>C09</v>
          </cell>
          <cell r="U37" t="str">
            <v>USDA3570</v>
          </cell>
        </row>
        <row r="38">
          <cell r="T38" t="str">
            <v>C10</v>
          </cell>
          <cell r="U38" t="str">
            <v>USDA3059</v>
          </cell>
        </row>
        <row r="39">
          <cell r="T39" t="str">
            <v>C11</v>
          </cell>
          <cell r="U39" t="str">
            <v>USDA3530</v>
          </cell>
        </row>
        <row r="41">
          <cell r="T41" t="str">
            <v>D01</v>
          </cell>
          <cell r="U41" t="str">
            <v>USDA3365</v>
          </cell>
        </row>
        <row r="42">
          <cell r="T42" t="str">
            <v>D02</v>
          </cell>
          <cell r="U42" t="str">
            <v>USDA3315</v>
          </cell>
        </row>
        <row r="43">
          <cell r="T43" t="str">
            <v>D03</v>
          </cell>
          <cell r="U43" t="str">
            <v>USDA3569</v>
          </cell>
        </row>
        <row r="44">
          <cell r="T44" t="str">
            <v>D04</v>
          </cell>
          <cell r="U44" t="str">
            <v>USDA3484</v>
          </cell>
        </row>
        <row r="45">
          <cell r="T45" t="str">
            <v>D05</v>
          </cell>
          <cell r="U45" t="str">
            <v>USDA2814</v>
          </cell>
        </row>
        <row r="46">
          <cell r="T46" t="str">
            <v>D06</v>
          </cell>
          <cell r="U46" t="str">
            <v>USDA3168</v>
          </cell>
        </row>
        <row r="47">
          <cell r="T47" t="str">
            <v>D07</v>
          </cell>
          <cell r="U47" t="str">
            <v>USDA2809</v>
          </cell>
        </row>
        <row r="48">
          <cell r="T48" t="str">
            <v>D08</v>
          </cell>
          <cell r="U48" t="str">
            <v>USDA3411</v>
          </cell>
        </row>
        <row r="49">
          <cell r="T49" t="str">
            <v>D09</v>
          </cell>
          <cell r="U49" t="str">
            <v>USDA2407</v>
          </cell>
        </row>
        <row r="50">
          <cell r="T50" t="str">
            <v>D10</v>
          </cell>
          <cell r="U50" t="str">
            <v>USDA3072</v>
          </cell>
        </row>
        <row r="51">
          <cell r="T51" t="str">
            <v>D11</v>
          </cell>
          <cell r="U51" t="str">
            <v>USDA3198</v>
          </cell>
        </row>
        <row r="52">
          <cell r="T52" t="str">
            <v>D12</v>
          </cell>
          <cell r="U52" t="str">
            <v>USDA3383</v>
          </cell>
        </row>
        <row r="53">
          <cell r="T53" t="str">
            <v>E01</v>
          </cell>
          <cell r="U53" t="str">
            <v>USDA2873</v>
          </cell>
        </row>
        <row r="54">
          <cell r="T54" t="str">
            <v>E02</v>
          </cell>
          <cell r="U54" t="str">
            <v>USDA3417</v>
          </cell>
        </row>
        <row r="55">
          <cell r="T55" t="str">
            <v>E03</v>
          </cell>
          <cell r="U55" t="str">
            <v>USDA3542</v>
          </cell>
        </row>
        <row r="56">
          <cell r="T56" t="str">
            <v>E04</v>
          </cell>
          <cell r="U56" t="str">
            <v>USDA3564</v>
          </cell>
        </row>
        <row r="57">
          <cell r="T57" t="str">
            <v>E05</v>
          </cell>
          <cell r="U57" t="str">
            <v>USDA3359</v>
          </cell>
        </row>
        <row r="59">
          <cell r="T59" t="str">
            <v>E07</v>
          </cell>
          <cell r="U59" t="str">
            <v>USDA2787</v>
          </cell>
        </row>
        <row r="60">
          <cell r="T60" t="str">
            <v>E08</v>
          </cell>
          <cell r="U60" t="str">
            <v>USDA3180</v>
          </cell>
        </row>
        <row r="61">
          <cell r="T61" t="str">
            <v>E09</v>
          </cell>
          <cell r="U61" t="str">
            <v>USDA3013</v>
          </cell>
        </row>
        <row r="62">
          <cell r="T62" t="str">
            <v>E10</v>
          </cell>
          <cell r="U62" t="str">
            <v>USDA2963</v>
          </cell>
        </row>
        <row r="63">
          <cell r="T63" t="str">
            <v>E11</v>
          </cell>
          <cell r="U63" t="str">
            <v>USDA3143</v>
          </cell>
        </row>
        <row r="64">
          <cell r="T64" t="str">
            <v>E12</v>
          </cell>
          <cell r="U64" t="str">
            <v>USDA3531</v>
          </cell>
        </row>
        <row r="65">
          <cell r="T65" t="str">
            <v>F01</v>
          </cell>
          <cell r="U65" t="str">
            <v>USDA3466</v>
          </cell>
        </row>
        <row r="66">
          <cell r="T66" t="str">
            <v>F02</v>
          </cell>
          <cell r="U66" t="str">
            <v>USDA3482</v>
          </cell>
        </row>
        <row r="67">
          <cell r="T67" t="str">
            <v>F03</v>
          </cell>
          <cell r="U67" t="str">
            <v>USDA3016</v>
          </cell>
        </row>
        <row r="68">
          <cell r="T68" t="str">
            <v>F04</v>
          </cell>
          <cell r="U68" t="str">
            <v>USDA3192</v>
          </cell>
        </row>
        <row r="69">
          <cell r="T69" t="str">
            <v>F05</v>
          </cell>
          <cell r="U69" t="str">
            <v>USDA2541</v>
          </cell>
        </row>
        <row r="70">
          <cell r="T70" t="str">
            <v>F06</v>
          </cell>
          <cell r="U70" t="str">
            <v>USDA3020</v>
          </cell>
        </row>
        <row r="71">
          <cell r="T71" t="str">
            <v>F07</v>
          </cell>
          <cell r="U71" t="str">
            <v>USDA3003</v>
          </cell>
        </row>
        <row r="72">
          <cell r="T72" t="str">
            <v>F08</v>
          </cell>
          <cell r="U72" t="str">
            <v>USDA3568</v>
          </cell>
        </row>
        <row r="73">
          <cell r="T73" t="str">
            <v>F09</v>
          </cell>
          <cell r="U73" t="str">
            <v>USDA2995</v>
          </cell>
        </row>
        <row r="74">
          <cell r="T74" t="str">
            <v>F10</v>
          </cell>
          <cell r="U74" t="str">
            <v>USDA3021</v>
          </cell>
        </row>
        <row r="75">
          <cell r="T75" t="str">
            <v>F11</v>
          </cell>
          <cell r="U75" t="str">
            <v>USDA3349</v>
          </cell>
        </row>
        <row r="76">
          <cell r="T76" t="str">
            <v>F12</v>
          </cell>
          <cell r="U76" t="str">
            <v>USDA3469</v>
          </cell>
        </row>
        <row r="77">
          <cell r="T77" t="str">
            <v>G01</v>
          </cell>
          <cell r="U77" t="str">
            <v>USDA3457</v>
          </cell>
        </row>
        <row r="78">
          <cell r="T78" t="str">
            <v>G02</v>
          </cell>
          <cell r="U78" t="str">
            <v>USDA3374</v>
          </cell>
        </row>
        <row r="79">
          <cell r="T79" t="str">
            <v>G03</v>
          </cell>
          <cell r="U79" t="str">
            <v>USDA3080</v>
          </cell>
        </row>
        <row r="80">
          <cell r="T80" t="str">
            <v>G04</v>
          </cell>
          <cell r="U80" t="str">
            <v>USDA3312</v>
          </cell>
        </row>
        <row r="81">
          <cell r="T81" t="str">
            <v>G05</v>
          </cell>
          <cell r="U81" t="str">
            <v>USDA3028</v>
          </cell>
        </row>
        <row r="82">
          <cell r="T82" t="str">
            <v>G06</v>
          </cell>
          <cell r="U82" t="str">
            <v>USDA2926</v>
          </cell>
        </row>
        <row r="83">
          <cell r="T83" t="str">
            <v>G07</v>
          </cell>
          <cell r="U83" t="str">
            <v>USDA3405</v>
          </cell>
        </row>
        <row r="84">
          <cell r="T84" t="str">
            <v>G08</v>
          </cell>
          <cell r="U84" t="str">
            <v>USDA3406</v>
          </cell>
        </row>
        <row r="85">
          <cell r="T85" t="str">
            <v>G09</v>
          </cell>
          <cell r="U85" t="str">
            <v>USDA3519</v>
          </cell>
        </row>
        <row r="86">
          <cell r="T86" t="str">
            <v>G10</v>
          </cell>
          <cell r="U86" t="str">
            <v>USDA3527</v>
          </cell>
        </row>
        <row r="87">
          <cell r="T87" t="str">
            <v>G11</v>
          </cell>
          <cell r="U87" t="str">
            <v>USDA3250</v>
          </cell>
        </row>
        <row r="88">
          <cell r="T88" t="str">
            <v>G12</v>
          </cell>
          <cell r="U88" t="str">
            <v>USDA3505</v>
          </cell>
        </row>
        <row r="89">
          <cell r="T89" t="str">
            <v>H01</v>
          </cell>
          <cell r="U89" t="str">
            <v>USDA2982</v>
          </cell>
        </row>
        <row r="90">
          <cell r="T90" t="str">
            <v>H02</v>
          </cell>
          <cell r="U90" t="str">
            <v>USDA2896</v>
          </cell>
        </row>
        <row r="91">
          <cell r="T91" t="str">
            <v>H03</v>
          </cell>
          <cell r="U91" t="str">
            <v>USDA3456</v>
          </cell>
        </row>
        <row r="92">
          <cell r="T92" t="str">
            <v>H04</v>
          </cell>
          <cell r="U92" t="str">
            <v>USDA3211</v>
          </cell>
        </row>
        <row r="93">
          <cell r="T93" t="str">
            <v>H05</v>
          </cell>
          <cell r="U93" t="str">
            <v>USDA3195</v>
          </cell>
        </row>
        <row r="94">
          <cell r="T94" t="str">
            <v>H06</v>
          </cell>
          <cell r="U94" t="str">
            <v>USDA3452</v>
          </cell>
        </row>
        <row r="95">
          <cell r="T95" t="str">
            <v>H07</v>
          </cell>
          <cell r="U95" t="str">
            <v>USDA3430</v>
          </cell>
        </row>
        <row r="96">
          <cell r="T96" t="str">
            <v>H08</v>
          </cell>
          <cell r="U96" t="str">
            <v>USDA2760</v>
          </cell>
        </row>
        <row r="97">
          <cell r="T97" t="str">
            <v>H09</v>
          </cell>
          <cell r="U97" t="str">
            <v>USDA3299</v>
          </cell>
        </row>
        <row r="98">
          <cell r="T98" t="str">
            <v>H10</v>
          </cell>
          <cell r="U98" t="str">
            <v>USDA3495</v>
          </cell>
        </row>
        <row r="99">
          <cell r="T99" t="str">
            <v>H11</v>
          </cell>
          <cell r="U99" t="str">
            <v>USDA2960</v>
          </cell>
        </row>
        <row r="100">
          <cell r="T100" t="str">
            <v>H12</v>
          </cell>
          <cell r="U100" t="str">
            <v>USDA3226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468726.30904152867</v>
          </cell>
        </row>
        <row r="4">
          <cell r="Z4">
            <v>179808948.01980388</v>
          </cell>
        </row>
        <row r="5">
          <cell r="Z5">
            <v>14862489.799463263</v>
          </cell>
        </row>
        <row r="6">
          <cell r="Z6">
            <v>2823424.7538098372</v>
          </cell>
        </row>
        <row r="7">
          <cell r="Z7">
            <v>1016098.4731168841</v>
          </cell>
        </row>
        <row r="8">
          <cell r="Z8">
            <v>1158734.4739276622</v>
          </cell>
        </row>
        <row r="9">
          <cell r="Z9">
            <v>3502997.8311319049</v>
          </cell>
        </row>
        <row r="10">
          <cell r="Z10">
            <v>3644072.2761570439</v>
          </cell>
        </row>
        <row r="11">
          <cell r="Z11">
            <v>750269.58880493662</v>
          </cell>
        </row>
        <row r="12">
          <cell r="Z12">
            <v>7324.761348347929</v>
          </cell>
        </row>
        <row r="13">
          <cell r="Z13">
            <v>7818496.2227970744</v>
          </cell>
        </row>
        <row r="14">
          <cell r="Z14">
            <v>6524842.7187514296</v>
          </cell>
        </row>
        <row r="15">
          <cell r="Z15">
            <v>6660862.7761192424</v>
          </cell>
        </row>
        <row r="16">
          <cell r="Z16">
            <v>5243115.10933212</v>
          </cell>
        </row>
        <row r="17">
          <cell r="Z17">
            <v>942064.97007300647</v>
          </cell>
        </row>
        <row r="18">
          <cell r="Z18">
            <v>370191694.1557849</v>
          </cell>
        </row>
        <row r="19">
          <cell r="Z19">
            <v>215481.23500054851</v>
          </cell>
        </row>
        <row r="20">
          <cell r="Z20">
            <v>7476682.6256076554</v>
          </cell>
        </row>
        <row r="21">
          <cell r="Z21">
            <v>13912916.039009282</v>
          </cell>
        </row>
        <row r="23">
          <cell r="Z23">
            <v>715005.9435033506</v>
          </cell>
        </row>
        <row r="24">
          <cell r="Z24">
            <v>6870227.9250424355</v>
          </cell>
        </row>
        <row r="25">
          <cell r="Z25">
            <v>3458495.4046234819</v>
          </cell>
        </row>
        <row r="26">
          <cell r="Z26">
            <v>6565354.4725745665</v>
          </cell>
        </row>
        <row r="27">
          <cell r="Z27">
            <v>1721965.1577445127</v>
          </cell>
        </row>
        <row r="28">
          <cell r="Z28">
            <v>8903771.3213438429</v>
          </cell>
        </row>
        <row r="29">
          <cell r="Z29">
            <v>12183516.966207793</v>
          </cell>
        </row>
        <row r="30">
          <cell r="Z30">
            <v>1718416.0319034597</v>
          </cell>
        </row>
        <row r="31">
          <cell r="Z31">
            <v>3789760.9504976212</v>
          </cell>
        </row>
        <row r="32">
          <cell r="Z32">
            <v>2698132.367317155</v>
          </cell>
        </row>
        <row r="33">
          <cell r="Z33">
            <v>489818.21819836483</v>
          </cell>
        </row>
        <row r="34">
          <cell r="Z34">
            <v>6651707.2023947863</v>
          </cell>
        </row>
        <row r="35">
          <cell r="Z35">
            <v>135456.41429922785</v>
          </cell>
        </row>
        <row r="36">
          <cell r="Z36">
            <v>957085.03405915154</v>
          </cell>
        </row>
        <row r="37">
          <cell r="Z37">
            <v>1782747574.8696365</v>
          </cell>
        </row>
        <row r="39">
          <cell r="Z39">
            <v>9108156.4196623974</v>
          </cell>
        </row>
        <row r="40">
          <cell r="Z40">
            <v>188.456696535671</v>
          </cell>
        </row>
        <row r="41">
          <cell r="Z41">
            <v>1002114162.912968</v>
          </cell>
        </row>
        <row r="42">
          <cell r="Z42">
            <v>9837455.6297950447</v>
          </cell>
        </row>
        <row r="43">
          <cell r="Z43">
            <v>5027705.5243665501</v>
          </cell>
        </row>
        <row r="44">
          <cell r="Z44">
            <v>382.16943971137636</v>
          </cell>
        </row>
        <row r="45">
          <cell r="Z45">
            <v>3976669.586922863</v>
          </cell>
        </row>
        <row r="46">
          <cell r="Z46">
            <v>4207376.480481795</v>
          </cell>
        </row>
        <row r="47">
          <cell r="Z47">
            <v>1365742.2976261028</v>
          </cell>
        </row>
        <row r="48">
          <cell r="Z48">
            <v>448.46279610249007</v>
          </cell>
        </row>
        <row r="49">
          <cell r="Z49">
            <v>7184316.0625443337</v>
          </cell>
        </row>
        <row r="50">
          <cell r="Z50">
            <v>1915666.7529005257</v>
          </cell>
        </row>
        <row r="51">
          <cell r="Z51">
            <v>8092026.4925012896</v>
          </cell>
        </row>
        <row r="52">
          <cell r="Z52">
            <v>276396.21304129221</v>
          </cell>
        </row>
        <row r="53">
          <cell r="Z53">
            <v>369682853.56531745</v>
          </cell>
        </row>
        <row r="54">
          <cell r="Z54">
            <v>803684.28019096551</v>
          </cell>
        </row>
        <row r="55">
          <cell r="Z55">
            <v>15452335.34593658</v>
          </cell>
        </row>
        <row r="57">
          <cell r="Z57">
            <v>295870.41275452636</v>
          </cell>
        </row>
        <row r="58">
          <cell r="Z58">
            <v>10.503824471759854</v>
          </cell>
        </row>
        <row r="59">
          <cell r="Z59">
            <v>3554957.8447073898</v>
          </cell>
        </row>
        <row r="60">
          <cell r="Z60">
            <v>302214769.90744579</v>
          </cell>
        </row>
        <row r="61">
          <cell r="Z61">
            <v>529347600.79628152</v>
          </cell>
        </row>
        <row r="62">
          <cell r="Z62">
            <v>1831211155.0368688</v>
          </cell>
        </row>
        <row r="63">
          <cell r="Z63">
            <v>7471542.3862492992</v>
          </cell>
        </row>
        <row r="64">
          <cell r="Z64">
            <v>2946418.6776564885</v>
          </cell>
        </row>
        <row r="65">
          <cell r="Z65">
            <v>13286375.332321607</v>
          </cell>
        </row>
        <row r="66">
          <cell r="Z66">
            <v>13507496.639484117</v>
          </cell>
        </row>
        <row r="67">
          <cell r="Z67">
            <v>3316405.627042728</v>
          </cell>
        </row>
        <row r="68">
          <cell r="Z68">
            <v>5682443.2239119662</v>
          </cell>
        </row>
        <row r="69">
          <cell r="Z69">
            <v>6391600.2979493551</v>
          </cell>
        </row>
        <row r="70">
          <cell r="Z70">
            <v>511102732.09438306</v>
          </cell>
        </row>
        <row r="71">
          <cell r="Z71">
            <v>4976105.8885088954</v>
          </cell>
        </row>
        <row r="72">
          <cell r="Z72">
            <v>3903508.349434854</v>
          </cell>
        </row>
        <row r="73">
          <cell r="Z73">
            <v>3863446.4149357066</v>
          </cell>
        </row>
        <row r="74">
          <cell r="Z74">
            <v>3686927.2167125694</v>
          </cell>
        </row>
        <row r="75">
          <cell r="Z75">
            <v>5857025.0650512939</v>
          </cell>
        </row>
        <row r="76">
          <cell r="Z76">
            <v>702334.39595309796</v>
          </cell>
        </row>
        <row r="77">
          <cell r="Z77">
            <v>1485278.4473440766</v>
          </cell>
        </row>
        <row r="78">
          <cell r="Z78">
            <v>10251883.559935601</v>
          </cell>
        </row>
        <row r="79">
          <cell r="Z79">
            <v>4725943.3935261723</v>
          </cell>
        </row>
        <row r="80">
          <cell r="Z80">
            <v>2981069.0873393058</v>
          </cell>
        </row>
        <row r="81">
          <cell r="Z81">
            <v>230322608.24461588</v>
          </cell>
        </row>
        <row r="82">
          <cell r="Z82">
            <v>3530592.8885967345</v>
          </cell>
        </row>
        <row r="83">
          <cell r="Z83">
            <v>1881716.7381204029</v>
          </cell>
        </row>
        <row r="84">
          <cell r="Z84">
            <v>1884306.7794135865</v>
          </cell>
        </row>
        <row r="85">
          <cell r="Z85">
            <v>6308624.2864001831</v>
          </cell>
        </row>
        <row r="86">
          <cell r="Z86">
            <v>839271.34613864624</v>
          </cell>
        </row>
        <row r="87">
          <cell r="Z87">
            <v>9247013.0196406655</v>
          </cell>
        </row>
        <row r="88">
          <cell r="Z88">
            <v>4945400.6497292835</v>
          </cell>
        </row>
        <row r="89">
          <cell r="Z89">
            <v>3559850.9762966535</v>
          </cell>
        </row>
        <row r="90">
          <cell r="Z90">
            <v>12934747.223089749</v>
          </cell>
        </row>
        <row r="91">
          <cell r="Z91">
            <v>9349327.4338711426</v>
          </cell>
        </row>
        <row r="92">
          <cell r="Z92">
            <v>5983236.9609759189</v>
          </cell>
        </row>
        <row r="93">
          <cell r="Z93">
            <v>12252.003027068184</v>
          </cell>
        </row>
        <row r="94">
          <cell r="Z94">
            <v>1618613.0674688306</v>
          </cell>
        </row>
        <row r="95">
          <cell r="Z95">
            <v>5363470.2440768294</v>
          </cell>
        </row>
        <row r="96">
          <cell r="Z96">
            <v>3990367.6814337675</v>
          </cell>
        </row>
        <row r="97">
          <cell r="Z97">
            <v>2515346.1482253447</v>
          </cell>
        </row>
        <row r="98">
          <cell r="Z98">
            <v>5929981.6037471788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3E76-20E3-D746-A7FD-8C90838046DC}">
  <sheetPr>
    <pageSetUpPr fitToPage="1"/>
  </sheetPr>
  <dimension ref="B1:E97"/>
  <sheetViews>
    <sheetView workbookViewId="0">
      <selection activeCell="B66" sqref="B66:E66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IF('[1]Paste Sample IDs'!U1&lt;&gt;"",'[1]Paste Sample IDs'!U1,"None")</f>
        <v>Noyes_023_DNA_049_qMQC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IF('[1]Paste Sample IDs'!U5&lt;&gt;"",'[1]Paste Sample IDs'!U5,"None")</f>
        <v>USDA3351</v>
      </c>
      <c r="C4" s="5" t="str">
        <f>'[1]Paste Sample IDs'!T5</f>
        <v>A01</v>
      </c>
      <c r="D4" s="4">
        <f>IF(B4="None","",[1]Analysis!Z3)</f>
        <v>2562489.8508746573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IF('[1]Paste Sample IDs'!U6&lt;&gt;"",'[1]Paste Sample IDs'!U6,"None")</f>
        <v>USDA3095</v>
      </c>
      <c r="C5" s="5" t="str">
        <f>'[1]Paste Sample IDs'!T6</f>
        <v>A02</v>
      </c>
      <c r="D5" s="4">
        <f>IF(B5="None","",[1]Analysis!Z4)</f>
        <v>6339068.3230702467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IF('[1]Paste Sample IDs'!U7&lt;&gt;"",'[1]Paste Sample IDs'!U7,"None")</f>
        <v>USDA3045</v>
      </c>
      <c r="C6" s="5" t="str">
        <f>'[1]Paste Sample IDs'!T7</f>
        <v>A03</v>
      </c>
      <c r="D6" s="4">
        <f>IF(B6="None","",[1]Analysis!Z5)</f>
        <v>8209743.7803896768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IF('[1]Paste Sample IDs'!U8&lt;&gt;"",'[1]Paste Sample IDs'!U8,"None")</f>
        <v>USDA3353</v>
      </c>
      <c r="C7" s="5" t="str">
        <f>'[1]Paste Sample IDs'!T8</f>
        <v>A04</v>
      </c>
      <c r="D7" s="4">
        <f>IF(B7="None","",[1]Analysis!Z6)</f>
        <v>3169236.7056718823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IF('[1]Paste Sample IDs'!U9&lt;&gt;"",'[1]Paste Sample IDs'!U9,"None")</f>
        <v>USDA3332</v>
      </c>
      <c r="C8" s="5" t="str">
        <f>'[1]Paste Sample IDs'!T9</f>
        <v>A05</v>
      </c>
      <c r="D8" s="4">
        <f>IF(B8="None","",[1]Analysis!Z7)</f>
        <v>3456117.6797567476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IF('[1]Paste Sample IDs'!U10&lt;&gt;"",'[1]Paste Sample IDs'!U10,"None")</f>
        <v>USDA2964</v>
      </c>
      <c r="C9" s="5" t="str">
        <f>'[1]Paste Sample IDs'!T10</f>
        <v>A06</v>
      </c>
      <c r="D9" s="4">
        <f>IF(B9="None","",[1]Analysis!Z8)</f>
        <v>11869236.483023008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IF('[1]Paste Sample IDs'!U11&lt;&gt;"",'[1]Paste Sample IDs'!U11,"None")</f>
        <v>USDA3547</v>
      </c>
      <c r="C10" s="5" t="str">
        <f>'[1]Paste Sample IDs'!T11</f>
        <v>A07</v>
      </c>
      <c r="D10" s="4">
        <f>IF(B10="None","",[1]Analysis!Z9)</f>
        <v>276670082.18145835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IF('[1]Paste Sample IDs'!U12&lt;&gt;"",'[1]Paste Sample IDs'!U12,"None")</f>
        <v>USDA3453</v>
      </c>
      <c r="C11" s="5" t="str">
        <f>'[1]Paste Sample IDs'!T12</f>
        <v>A08</v>
      </c>
      <c r="D11" s="4">
        <f>IF(B11="None","",[1]Analysis!Z10)</f>
        <v>7027933.2567780586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IF('[1]Paste Sample IDs'!U13&lt;&gt;"",'[1]Paste Sample IDs'!U13,"None")</f>
        <v>USDA3488</v>
      </c>
      <c r="C12" s="5" t="str">
        <f>'[1]Paste Sample IDs'!T13</f>
        <v>A09</v>
      </c>
      <c r="D12" s="4">
        <f>IF(B12="None","",[1]Analysis!Z11)</f>
        <v>4001360.1222024984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IF('[1]Paste Sample IDs'!U14&lt;&gt;"",'[1]Paste Sample IDs'!U14,"None")</f>
        <v>USDA3183</v>
      </c>
      <c r="C13" s="5" t="str">
        <f>'[1]Paste Sample IDs'!T14</f>
        <v>A10</v>
      </c>
      <c r="D13" s="4">
        <f>IF(B13="None","",[1]Analysis!Z12)</f>
        <v>4023435.9312326522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IF('[1]Paste Sample IDs'!U15&lt;&gt;"",'[1]Paste Sample IDs'!U15,"None")</f>
        <v>USDA3343</v>
      </c>
      <c r="C14" s="5" t="str">
        <f>'[1]Paste Sample IDs'!T15</f>
        <v>A11</v>
      </c>
      <c r="D14" s="4">
        <f>IF(B14="None","",[1]Analysis!Z13)</f>
        <v>2359502.2584772953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IF('[1]Paste Sample IDs'!U16&lt;&gt;"",'[1]Paste Sample IDs'!U16,"None")</f>
        <v>USDA3310</v>
      </c>
      <c r="C15" s="5" t="str">
        <f>'[1]Paste Sample IDs'!T16</f>
        <v>A12</v>
      </c>
      <c r="D15" s="4">
        <f>IF(B15="None","",[1]Analysis!Z14)</f>
        <v>2517076.6451699659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IF('[1]Paste Sample IDs'!U17&lt;&gt;"",'[1]Paste Sample IDs'!U17,"None")</f>
        <v>USDA3157</v>
      </c>
      <c r="C16" s="5" t="str">
        <f>'[1]Paste Sample IDs'!T17</f>
        <v>B01</v>
      </c>
      <c r="D16" s="4">
        <f>IF(B16="None","",[1]Analysis!Z15)</f>
        <v>4664591.0067494567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IF('[1]Paste Sample IDs'!U18&lt;&gt;"",'[1]Paste Sample IDs'!U18,"None")</f>
        <v>USDA3131</v>
      </c>
      <c r="C17" s="5" t="str">
        <f>'[1]Paste Sample IDs'!T18</f>
        <v>B02</v>
      </c>
      <c r="D17" s="4">
        <f>IF(B17="None","",[1]Analysis!Z16)</f>
        <v>6116373.595792341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IF('[1]Paste Sample IDs'!U19&lt;&gt;"",'[1]Paste Sample IDs'!U19,"None")</f>
        <v>USDA3506</v>
      </c>
      <c r="C18" s="5" t="str">
        <f>'[1]Paste Sample IDs'!T19</f>
        <v>B03</v>
      </c>
      <c r="D18" s="4">
        <f>IF(B18="None","",[1]Analysis!Z17)</f>
        <v>235472.03892469712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IF('[1]Paste Sample IDs'!U20&lt;&gt;"",'[1]Paste Sample IDs'!U20,"None")</f>
        <v>USDA3101</v>
      </c>
      <c r="C19" s="5" t="str">
        <f>'[1]Paste Sample IDs'!T20</f>
        <v>B04</v>
      </c>
      <c r="D19" s="4">
        <f>IF(B19="None","",[1]Analysis!Z18)</f>
        <v>3702172.5139291598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IF('[1]Paste Sample IDs'!U21&lt;&gt;"",'[1]Paste Sample IDs'!U21,"None")</f>
        <v>USDA3163</v>
      </c>
      <c r="C20" s="5" t="str">
        <f>'[1]Paste Sample IDs'!T21</f>
        <v>B05</v>
      </c>
      <c r="D20" s="4">
        <f>IF(B20="None","",[1]Analysis!Z19)</f>
        <v>8403975.3078634758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IF('[1]Paste Sample IDs'!U22&lt;&gt;"",'[1]Paste Sample IDs'!U22,"None")</f>
        <v>USDA3431</v>
      </c>
      <c r="C21" s="5" t="str">
        <f>'[1]Paste Sample IDs'!T22</f>
        <v>B06</v>
      </c>
      <c r="D21" s="4">
        <f>IF(B21="None","",[1]Analysis!Z20)</f>
        <v>5086832.2389454981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IF('[1]Paste Sample IDs'!U23&lt;&gt;"",'[1]Paste Sample IDs'!U23,"None")</f>
        <v>USDA2804</v>
      </c>
      <c r="C22" s="5" t="str">
        <f>'[1]Paste Sample IDs'!T23</f>
        <v>B07</v>
      </c>
      <c r="D22" s="4">
        <f>IF(B22="None","",[1]Analysis!Z21)</f>
        <v>1423277.6781971054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IF('[1]Paste Sample IDs'!U24&lt;&gt;"",'[1]Paste Sample IDs'!U24,"None")</f>
        <v>USDA3422</v>
      </c>
      <c r="C23" s="5" t="str">
        <f>'[1]Paste Sample IDs'!T24</f>
        <v>B08</v>
      </c>
      <c r="D23" s="4">
        <f>IF(B23="None","",[1]Analysis!Z22)</f>
        <v>4921649.8473944124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IF('[1]Paste Sample IDs'!U25&lt;&gt;"",'[1]Paste Sample IDs'!U25,"None")</f>
        <v>USDA2488</v>
      </c>
      <c r="C24" s="5" t="str">
        <f>'[1]Paste Sample IDs'!T25</f>
        <v>B09</v>
      </c>
      <c r="D24" s="4">
        <f>IF(B24="None","",[1]Analysis!Z23)</f>
        <v>9158406.8134276476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IF('[1]Paste Sample IDs'!U26&lt;&gt;"",'[1]Paste Sample IDs'!U26,"None")</f>
        <v>USDA3459</v>
      </c>
      <c r="C25" s="5" t="str">
        <f>'[1]Paste Sample IDs'!T26</f>
        <v>B10</v>
      </c>
      <c r="D25" s="4">
        <f>IF(B25="None","",[1]Analysis!Z24)</f>
        <v>12775611.082480712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IF('[1]Paste Sample IDs'!U27&lt;&gt;"",'[1]Paste Sample IDs'!U27,"None")</f>
        <v>USDA3139</v>
      </c>
      <c r="C26" s="5" t="str">
        <f>'[1]Paste Sample IDs'!T27</f>
        <v>B11</v>
      </c>
      <c r="D26" s="4">
        <f>IF(B26="None","",[1]Analysis!Z25)</f>
        <v>2719444347.8209796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IF('[1]Paste Sample IDs'!U29&lt;&gt;"",'[1]Paste Sample IDs'!U29,"None")</f>
        <v>USDA2344</v>
      </c>
      <c r="C27" s="5" t="str">
        <f>'[1]Paste Sample IDs'!T29</f>
        <v>C01</v>
      </c>
      <c r="D27" s="4">
        <f>IF(B27="None","",[1]Analysis!Z27)</f>
        <v>6757760.4693890391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IF('[1]Paste Sample IDs'!U30&lt;&gt;"",'[1]Paste Sample IDs'!U30,"None")</f>
        <v>USDA3302</v>
      </c>
      <c r="C28" s="5" t="str">
        <f>'[1]Paste Sample IDs'!T30</f>
        <v>C02</v>
      </c>
      <c r="D28" s="4">
        <f>IF(B28="None","",[1]Analysis!Z28)</f>
        <v>12108338.140434271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IF('[1]Paste Sample IDs'!U31&lt;&gt;"",'[1]Paste Sample IDs'!U31,"None")</f>
        <v>USDA3137</v>
      </c>
      <c r="C29" s="5" t="str">
        <f>'[1]Paste Sample IDs'!T31</f>
        <v>C03</v>
      </c>
      <c r="D29" s="4">
        <f>IF(B29="None","",[1]Analysis!Z29)</f>
        <v>6347793.5729362192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IF('[1]Paste Sample IDs'!U32&lt;&gt;"",'[1]Paste Sample IDs'!U32,"None")</f>
        <v>USDA2596</v>
      </c>
      <c r="C30" s="5" t="str">
        <f>'[1]Paste Sample IDs'!T32</f>
        <v>C04</v>
      </c>
      <c r="D30" s="4">
        <f>IF(B30="None","",[1]Analysis!Z30)</f>
        <v>8064248.2643959625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IF('[1]Paste Sample IDs'!U33&lt;&gt;"",'[1]Paste Sample IDs'!U33,"None")</f>
        <v>USDA3381</v>
      </c>
      <c r="C31" s="5" t="str">
        <f>'[1]Paste Sample IDs'!T33</f>
        <v>C05</v>
      </c>
      <c r="D31" s="4">
        <f>IF(B31="None","",[1]Analysis!Z31)</f>
        <v>4928424.1275382414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IF('[1]Paste Sample IDs'!U34&lt;&gt;"",'[1]Paste Sample IDs'!U34,"None")</f>
        <v>USDA3017</v>
      </c>
      <c r="C32" s="5" t="str">
        <f>'[1]Paste Sample IDs'!T34</f>
        <v>C06</v>
      </c>
      <c r="D32" s="4">
        <f>IF(B32="None","",[1]Analysis!Z32)</f>
        <v>6565354.4725745665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IF('[1]Paste Sample IDs'!U35&lt;&gt;"",'[1]Paste Sample IDs'!U35,"None")</f>
        <v>USDA2575</v>
      </c>
      <c r="C33" s="5" t="str">
        <f>'[1]Paste Sample IDs'!T35</f>
        <v>C07</v>
      </c>
      <c r="D33" s="4">
        <f>IF(B33="None","",[1]Analysis!Z33)</f>
        <v>2771480.4711814057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IF('[1]Paste Sample IDs'!U36&lt;&gt;"",'[1]Paste Sample IDs'!U36,"None")</f>
        <v>USDA3373</v>
      </c>
      <c r="C34" s="5" t="str">
        <f>'[1]Paste Sample IDs'!T36</f>
        <v>C08</v>
      </c>
      <c r="D34" s="4">
        <f>IF(B34="None","",[1]Analysis!Z34)</f>
        <v>3028598.5570270345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IF('[1]Paste Sample IDs'!U37&lt;&gt;"",'[1]Paste Sample IDs'!U37,"None")</f>
        <v>USDA2977</v>
      </c>
      <c r="C35" s="5" t="str">
        <f>'[1]Paste Sample IDs'!T37</f>
        <v>C09</v>
      </c>
      <c r="D35" s="4">
        <f>IF(B35="None","",[1]Analysis!Z35)</f>
        <v>6637997.432593138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IF('[1]Paste Sample IDs'!U38&lt;&gt;"",'[1]Paste Sample IDs'!U38,"None")</f>
        <v>USDA2975</v>
      </c>
      <c r="C36" s="5" t="str">
        <f>'[1]Paste Sample IDs'!T38</f>
        <v>C10</v>
      </c>
      <c r="D36" s="4">
        <f>IF(B36="None","",[1]Analysis!Z36)</f>
        <v>14548976.724854102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IF('[1]Paste Sample IDs'!U39&lt;&gt;"",'[1]Paste Sample IDs'!U39,"None")</f>
        <v>USDA3385</v>
      </c>
      <c r="C37" s="5" t="str">
        <f>'[1]Paste Sample IDs'!T39</f>
        <v>C11</v>
      </c>
      <c r="D37" s="4">
        <f>IF(B37="None","",[1]Analysis!Z37)</f>
        <v>3669220.3642754485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IF('[1]Paste Sample IDs'!U40&lt;&gt;"",'[1]Paste Sample IDs'!U40,"None")</f>
        <v>USDA2639</v>
      </c>
      <c r="C38" s="5" t="str">
        <f>'[1]Paste Sample IDs'!T40</f>
        <v>C12</v>
      </c>
      <c r="D38" s="4">
        <f>IF(B38="None","",[1]Analysis!Z38)</f>
        <v>2403725.0677127265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IF('[1]Paste Sample IDs'!U42&lt;&gt;"",'[1]Paste Sample IDs'!U42,"None")</f>
        <v>USDA3204</v>
      </c>
      <c r="C39" s="5" t="str">
        <f>'[1]Paste Sample IDs'!T42</f>
        <v>D02</v>
      </c>
      <c r="D39" s="4">
        <f>IF(B39="None","",[1]Analysis!Z40)</f>
        <v>389787374.87399846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IF('[1]Paste Sample IDs'!U43&lt;&gt;"",'[1]Paste Sample IDs'!U43,"None")</f>
        <v>USDA3490</v>
      </c>
      <c r="C40" s="5" t="str">
        <f>'[1]Paste Sample IDs'!T43</f>
        <v>D03</v>
      </c>
      <c r="D40" s="4">
        <f>IF(B40="None","",[1]Analysis!Z41)</f>
        <v>21823888.780858874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IF('[1]Paste Sample IDs'!U44&lt;&gt;"",'[1]Paste Sample IDs'!U44,"None")</f>
        <v>USDA3313</v>
      </c>
      <c r="C41" s="5" t="str">
        <f>'[1]Paste Sample IDs'!T44</f>
        <v>D04</v>
      </c>
      <c r="D41" s="4">
        <f>IF(B41="None","",[1]Analysis!Z42)</f>
        <v>977036.8960196668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IF('[1]Paste Sample IDs'!U45&lt;&gt;"",'[1]Paste Sample IDs'!U45,"None")</f>
        <v>USDA2427</v>
      </c>
      <c r="C42" s="5" t="str">
        <f>'[1]Paste Sample IDs'!T45</f>
        <v>D05</v>
      </c>
      <c r="D42" s="4">
        <f>IF(B42="None","",[1]Analysis!Z43)</f>
        <v>1053818.7171395491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IF('[1]Paste Sample IDs'!U46&lt;&gt;"",'[1]Paste Sample IDs'!U46,"None")</f>
        <v>USDA3267</v>
      </c>
      <c r="C43" s="5" t="str">
        <f>'[1]Paste Sample IDs'!T46</f>
        <v>D06</v>
      </c>
      <c r="D43" s="4">
        <f>IF(B43="None","",[1]Analysis!Z44)</f>
        <v>4531781.4337480431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IF('[1]Paste Sample IDs'!U47&lt;&gt;"",'[1]Paste Sample IDs'!U47,"None")</f>
        <v>USDA3197</v>
      </c>
      <c r="C44" s="5" t="str">
        <f>'[1]Paste Sample IDs'!T47</f>
        <v>D07</v>
      </c>
      <c r="D44" s="4">
        <f>IF(B44="None","",[1]Analysis!Z45)</f>
        <v>12109.592062449467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>Caution: copy number less than intended sequencing depth</v>
      </c>
    </row>
    <row r="45" spans="2:5" ht="16" x14ac:dyDescent="0.2">
      <c r="B45" s="3" t="str">
        <f>IF('[1]Paste Sample IDs'!U48&lt;&gt;"",'[1]Paste Sample IDs'!U48,"None")</f>
        <v>USDA3092</v>
      </c>
      <c r="C45" s="5" t="str">
        <f>'[1]Paste Sample IDs'!T48</f>
        <v>D08</v>
      </c>
      <c r="D45" s="4">
        <f>IF(B45="None","",[1]Analysis!Z46)</f>
        <v>6560840.773765699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IF('[1]Paste Sample IDs'!U49&lt;&gt;"",'[1]Paste Sample IDs'!U49,"None")</f>
        <v>USDA3427</v>
      </c>
      <c r="C46" s="5" t="str">
        <f>'[1]Paste Sample IDs'!T49</f>
        <v>D09</v>
      </c>
      <c r="D46" s="4">
        <f>IF(B46="None","",[1]Analysis!Z47)</f>
        <v>2102044.6567883277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IF('[1]Paste Sample IDs'!U50&lt;&gt;"",'[1]Paste Sample IDs'!U50,"None")</f>
        <v>USDA3362</v>
      </c>
      <c r="C47" s="5" t="str">
        <f>'[1]Paste Sample IDs'!T50</f>
        <v>D10</v>
      </c>
      <c r="D47" s="4">
        <f>IF(B47="None","",[1]Analysis!Z48)</f>
        <v>4510017.0808308162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IF('[1]Paste Sample IDs'!U51&lt;&gt;"",'[1]Paste Sample IDs'!U51,"None")</f>
        <v>USDA3158</v>
      </c>
      <c r="C48" s="5" t="str">
        <f>'[1]Paste Sample IDs'!T51</f>
        <v>D11</v>
      </c>
      <c r="D48" s="4">
        <f>IF(B48="None","",[1]Analysis!Z49)</f>
        <v>3009910.4816635642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IF('[1]Paste Sample IDs'!U52&lt;&gt;"",'[1]Paste Sample IDs'!U52,"None")</f>
        <v>USDA3502</v>
      </c>
      <c r="C49" s="5" t="str">
        <f>'[1]Paste Sample IDs'!T52</f>
        <v>D12</v>
      </c>
      <c r="D49" s="4">
        <f>IF(B49="None","",[1]Analysis!Z50)</f>
        <v>1072094.1853031362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IF('[1]Paste Sample IDs'!U53&lt;&gt;"",'[1]Paste Sample IDs'!U53,"None")</f>
        <v>USDA3426</v>
      </c>
      <c r="C50" s="5" t="str">
        <f>'[1]Paste Sample IDs'!T53</f>
        <v>E01</v>
      </c>
      <c r="D50" s="4">
        <f>IF(B50="None","",[1]Analysis!Z51)</f>
        <v>3979405.438835247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IF('[1]Paste Sample IDs'!U54&lt;&gt;"",'[1]Paste Sample IDs'!U54,"None")</f>
        <v>USDA3121</v>
      </c>
      <c r="C51" s="5" t="str">
        <f>'[1]Paste Sample IDs'!T54</f>
        <v>E02</v>
      </c>
      <c r="D51" s="4">
        <f>IF(B51="None","",[1]Analysis!Z52)</f>
        <v>12017082.599634571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IF('[1]Paste Sample IDs'!U55&lt;&gt;"",'[1]Paste Sample IDs'!U55,"None")</f>
        <v>USDA3294</v>
      </c>
      <c r="C52" s="5" t="str">
        <f>'[1]Paste Sample IDs'!T55</f>
        <v>E03</v>
      </c>
      <c r="D52" s="4">
        <f>IF(B52="None","",[1]Analysis!Z53)</f>
        <v>12225484.487831211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IF('[1]Paste Sample IDs'!U56&lt;&gt;"",'[1]Paste Sample IDs'!U56,"None")</f>
        <v>USDA3191</v>
      </c>
      <c r="C53" s="5" t="str">
        <f>'[1]Paste Sample IDs'!T56</f>
        <v>E04</v>
      </c>
      <c r="D53" s="4">
        <f>IF(B53="None","",[1]Analysis!Z54)</f>
        <v>4585075.9924824033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IF('[1]Paste Sample IDs'!U57&lt;&gt;"",'[1]Paste Sample IDs'!U57,"None")</f>
        <v>USDA3262</v>
      </c>
      <c r="C54" s="5" t="str">
        <f>'[1]Paste Sample IDs'!T57</f>
        <v>E05</v>
      </c>
      <c r="D54" s="4">
        <f>IF(B54="None","",[1]Analysis!Z55)</f>
        <v>3686927.2167125694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IF('[1]Paste Sample IDs'!U58&lt;&gt;"",'[1]Paste Sample IDs'!U58,"None")</f>
        <v>USDA3496</v>
      </c>
      <c r="C55" s="5" t="str">
        <f>'[1]Paste Sample IDs'!T58</f>
        <v>E06</v>
      </c>
      <c r="D55" s="4">
        <f>IF(B55="None","",[1]Analysis!Z56)</f>
        <v>6400397.8541202052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IF('[1]Paste Sample IDs'!U59&lt;&gt;"",'[1]Paste Sample IDs'!U59,"None")</f>
        <v>USDA2962</v>
      </c>
      <c r="C56" s="5" t="str">
        <f>'[1]Paste Sample IDs'!T59</f>
        <v>E07</v>
      </c>
      <c r="D56" s="4">
        <f>IF(B56="None","",[1]Analysis!Z57)</f>
        <v>9946303.0498368405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IF('[1]Paste Sample IDs'!U60&lt;&gt;"",'[1]Paste Sample IDs'!U60,"None")</f>
        <v>USDA3480</v>
      </c>
      <c r="C57" s="5" t="str">
        <f>'[1]Paste Sample IDs'!T60</f>
        <v>E08</v>
      </c>
      <c r="D57" s="4">
        <f>IF(B57="None","",[1]Analysis!Z58)</f>
        <v>45.795639681736183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>Very low copy number: assay performance unknown</v>
      </c>
    </row>
    <row r="58" spans="2:5" ht="16" x14ac:dyDescent="0.2">
      <c r="B58" s="3" t="str">
        <f>IF('[1]Paste Sample IDs'!U61&lt;&gt;"",'[1]Paste Sample IDs'!U61,"None")</f>
        <v>USDA3447</v>
      </c>
      <c r="C58" s="5" t="str">
        <f>'[1]Paste Sample IDs'!T61</f>
        <v>E09</v>
      </c>
      <c r="D58" s="4">
        <f>IF(B58="None","",[1]Analysis!Z59)</f>
        <v>11634856.332552975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IF('[1]Paste Sample IDs'!U62&lt;&gt;"",'[1]Paste Sample IDs'!U62,"None")</f>
        <v>USDA3528</v>
      </c>
      <c r="C59" s="5" t="str">
        <f>'[1]Paste Sample IDs'!T62</f>
        <v>E10</v>
      </c>
      <c r="D59" s="4">
        <f>IF(B59="None","",[1]Analysis!Z60)</f>
        <v>151420.94300481986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IF('[1]Paste Sample IDs'!U63&lt;&gt;"",'[1]Paste Sample IDs'!U63,"None")</f>
        <v>USDA2713</v>
      </c>
      <c r="C60" s="5" t="str">
        <f>'[1]Paste Sample IDs'!T63</f>
        <v>E11</v>
      </c>
      <c r="D60" s="4">
        <f>IF(B60="None","",[1]Analysis!Z61)</f>
        <v>2415324.9175031036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IF('[1]Paste Sample IDs'!U64&lt;&gt;"",'[1]Paste Sample IDs'!U64,"None")</f>
        <v>USDA2981</v>
      </c>
      <c r="C61" s="5" t="str">
        <f>'[1]Paste Sample IDs'!T64</f>
        <v>E12</v>
      </c>
      <c r="D61" s="4">
        <f>IF(B61="None","",[1]Analysis!Z62)</f>
        <v>6326002.9302587686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IF('[1]Paste Sample IDs'!U65&lt;&gt;"",'[1]Paste Sample IDs'!U65,"None")</f>
        <v>USDA3187</v>
      </c>
      <c r="C62" s="5" t="str">
        <f>'[1]Paste Sample IDs'!T65</f>
        <v>F01</v>
      </c>
      <c r="D62" s="4">
        <f>IF(B62="None","",[1]Analysis!Z63)</f>
        <v>8375126.2249656739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IF('[1]Paste Sample IDs'!U66&lt;&gt;"",'[1]Paste Sample IDs'!U66,"None")</f>
        <v>USDA2979</v>
      </c>
      <c r="C63" s="5" t="str">
        <f>'[1]Paste Sample IDs'!T66</f>
        <v>F02</v>
      </c>
      <c r="D63" s="4">
        <f>IF(B63="None","",[1]Analysis!Z64)</f>
        <v>1186148.577562067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IF('[1]Paste Sample IDs'!U67&lt;&gt;"",'[1]Paste Sample IDs'!U67,"None")</f>
        <v>USDA3079</v>
      </c>
      <c r="C64" s="5" t="str">
        <f>'[1]Paste Sample IDs'!T67</f>
        <v>F03</v>
      </c>
      <c r="D64" s="4">
        <f>IF(B64="None","",[1]Analysis!Z65)</f>
        <v>6665445.287631915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IF('[1]Paste Sample IDs'!U68&lt;&gt;"",'[1]Paste Sample IDs'!U68,"None")</f>
        <v>USDA2546</v>
      </c>
      <c r="C65" s="5" t="str">
        <f>'[1]Paste Sample IDs'!T68</f>
        <v>F04</v>
      </c>
      <c r="D65" s="4">
        <f>IF(B65="None","",[1]Analysis!Z66)</f>
        <v>4597706.7023044564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IF('[1]Paste Sample IDs'!U70&lt;&gt;"",'[1]Paste Sample IDs'!U70,"None")</f>
        <v>USDA3560</v>
      </c>
      <c r="C66" s="5" t="str">
        <f>'[1]Paste Sample IDs'!T70</f>
        <v>F06</v>
      </c>
      <c r="D66" s="4">
        <f>IF(B66="None","",[1]Analysis!Z68)</f>
        <v>6846643.8749142913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IF('[1]Paste Sample IDs'!U71&lt;&gt;"",'[1]Paste Sample IDs'!U71,"None")</f>
        <v>USDA3366</v>
      </c>
      <c r="C67" s="5" t="str">
        <f>'[1]Paste Sample IDs'!T71</f>
        <v>F07</v>
      </c>
      <c r="D67" s="4">
        <f>IF(B67="None","",[1]Analysis!Z69)</f>
        <v>8306291.8329589479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IF('[1]Paste Sample IDs'!U72&lt;&gt;"",'[1]Paste Sample IDs'!U72,"None")</f>
        <v>USDA3097</v>
      </c>
      <c r="C68" s="5" t="str">
        <f>'[1]Paste Sample IDs'!T72</f>
        <v>F08</v>
      </c>
      <c r="D68" s="4">
        <f>IF(B68="None","",[1]Analysis!Z70)</f>
        <v>1028755.2445579227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IF('[1]Paste Sample IDs'!U73&lt;&gt;"",'[1]Paste Sample IDs'!U73,"None")</f>
        <v>USDA2899</v>
      </c>
      <c r="C69" s="5" t="str">
        <f>'[1]Paste Sample IDs'!T73</f>
        <v>F09</v>
      </c>
      <c r="D69" s="4">
        <f>IF(B69="None","",[1]Analysis!Z71)</f>
        <v>3860790.2851632684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IF('[1]Paste Sample IDs'!U74&lt;&gt;"",'[1]Paste Sample IDs'!U74,"None")</f>
        <v>USDA3146</v>
      </c>
      <c r="C70" s="5" t="str">
        <f>'[1]Paste Sample IDs'!T74</f>
        <v>F10</v>
      </c>
      <c r="D70" s="4">
        <f>IF(B70="None","",[1]Analysis!Z72)</f>
        <v>15953491.452128896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IF('[1]Paste Sample IDs'!U75&lt;&gt;"",'[1]Paste Sample IDs'!U75,"None")</f>
        <v>USDA3087</v>
      </c>
      <c r="C71" s="5" t="str">
        <f>'[1]Paste Sample IDs'!T75</f>
        <v>F11</v>
      </c>
      <c r="D71" s="4">
        <f>IF(B71="None","",[1]Analysis!Z73)</f>
        <v>8444531.0488351565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IF('[1]Paste Sample IDs'!U76&lt;&gt;"",'[1]Paste Sample IDs'!U76,"None")</f>
        <v>USDA3394</v>
      </c>
      <c r="C72" s="5" t="str">
        <f>'[1]Paste Sample IDs'!T76</f>
        <v>F12</v>
      </c>
      <c r="D72" s="4">
        <f>IF(B72="None","",[1]Analysis!Z74)</f>
        <v>1939528.767154203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IF('[1]Paste Sample IDs'!U77&lt;&gt;"",'[1]Paste Sample IDs'!U77,"None")</f>
        <v>USDA2933</v>
      </c>
      <c r="C73" s="5" t="str">
        <f>'[1]Paste Sample IDs'!T77</f>
        <v>G01</v>
      </c>
      <c r="D73" s="4">
        <f>IF(B73="None","",[1]Analysis!Z75)</f>
        <v>578914.58509963343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IF('[1]Paste Sample IDs'!U78&lt;&gt;"",'[1]Paste Sample IDs'!U78,"None")</f>
        <v>USDA2879</v>
      </c>
      <c r="C74" s="5" t="str">
        <f>'[1]Paste Sample IDs'!T78</f>
        <v>G02</v>
      </c>
      <c r="D74" s="4">
        <f>IF(B74="None","",[1]Analysis!Z76)</f>
        <v>351375.81329395319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IF('[1]Paste Sample IDs'!U79&lt;&gt;"",'[1]Paste Sample IDs'!U79,"None")</f>
        <v>USDA3239</v>
      </c>
      <c r="C75" s="5" t="str">
        <f>'[1]Paste Sample IDs'!T79</f>
        <v>G03</v>
      </c>
      <c r="D75" s="4">
        <f>IF(B75="None","",[1]Analysis!Z77)</f>
        <v>1019598.540852687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IF('[1]Paste Sample IDs'!U80&lt;&gt;"",'[1]Paste Sample IDs'!U80,"None")</f>
        <v>USDA3046</v>
      </c>
      <c r="C76" s="5" t="str">
        <f>'[1]Paste Sample IDs'!T80</f>
        <v>G04</v>
      </c>
      <c r="D76" s="4">
        <f>IF(B76="None","",[1]Analysis!Z78)</f>
        <v>9823933.7253050506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IF('[1]Paste Sample IDs'!U81&lt;&gt;"",'[1]Paste Sample IDs'!U81,"None")</f>
        <v>USDA2675</v>
      </c>
      <c r="C77" s="5" t="str">
        <f>'[1]Paste Sample IDs'!T81</f>
        <v>G05</v>
      </c>
      <c r="D77" s="4">
        <f>IF(B77="None","",[1]Analysis!Z79)</f>
        <v>462593379.78607631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IF('[1]Paste Sample IDs'!U82&lt;&gt;"",'[1]Paste Sample IDs'!U82,"None")</f>
        <v>USDA3167</v>
      </c>
      <c r="C78" s="5" t="str">
        <f>'[1]Paste Sample IDs'!T82</f>
        <v>G06</v>
      </c>
      <c r="D78" s="4">
        <f>IF(B78="None","",[1]Analysis!Z80)</f>
        <v>6360903.9709918192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IF('[1]Paste Sample IDs'!U83&lt;&gt;"",'[1]Paste Sample IDs'!U83,"None")</f>
        <v>USDA3402</v>
      </c>
      <c r="C79" s="5" t="str">
        <f>'[1]Paste Sample IDs'!T83</f>
        <v>G07</v>
      </c>
      <c r="D79" s="4">
        <f>IF(B79="None","",[1]Analysis!Z81)</f>
        <v>3277857.4383611926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IF('[1]Paste Sample IDs'!U84&lt;&gt;"",'[1]Paste Sample IDs'!U84,"None")</f>
        <v>USDA2989</v>
      </c>
      <c r="C80" s="5" t="str">
        <f>'[1]Paste Sample IDs'!T84</f>
        <v>G08</v>
      </c>
      <c r="D80" s="4">
        <f>IF(B80="None","",[1]Analysis!Z82)</f>
        <v>4642188.8220082903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IF('[1]Paste Sample IDs'!U85&lt;&gt;"",'[1]Paste Sample IDs'!U85,"None")</f>
        <v>USDA3471</v>
      </c>
      <c r="C81" s="5" t="str">
        <f>'[1]Paste Sample IDs'!T85</f>
        <v>G09</v>
      </c>
      <c r="D81" s="4">
        <f>IF(B81="None","",[1]Analysis!Z83)</f>
        <v>12284481.993651791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IF('[1]Paste Sample IDs'!U86&lt;&gt;"",'[1]Paste Sample IDs'!U86,"None")</f>
        <v>USDA2660</v>
      </c>
      <c r="C82" s="5" t="str">
        <f>'[1]Paste Sample IDs'!T86</f>
        <v>G10</v>
      </c>
      <c r="D82" s="4">
        <f>IF(B82="None","",[1]Analysis!Z84)</f>
        <v>1272212366.7965016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IF('[1]Paste Sample IDs'!U87&lt;&gt;"",'[1]Paste Sample IDs'!U87,"None")</f>
        <v>USDA3522</v>
      </c>
      <c r="C83" s="5" t="str">
        <f>'[1]Paste Sample IDs'!T87</f>
        <v>G11</v>
      </c>
      <c r="D83" s="4">
        <f>IF(B83="None","",[1]Analysis!Z85)</f>
        <v>890407.86646355141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IF('[1]Paste Sample IDs'!U88&lt;&gt;"",'[1]Paste Sample IDs'!U88,"None")</f>
        <v>USDA2525</v>
      </c>
      <c r="C84" s="5" t="str">
        <f>'[1]Paste Sample IDs'!T88</f>
        <v>G12</v>
      </c>
      <c r="D84" s="4">
        <f>IF(B84="None","",[1]Analysis!Z86)</f>
        <v>2786770.9403579081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IF('[1]Paste Sample IDs'!U89&lt;&gt;"",'[1]Paste Sample IDs'!U89,"None")</f>
        <v>USDA3112</v>
      </c>
      <c r="C85" s="5" t="str">
        <f>'[1]Paste Sample IDs'!T89</f>
        <v>H01</v>
      </c>
      <c r="D85" s="4">
        <f>IF(B85="None","",[1]Analysis!Z87)</f>
        <v>3871425.7733985023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IF('[1]Paste Sample IDs'!U90&lt;&gt;"",'[1]Paste Sample IDs'!U90,"None")</f>
        <v>USDA3177</v>
      </c>
      <c r="C86" s="5" t="str">
        <f>'[1]Paste Sample IDs'!T90</f>
        <v>H02</v>
      </c>
      <c r="D86" s="4">
        <f>IF(B86="None","",[1]Analysis!Z88)</f>
        <v>6369659.2759817354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IF('[1]Paste Sample IDs'!U91&lt;&gt;"",'[1]Paste Sample IDs'!U91,"None")</f>
        <v>USDA3330</v>
      </c>
      <c r="C87" s="5" t="str">
        <f>'[1]Paste Sample IDs'!T91</f>
        <v>H03</v>
      </c>
      <c r="D87" s="4">
        <f>IF(B87="None","",[1]Analysis!Z89)</f>
        <v>2868440.7790410989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IF('[1]Paste Sample IDs'!U92&lt;&gt;"",'[1]Paste Sample IDs'!U92,"None")</f>
        <v>USDA2745</v>
      </c>
      <c r="C88" s="5" t="str">
        <f>'[1]Paste Sample IDs'!T92</f>
        <v>H04</v>
      </c>
      <c r="D88" s="4">
        <f>IF(B88="None","",[1]Analysis!Z90)</f>
        <v>1267845128.8300855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IF('[1]Paste Sample IDs'!U93&lt;&gt;"",'[1]Paste Sample IDs'!U93,"None")</f>
        <v>USDA2983</v>
      </c>
      <c r="C89" s="5" t="str">
        <f>'[1]Paste Sample IDs'!T93</f>
        <v>H05</v>
      </c>
      <c r="D89" s="4">
        <f>IF(B89="None","",[1]Analysis!Z91)</f>
        <v>13122913.112565637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IF('[1]Paste Sample IDs'!U94&lt;&gt;"",'[1]Paste Sample IDs'!U94,"None")</f>
        <v>USDA3491</v>
      </c>
      <c r="C90" s="5" t="str">
        <f>'[1]Paste Sample IDs'!T94</f>
        <v>H06</v>
      </c>
      <c r="D90" s="4">
        <f>IF(B90="None","",[1]Analysis!Z92)</f>
        <v>13732298.004695423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IF('[1]Paste Sample IDs'!U95&lt;&gt;"",'[1]Paste Sample IDs'!U95,"None")</f>
        <v>USDA3317</v>
      </c>
      <c r="C91" s="5" t="str">
        <f>'[1]Paste Sample IDs'!T95</f>
        <v>H07</v>
      </c>
      <c r="D91" s="4">
        <f>IF(B91="None","",[1]Analysis!Z93)</f>
        <v>6524842.7187514296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IF('[1]Paste Sample IDs'!U96&lt;&gt;"",'[1]Paste Sample IDs'!U96,"None")</f>
        <v>USDA3504</v>
      </c>
      <c r="C92" s="5" t="str">
        <f>'[1]Paste Sample IDs'!T96</f>
        <v>H08</v>
      </c>
      <c r="D92" s="4">
        <f>IF(B92="None","",[1]Analysis!Z94)</f>
        <v>697.59297346982419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>Very low copy number: assay performance unknown</v>
      </c>
    </row>
    <row r="93" spans="2:5" ht="16" x14ac:dyDescent="0.2">
      <c r="B93" s="3" t="str">
        <f>IF('[1]Paste Sample IDs'!U97&lt;&gt;"",'[1]Paste Sample IDs'!U97,"None")</f>
        <v>USDA2994</v>
      </c>
      <c r="C93" s="5" t="str">
        <f>'[1]Paste Sample IDs'!T97</f>
        <v>H09</v>
      </c>
      <c r="D93" s="4">
        <f>IF(B93="None","",[1]Analysis!Z95)</f>
        <v>25155.198023050845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IF('[1]Paste Sample IDs'!U98&lt;&gt;"",'[1]Paste Sample IDs'!U98,"None")</f>
        <v>USDA3540</v>
      </c>
      <c r="C94" s="5" t="str">
        <f>'[1]Paste Sample IDs'!T98</f>
        <v>H10</v>
      </c>
      <c r="D94" s="4">
        <f>IF(B94="None","",[1]Analysis!Z96)</f>
        <v>5097.8661869624184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>Caution: copy number less than intended sequencing depth</v>
      </c>
    </row>
    <row r="95" spans="2:5" ht="16" x14ac:dyDescent="0.2">
      <c r="B95" s="3" t="str">
        <f>IF('[1]Paste Sample IDs'!U99&lt;&gt;"",'[1]Paste Sample IDs'!U99,"None")</f>
        <v>USDA3096</v>
      </c>
      <c r="C95" s="5" t="str">
        <f>'[1]Paste Sample IDs'!T99</f>
        <v>H11</v>
      </c>
      <c r="D95" s="4">
        <f>IF(B95="None","",[1]Analysis!Z97)</f>
        <v>6175548.5889046863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IF('[1]Paste Sample IDs'!U100&lt;&gt;"",'[1]Paste Sample IDs'!U100,"None")</f>
        <v>USDA2500</v>
      </c>
      <c r="C96" s="5" t="str">
        <f>'[1]Paste Sample IDs'!T100</f>
        <v>H12</v>
      </c>
      <c r="D96" s="4">
        <f>IF(B96="None","",[1]Analysis!Z98)</f>
        <v>9709745.3860530686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2"/>
      <c r="C97" s="2"/>
      <c r="D97" s="2"/>
      <c r="E97" s="2"/>
    </row>
  </sheetData>
  <conditionalFormatting sqref="E4:E96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9A48-71CC-5B43-9503-85C52A8F2FF1}">
  <sheetPr>
    <pageSetUpPr fitToPage="1"/>
  </sheetPr>
  <dimension ref="B1:E97"/>
  <sheetViews>
    <sheetView topLeftCell="A78" workbookViewId="0">
      <selection activeCell="B94" sqref="B94:E94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IF('[2]Paste Sample IDs'!U1&lt;&gt;"",'[2]Paste Sample IDs'!U1,"None")</f>
        <v>Noyes_023_DNA_050_qMQC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IF('[2]Paste Sample IDs'!U5&lt;&gt;"",'[2]Paste Sample IDs'!U5,"None")</f>
        <v>USDA3178</v>
      </c>
      <c r="C4" s="5" t="str">
        <f>'[2]Paste Sample IDs'!T5</f>
        <v>A01</v>
      </c>
      <c r="D4" s="4">
        <f>IF(B4="None","",[2]Analysis!Z3)</f>
        <v>981329.05293319689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IF('[2]Paste Sample IDs'!U6&lt;&gt;"",'[2]Paste Sample IDs'!U6,"None")</f>
        <v>USDA3398</v>
      </c>
      <c r="C5" s="5" t="str">
        <f>'[2]Paste Sample IDs'!T6</f>
        <v>A02</v>
      </c>
      <c r="D5" s="4">
        <f>IF(B5="None","",[2]Analysis!Z4)</f>
        <v>445444.76320270565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IF('[2]Paste Sample IDs'!U7&lt;&gt;"",'[2]Paste Sample IDs'!U7,"None")</f>
        <v>USDA2802</v>
      </c>
      <c r="C6" s="5" t="str">
        <f>'[2]Paste Sample IDs'!T7</f>
        <v>A03</v>
      </c>
      <c r="D6" s="4">
        <f>IF(B6="None","",[2]Analysis!Z5)</f>
        <v>590907.4654691898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IF('[2]Paste Sample IDs'!U8&lt;&gt;"",'[2]Paste Sample IDs'!U8,"None")</f>
        <v>USDA3444</v>
      </c>
      <c r="C7" s="5" t="str">
        <f>'[2]Paste Sample IDs'!T8</f>
        <v>A04</v>
      </c>
      <c r="D7" s="4">
        <f>IF(B7="None","",[2]Analysis!Z6)</f>
        <v>1837249.1360692449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IF('[2]Paste Sample IDs'!U9&lt;&gt;"",'[2]Paste Sample IDs'!U9,"None")</f>
        <v>USDA3102</v>
      </c>
      <c r="C8" s="5" t="str">
        <f>'[2]Paste Sample IDs'!T9</f>
        <v>A05</v>
      </c>
      <c r="D8" s="4">
        <f>IF(B8="None","",[2]Analysis!Z7)</f>
        <v>731941.79595198703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IF('[2]Paste Sample IDs'!U10&lt;&gt;"",'[2]Paste Sample IDs'!U10,"None")</f>
        <v>USDA3320</v>
      </c>
      <c r="C9" s="5" t="str">
        <f>'[2]Paste Sample IDs'!T10</f>
        <v>A06</v>
      </c>
      <c r="D9" s="4">
        <f>IF(B9="None","",[2]Analysis!Z8)</f>
        <v>407258.4608796208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IF('[2]Paste Sample IDs'!U11&lt;&gt;"",'[2]Paste Sample IDs'!U11,"None")</f>
        <v>USDA3081</v>
      </c>
      <c r="C10" s="5" t="str">
        <f>'[2]Paste Sample IDs'!T11</f>
        <v>A07</v>
      </c>
      <c r="D10" s="4">
        <f>IF(B10="None","",[2]Analysis!Z9)</f>
        <v>69869.957713719123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IF('[2]Paste Sample IDs'!U12&lt;&gt;"",'[2]Paste Sample IDs'!U12,"None")</f>
        <v>USDA3403</v>
      </c>
      <c r="C11" s="5" t="str">
        <f>'[2]Paste Sample IDs'!T12</f>
        <v>A08</v>
      </c>
      <c r="D11" s="4">
        <f>IF(B11="None","",[2]Analysis!Z10)</f>
        <v>277356.46288030484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IF('[2]Paste Sample IDs'!U13&lt;&gt;"",'[2]Paste Sample IDs'!U13,"None")</f>
        <v>USDA3298</v>
      </c>
      <c r="C12" s="5" t="str">
        <f>'[2]Paste Sample IDs'!T13</f>
        <v>A09</v>
      </c>
      <c r="D12" s="4">
        <f>IF(B12="None","",[2]Analysis!Z11)</f>
        <v>1466243.0795859464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IF('[2]Paste Sample IDs'!U14&lt;&gt;"",'[2]Paste Sample IDs'!U14,"None")</f>
        <v>USDA2752</v>
      </c>
      <c r="C13" s="5" t="str">
        <f>'[2]Paste Sample IDs'!T14</f>
        <v>A10</v>
      </c>
      <c r="D13" s="4">
        <f>IF(B13="None","",[2]Analysis!Z12)</f>
        <v>64332.303731926804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IF('[2]Paste Sample IDs'!U15&lt;&gt;"",'[2]Paste Sample IDs'!U15,"None")</f>
        <v>USDA2972</v>
      </c>
      <c r="C14" s="5" t="str">
        <f>'[2]Paste Sample IDs'!T15</f>
        <v>A11</v>
      </c>
      <c r="D14" s="4">
        <f>IF(B14="None","",[2]Analysis!Z13)</f>
        <v>10684680.858928716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IF('[2]Paste Sample IDs'!U16&lt;&gt;"",'[2]Paste Sample IDs'!U16,"None")</f>
        <v>USDA2769</v>
      </c>
      <c r="C15" s="5" t="str">
        <f>'[2]Paste Sample IDs'!T16</f>
        <v>A12</v>
      </c>
      <c r="D15" s="4">
        <f>IF(B15="None","",[2]Analysis!Z14)</f>
        <v>599900.02544280956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IF('[2]Paste Sample IDs'!U17&lt;&gt;"",'[2]Paste Sample IDs'!U17,"None")</f>
        <v>USDA3316</v>
      </c>
      <c r="C16" s="5" t="str">
        <f>'[2]Paste Sample IDs'!T17</f>
        <v>B01</v>
      </c>
      <c r="D16" s="4">
        <f>IF(B16="None","",[2]Analysis!Z15)</f>
        <v>48.584049290765542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>Very low copy number: assay performance unknown</v>
      </c>
    </row>
    <row r="17" spans="2:5" ht="16" x14ac:dyDescent="0.2">
      <c r="B17" s="3" t="str">
        <f>IF('[2]Paste Sample IDs'!U18&lt;&gt;"",'[2]Paste Sample IDs'!U18,"None")</f>
        <v>USDA3322</v>
      </c>
      <c r="C17" s="5" t="str">
        <f>'[2]Paste Sample IDs'!T18</f>
        <v>B02</v>
      </c>
      <c r="D17" s="4">
        <f>IF(B17="None","",[2]Analysis!Z16)</f>
        <v>1093252.0905027313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IF('[2]Paste Sample IDs'!U19&lt;&gt;"",'[2]Paste Sample IDs'!U19,"None")</f>
        <v>USDA2507</v>
      </c>
      <c r="C18" s="5" t="str">
        <f>'[2]Paste Sample IDs'!T19</f>
        <v>B03</v>
      </c>
      <c r="D18" s="4">
        <f>IF(B18="None","",[2]Analysis!Z17)</f>
        <v>1396483.3058545566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IF('[2]Paste Sample IDs'!U20&lt;&gt;"",'[2]Paste Sample IDs'!U20,"None")</f>
        <v>USDA3044</v>
      </c>
      <c r="C19" s="5" t="str">
        <f>'[2]Paste Sample IDs'!T20</f>
        <v>B04</v>
      </c>
      <c r="D19" s="4">
        <f>IF(B19="None","",[2]Analysis!Z18)</f>
        <v>282289.4389338108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IF('[2]Paste Sample IDs'!U21&lt;&gt;"",'[2]Paste Sample IDs'!U21,"None")</f>
        <v>USDA3432</v>
      </c>
      <c r="C20" s="5" t="str">
        <f>'[2]Paste Sample IDs'!T21</f>
        <v>B05</v>
      </c>
      <c r="D20" s="4">
        <f>IF(B20="None","",[2]Analysis!Z19)</f>
        <v>2050633.663998073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IF('[2]Paste Sample IDs'!U22&lt;&gt;"",'[2]Paste Sample IDs'!U22,"None")</f>
        <v>USDA3536</v>
      </c>
      <c r="C21" s="5" t="str">
        <f>'[2]Paste Sample IDs'!T22</f>
        <v>B06</v>
      </c>
      <c r="D21" s="4">
        <f>IF(B21="None","",[2]Analysis!Z20)</f>
        <v>13696279.647680366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IF('[2]Paste Sample IDs'!U23&lt;&gt;"",'[2]Paste Sample IDs'!U23,"None")</f>
        <v>USDA3212</v>
      </c>
      <c r="C22" s="5" t="str">
        <f>'[2]Paste Sample IDs'!T23</f>
        <v>B07</v>
      </c>
      <c r="D22" s="4">
        <f>IF(B22="None","",[2]Analysis!Z21)</f>
        <v>5504953.629656828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IF('[2]Paste Sample IDs'!U24&lt;&gt;"",'[2]Paste Sample IDs'!U24,"None")</f>
        <v>USDA3472</v>
      </c>
      <c r="C23" s="5" t="str">
        <f>'[2]Paste Sample IDs'!T24</f>
        <v>B08</v>
      </c>
      <c r="D23" s="4">
        <f>IF(B23="None","",[2]Analysis!Z22)</f>
        <v>1354908.9296597922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IF('[2]Paste Sample IDs'!U25&lt;&gt;"",'[2]Paste Sample IDs'!U25,"None")</f>
        <v>USDA3042</v>
      </c>
      <c r="C24" s="5" t="str">
        <f>'[2]Paste Sample IDs'!T25</f>
        <v>B09</v>
      </c>
      <c r="D24" s="4">
        <f>IF(B24="None","",[2]Analysis!Z23)</f>
        <v>4984928.6015243782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IF('[2]Paste Sample IDs'!U26&lt;&gt;"",'[2]Paste Sample IDs'!U26,"None")</f>
        <v>USDA3124</v>
      </c>
      <c r="C25" s="5" t="str">
        <f>'[2]Paste Sample IDs'!T26</f>
        <v>B10</v>
      </c>
      <c r="D25" s="4">
        <f>IF(B25="None","",[2]Analysis!Z24)</f>
        <v>4190047.687405461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IF('[2]Paste Sample IDs'!U27&lt;&gt;"",'[2]Paste Sample IDs'!U27,"None")</f>
        <v>USDA2965</v>
      </c>
      <c r="C26" s="5" t="str">
        <f>'[2]Paste Sample IDs'!T27</f>
        <v>B11</v>
      </c>
      <c r="D26" s="4">
        <f>IF(B26="None","",[2]Analysis!Z25)</f>
        <v>400290.49902969348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IF('[2]Paste Sample IDs'!U28&lt;&gt;"",'[2]Paste Sample IDs'!U28,"None")</f>
        <v>USDA2414</v>
      </c>
      <c r="C27" s="5" t="str">
        <f>'[2]Paste Sample IDs'!T28</f>
        <v>B12</v>
      </c>
      <c r="D27" s="4">
        <f>IF(B27="None","",[2]Analysis!Z26)</f>
        <v>1729083.3556261659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IF('[2]Paste Sample IDs'!U29&lt;&gt;"",'[2]Paste Sample IDs'!U29,"None")</f>
        <v>USDA2412</v>
      </c>
      <c r="C28" s="5" t="str">
        <f>'[2]Paste Sample IDs'!T29</f>
        <v>C01</v>
      </c>
      <c r="D28" s="4">
        <f>IF(B28="None","",[2]Analysis!Z27)</f>
        <v>358692.41234503314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IF('[2]Paste Sample IDs'!U30&lt;&gt;"",'[2]Paste Sample IDs'!U30,"None")</f>
        <v>USDA3314</v>
      </c>
      <c r="C29" s="5" t="str">
        <f>'[2]Paste Sample IDs'!T30</f>
        <v>C02</v>
      </c>
      <c r="D29" s="4">
        <f>IF(B29="None","",[2]Analysis!Z28)</f>
        <v>213424.21429207697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IF('[2]Paste Sample IDs'!U31&lt;&gt;"",'[2]Paste Sample IDs'!U31,"None")</f>
        <v>USDA3078</v>
      </c>
      <c r="C30" s="5" t="str">
        <f>'[2]Paste Sample IDs'!T31</f>
        <v>C03</v>
      </c>
      <c r="D30" s="4">
        <f>IF(B30="None","",[2]Analysis!Z29)</f>
        <v>889201.57046426216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IF('[2]Paste Sample IDs'!U33&lt;&gt;"",'[2]Paste Sample IDs'!U33,"None")</f>
        <v>USDA3401</v>
      </c>
      <c r="C31" s="5" t="str">
        <f>'[2]Paste Sample IDs'!T33</f>
        <v>C05</v>
      </c>
      <c r="D31" s="4">
        <f>IF(B31="None","",[2]Analysis!Z31)</f>
        <v>1972422.3993735046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IF('[2]Paste Sample IDs'!U34&lt;&gt;"",'[2]Paste Sample IDs'!U34,"None")</f>
        <v>USDA2277</v>
      </c>
      <c r="C32" s="5" t="str">
        <f>'[2]Paste Sample IDs'!T34</f>
        <v>C06</v>
      </c>
      <c r="D32" s="4">
        <f>IF(B32="None","",[2]Analysis!Z32)</f>
        <v>6554008.0557506047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IF('[2]Paste Sample IDs'!U35&lt;&gt;"",'[2]Paste Sample IDs'!U35,"None")</f>
        <v>USDA2991</v>
      </c>
      <c r="C33" s="5" t="str">
        <f>'[2]Paste Sample IDs'!T35</f>
        <v>C07</v>
      </c>
      <c r="D33" s="4">
        <f>IF(B33="None","",[2]Analysis!Z33)</f>
        <v>3421723.9395854436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IF('[2]Paste Sample IDs'!U36&lt;&gt;"",'[2]Paste Sample IDs'!U36,"None")</f>
        <v>USDA3551</v>
      </c>
      <c r="C34" s="5" t="str">
        <f>'[2]Paste Sample IDs'!T36</f>
        <v>C08</v>
      </c>
      <c r="D34" s="4">
        <f>IF(B34="None","",[2]Analysis!Z34)</f>
        <v>1155478.2578164742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IF('[2]Paste Sample IDs'!U37&lt;&gt;"",'[2]Paste Sample IDs'!U37,"None")</f>
        <v>USDA3331</v>
      </c>
      <c r="C35" s="5" t="str">
        <f>'[2]Paste Sample IDs'!T37</f>
        <v>C09</v>
      </c>
      <c r="D35" s="4">
        <f>IF(B35="None","",[2]Analysis!Z35)</f>
        <v>699019.48264308821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IF('[2]Paste Sample IDs'!U38&lt;&gt;"",'[2]Paste Sample IDs'!U38,"None")</f>
        <v>USDA3358</v>
      </c>
      <c r="C36" s="5" t="str">
        <f>'[2]Paste Sample IDs'!T38</f>
        <v>C10</v>
      </c>
      <c r="D36" s="4">
        <f>IF(B36="None","",[2]Analysis!Z36)</f>
        <v>211992.00172751592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IF('[2]Paste Sample IDs'!U39&lt;&gt;"",'[2]Paste Sample IDs'!U39,"None")</f>
        <v>USDA3266</v>
      </c>
      <c r="C37" s="5" t="str">
        <f>'[2]Paste Sample IDs'!T39</f>
        <v>C11</v>
      </c>
      <c r="D37" s="4">
        <f>IF(B37="None","",[2]Analysis!Z37)</f>
        <v>2493230.3230051347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IF('[2]Paste Sample IDs'!U40&lt;&gt;"",'[2]Paste Sample IDs'!U40,"None")</f>
        <v>USDA3559</v>
      </c>
      <c r="C38" s="5" t="str">
        <f>'[2]Paste Sample IDs'!T40</f>
        <v>C12</v>
      </c>
      <c r="D38" s="4">
        <f>IF(B38="None","",[2]Analysis!Z38)</f>
        <v>897943.40365110163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IF('[2]Paste Sample IDs'!U41&lt;&gt;"",'[2]Paste Sample IDs'!U41,"None")</f>
        <v>USDA3220</v>
      </c>
      <c r="C39" s="5" t="str">
        <f>'[2]Paste Sample IDs'!T41</f>
        <v>D01</v>
      </c>
      <c r="D39" s="4">
        <f>IF(B39="None","",[2]Analysis!Z39)</f>
        <v>1601080.0571966304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IF('[2]Paste Sample IDs'!U42&lt;&gt;"",'[2]Paste Sample IDs'!U42,"None")</f>
        <v>USDA3225</v>
      </c>
      <c r="C40" s="5" t="str">
        <f>'[2]Paste Sample IDs'!T42</f>
        <v>D02</v>
      </c>
      <c r="D40" s="4">
        <f>IF(B40="None","",[2]Analysis!Z40)</f>
        <v>1625218.5836276624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IF('[2]Paste Sample IDs'!U43&lt;&gt;"",'[2]Paste Sample IDs'!U43,"None")</f>
        <v>USDA3357</v>
      </c>
      <c r="C41" s="5" t="str">
        <f>'[2]Paste Sample IDs'!T43</f>
        <v>D03</v>
      </c>
      <c r="D41" s="4">
        <f>IF(B41="None","",[2]Analysis!Z41)</f>
        <v>1483.0665134645017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>Caution: copy number less than intended sequencing depth</v>
      </c>
    </row>
    <row r="42" spans="2:5" ht="16" x14ac:dyDescent="0.2">
      <c r="B42" s="3" t="str">
        <f>IF('[2]Paste Sample IDs'!U44&lt;&gt;"",'[2]Paste Sample IDs'!U44,"None")</f>
        <v>USDA3284</v>
      </c>
      <c r="C42" s="5" t="str">
        <f>'[2]Paste Sample IDs'!T44</f>
        <v>D04</v>
      </c>
      <c r="D42" s="4">
        <f>IF(B42="None","",[2]Analysis!Z42)</f>
        <v>25287841.421633024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IF('[2]Paste Sample IDs'!U45&lt;&gt;"",'[2]Paste Sample IDs'!U45,"None")</f>
        <v>USDA3347</v>
      </c>
      <c r="C43" s="5" t="str">
        <f>'[2]Paste Sample IDs'!T45</f>
        <v>D05</v>
      </c>
      <c r="D43" s="4">
        <f>IF(B43="None","",[2]Analysis!Z43)</f>
        <v>355882.02042875305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IF('[2]Paste Sample IDs'!U46&lt;&gt;"",'[2]Paste Sample IDs'!U46,"None")</f>
        <v>USDA3012</v>
      </c>
      <c r="C44" s="5" t="str">
        <f>'[2]Paste Sample IDs'!T46</f>
        <v>D06</v>
      </c>
      <c r="D44" s="4">
        <f>IF(B44="None","",[2]Analysis!Z44)</f>
        <v>3.5294995031661949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>Very low copy number: assay performance unknown</v>
      </c>
    </row>
    <row r="45" spans="2:5" ht="16" x14ac:dyDescent="0.2">
      <c r="B45" s="3" t="str">
        <f>IF('[2]Paste Sample IDs'!U47&lt;&gt;"",'[2]Paste Sample IDs'!U47,"None")</f>
        <v>USDA3461</v>
      </c>
      <c r="C45" s="5" t="str">
        <f>'[2]Paste Sample IDs'!T47</f>
        <v>D07</v>
      </c>
      <c r="D45" s="4">
        <f>IF(B45="None","",[2]Analysis!Z45)</f>
        <v>1265676.5026300224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IF('[2]Paste Sample IDs'!U48&lt;&gt;"",'[2]Paste Sample IDs'!U48,"None")</f>
        <v>USDA3370</v>
      </c>
      <c r="C46" s="5" t="str">
        <f>'[2]Paste Sample IDs'!T48</f>
        <v>D08</v>
      </c>
      <c r="D46" s="4">
        <f>IF(B46="None","",[2]Analysis!Z46)</f>
        <v>1932471.3162675065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IF('[2]Paste Sample IDs'!U49&lt;&gt;"",'[2]Paste Sample IDs'!U49,"None")</f>
        <v>USDA2891</v>
      </c>
      <c r="C47" s="5" t="str">
        <f>'[2]Paste Sample IDs'!T49</f>
        <v>D09</v>
      </c>
      <c r="D47" s="4">
        <f>IF(B47="None","",[2]Analysis!Z47)</f>
        <v>4378119.4722674387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IF('[2]Paste Sample IDs'!U51&lt;&gt;"",'[2]Paste Sample IDs'!U51,"None")</f>
        <v>USDA3309</v>
      </c>
      <c r="C48" s="5" t="str">
        <f>'[2]Paste Sample IDs'!T51</f>
        <v>D11</v>
      </c>
      <c r="D48" s="4">
        <f>IF(B48="None","",[2]Analysis!Z49)</f>
        <v>1609080.8553747975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IF('[2]Paste Sample IDs'!U52&lt;&gt;"",'[2]Paste Sample IDs'!U52,"None")</f>
        <v>USDA2966</v>
      </c>
      <c r="C49" s="5" t="str">
        <f>'[2]Paste Sample IDs'!T52</f>
        <v>D12</v>
      </c>
      <c r="D49" s="4">
        <f>IF(B49="None","",[2]Analysis!Z50)</f>
        <v>88857.838321610659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IF('[2]Paste Sample IDs'!U53&lt;&gt;"",'[2]Paste Sample IDs'!U53,"None")</f>
        <v>USDA2875</v>
      </c>
      <c r="C50" s="5" t="str">
        <f>'[2]Paste Sample IDs'!T53</f>
        <v>E01</v>
      </c>
      <c r="D50" s="4">
        <f>IF(B50="None","",[2]Analysis!Z51)</f>
        <v>1096282.9149914037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IF('[2]Paste Sample IDs'!U54&lt;&gt;"",'[2]Paste Sample IDs'!U54,"None")</f>
        <v>USDA2957</v>
      </c>
      <c r="C51" s="5" t="str">
        <f>'[2]Paste Sample IDs'!T54</f>
        <v>E02</v>
      </c>
      <c r="D51" s="4">
        <f>IF(B51="None","",[2]Analysis!Z52)</f>
        <v>884388.01074223872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IF('[2]Paste Sample IDs'!U55&lt;&gt;"",'[2]Paste Sample IDs'!U55,"None")</f>
        <v>USDA3512</v>
      </c>
      <c r="C52" s="5" t="str">
        <f>'[2]Paste Sample IDs'!T55</f>
        <v>E03</v>
      </c>
      <c r="D52" s="4">
        <f>IF(B52="None","",[2]Analysis!Z53)</f>
        <v>232432.65497711519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IF('[2]Paste Sample IDs'!U56&lt;&gt;"",'[2]Paste Sample IDs'!U56,"None")</f>
        <v>USDA3371</v>
      </c>
      <c r="C53" s="5" t="str">
        <f>'[2]Paste Sample IDs'!T56</f>
        <v>E04</v>
      </c>
      <c r="D53" s="4">
        <f>IF(B53="None","",[2]Analysis!Z54)</f>
        <v>842403.55021763861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IF('[2]Paste Sample IDs'!U57&lt;&gt;"",'[2]Paste Sample IDs'!U57,"None")</f>
        <v>USDA3150</v>
      </c>
      <c r="C54" s="5" t="str">
        <f>'[2]Paste Sample IDs'!T57</f>
        <v>E05</v>
      </c>
      <c r="D54" s="4">
        <f>IF(B54="None","",[2]Analysis!Z55)</f>
        <v>4390259.819240001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IF('[2]Paste Sample IDs'!U58&lt;&gt;"",'[2]Paste Sample IDs'!U58,"None")</f>
        <v>USDA3247</v>
      </c>
      <c r="C55" s="5" t="str">
        <f>'[2]Paste Sample IDs'!T58</f>
        <v>E06</v>
      </c>
      <c r="D55" s="4">
        <f>IF(B55="None","",[2]Analysis!Z56)</f>
        <v>865952.76781076251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IF('[2]Paste Sample IDs'!U59&lt;&gt;"",'[2]Paste Sample IDs'!U59,"None")</f>
        <v>USDA3287</v>
      </c>
      <c r="C56" s="5" t="str">
        <f>'[2]Paste Sample IDs'!T59</f>
        <v>E07</v>
      </c>
      <c r="D56" s="4">
        <f>IF(B56="None","",[2]Analysis!Z57)</f>
        <v>2059289.2635711078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IF('[2]Paste Sample IDs'!U60&lt;&gt;"",'[2]Paste Sample IDs'!U60,"None")</f>
        <v>USDA3499</v>
      </c>
      <c r="C57" s="5" t="str">
        <f>'[2]Paste Sample IDs'!T60</f>
        <v>E08</v>
      </c>
      <c r="D57" s="4">
        <f>IF(B57="None","",[2]Analysis!Z58)</f>
        <v>2670490.5853319243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IF('[2]Paste Sample IDs'!U61&lt;&gt;"",'[2]Paste Sample IDs'!U61,"None")</f>
        <v>USDA3356</v>
      </c>
      <c r="C58" s="5" t="str">
        <f>'[2]Paste Sample IDs'!T61</f>
        <v>E09</v>
      </c>
      <c r="D58" s="4">
        <f>IF(B58="None","",[2]Analysis!Z59)</f>
        <v>1959.1106681813887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>Caution: copy number less than intended sequencing depth</v>
      </c>
    </row>
    <row r="59" spans="2:5" ht="16" x14ac:dyDescent="0.2">
      <c r="B59" s="3" t="str">
        <f>IF('[2]Paste Sample IDs'!U62&lt;&gt;"",'[2]Paste Sample IDs'!U62,"None")</f>
        <v>USDA3509</v>
      </c>
      <c r="C59" s="5" t="str">
        <f>'[2]Paste Sample IDs'!T62</f>
        <v>E10</v>
      </c>
      <c r="D59" s="4">
        <f>IF(B59="None","",[2]Analysis!Z60)</f>
        <v>563672.56234480278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IF('[2]Paste Sample IDs'!U63&lt;&gt;"",'[2]Paste Sample IDs'!U63,"None")</f>
        <v>USDA3520</v>
      </c>
      <c r="C60" s="5" t="str">
        <f>'[2]Paste Sample IDs'!T63</f>
        <v>E11</v>
      </c>
      <c r="D60" s="4">
        <f>IF(B60="None","",[2]Analysis!Z61)</f>
        <v>377209.22971737687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IF('[2]Paste Sample IDs'!U64&lt;&gt;"",'[2]Paste Sample IDs'!U64,"None")</f>
        <v>USDA3051</v>
      </c>
      <c r="C61" s="5" t="str">
        <f>'[2]Paste Sample IDs'!T64</f>
        <v>E12</v>
      </c>
      <c r="D61" s="4">
        <f>IF(B61="None","",[2]Analysis!Z62)</f>
        <v>3390668.5831327983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IF('[2]Paste Sample IDs'!U65&lt;&gt;"",'[2]Paste Sample IDs'!U65,"None")</f>
        <v>USDA3188</v>
      </c>
      <c r="C62" s="5" t="str">
        <f>'[2]Paste Sample IDs'!T65</f>
        <v>F01</v>
      </c>
      <c r="D62" s="4">
        <f>IF(B62="None","",[2]Analysis!Z63)</f>
        <v>2590405.2178672114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IF('[2]Paste Sample IDs'!U66&lt;&gt;"",'[2]Paste Sample IDs'!U66,"None")</f>
        <v>USDA3222</v>
      </c>
      <c r="C63" s="5" t="str">
        <f>'[2]Paste Sample IDs'!T66</f>
        <v>F02</v>
      </c>
      <c r="D63" s="4">
        <f>IF(B63="None","",[2]Analysis!Z64)</f>
        <v>3552106.3325422611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IF('[2]Paste Sample IDs'!U67&lt;&gt;"",'[2]Paste Sample IDs'!U67,"None")</f>
        <v>USDA2521</v>
      </c>
      <c r="C64" s="5" t="str">
        <f>'[2]Paste Sample IDs'!T67</f>
        <v>F03</v>
      </c>
      <c r="D64" s="4">
        <f>IF(B64="None","",[2]Analysis!Z65)</f>
        <v>598782.06277382199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IF('[2]Paste Sample IDs'!U68&lt;&gt;"",'[2]Paste Sample IDs'!U68,"None")</f>
        <v>USDA3238</v>
      </c>
      <c r="C65" s="5" t="str">
        <f>'[2]Paste Sample IDs'!T68</f>
        <v>F04</v>
      </c>
      <c r="D65" s="4">
        <f>IF(B65="None","",[2]Analysis!Z66)</f>
        <v>1218994.3325316359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IF('[2]Paste Sample IDs'!U69&lt;&gt;"",'[2]Paste Sample IDs'!U69,"None")</f>
        <v>USDA3069</v>
      </c>
      <c r="C66" s="5" t="str">
        <f>'[2]Paste Sample IDs'!T69</f>
        <v>F05</v>
      </c>
      <c r="D66" s="4">
        <f>IF(B66="None","",[2]Analysis!Z67)</f>
        <v>2468786.0986236292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IF('[2]Paste Sample IDs'!U70&lt;&gt;"",'[2]Paste Sample IDs'!U70,"None")</f>
        <v>USDA2919</v>
      </c>
      <c r="C67" s="5" t="str">
        <f>'[2]Paste Sample IDs'!T70</f>
        <v>F06</v>
      </c>
      <c r="D67" s="4">
        <f>IF(B67="None","",[2]Analysis!Z68)</f>
        <v>5302455.9565806286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IF('[2]Paste Sample IDs'!U71&lt;&gt;"",'[2]Paste Sample IDs'!U71,"None")</f>
        <v>USDA3346</v>
      </c>
      <c r="C68" s="5" t="str">
        <f>'[2]Paste Sample IDs'!T71</f>
        <v>F07</v>
      </c>
      <c r="D68" s="4">
        <f>IF(B68="None","",[2]Analysis!Z69)</f>
        <v>777634.8005208954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IF('[2]Paste Sample IDs'!U72&lt;&gt;"",'[2]Paste Sample IDs'!U72,"None")</f>
        <v>USDA2434</v>
      </c>
      <c r="C69" s="5" t="str">
        <f>'[2]Paste Sample IDs'!T72</f>
        <v>F08</v>
      </c>
      <c r="D69" s="4">
        <f>IF(B69="None","",[2]Analysis!Z70)</f>
        <v>364010.42343289551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IF('[2]Paste Sample IDs'!U73&lt;&gt;"",'[2]Paste Sample IDs'!U73,"None")</f>
        <v>USDA3363</v>
      </c>
      <c r="C70" s="5" t="str">
        <f>'[2]Paste Sample IDs'!T73</f>
        <v>F09</v>
      </c>
      <c r="D70" s="4">
        <f>IF(B70="None","",[2]Analysis!Z71)</f>
        <v>384762.62660865899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IF('[2]Paste Sample IDs'!U74&lt;&gt;"",'[2]Paste Sample IDs'!U74,"None")</f>
        <v>USDA3024</v>
      </c>
      <c r="C71" s="5" t="str">
        <f>'[2]Paste Sample IDs'!T74</f>
        <v>F10</v>
      </c>
      <c r="D71" s="4">
        <f>IF(B71="None","",[2]Analysis!Z72)</f>
        <v>4.2394726139404266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>Very low copy number: assay performance unknown</v>
      </c>
    </row>
    <row r="72" spans="2:5" ht="16" x14ac:dyDescent="0.2">
      <c r="B72" s="3" t="str">
        <f>IF('[2]Paste Sample IDs'!U75&lt;&gt;"",'[2]Paste Sample IDs'!U75,"None")</f>
        <v>USDA3061</v>
      </c>
      <c r="C72" s="5" t="str">
        <f>'[2]Paste Sample IDs'!T75</f>
        <v>F11</v>
      </c>
      <c r="D72" s="4">
        <f>IF(B72="None","",[2]Analysis!Z73)</f>
        <v>3259314.7209479045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IF('[2]Paste Sample IDs'!U76&lt;&gt;"",'[2]Paste Sample IDs'!U76,"None")</f>
        <v>USDA3246</v>
      </c>
      <c r="C73" s="5" t="str">
        <f>'[2]Paste Sample IDs'!T76</f>
        <v>F12</v>
      </c>
      <c r="D73" s="4">
        <f>IF(B73="None","",[2]Analysis!Z74)</f>
        <v>3079535.6683882228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IF('[2]Paste Sample IDs'!U77&lt;&gt;"",'[2]Paste Sample IDs'!U77,"None")</f>
        <v>USDA3193</v>
      </c>
      <c r="C74" s="5" t="str">
        <f>'[2]Paste Sample IDs'!T77</f>
        <v>G01</v>
      </c>
      <c r="D74" s="4">
        <f>IF(B74="None","",[2]Analysis!Z75)</f>
        <v>1468678.1453260493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IF('[2]Paste Sample IDs'!U78&lt;&gt;"",'[2]Paste Sample IDs'!U78,"None")</f>
        <v>USDA2573</v>
      </c>
      <c r="C75" s="5" t="str">
        <f>'[2]Paste Sample IDs'!T78</f>
        <v>G02</v>
      </c>
      <c r="D75" s="4">
        <f>IF(B75="None","",[2]Analysis!Z76)</f>
        <v>593382.57934391941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IF('[2]Paste Sample IDs'!U79&lt;&gt;"",'[2]Paste Sample IDs'!U79,"None")</f>
        <v>USDA3008</v>
      </c>
      <c r="C76" s="5" t="str">
        <f>'[2]Paste Sample IDs'!T79</f>
        <v>G03</v>
      </c>
      <c r="D76" s="4">
        <f>IF(B76="None","",[2]Analysis!Z77)</f>
        <v>879408.41791386029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IF('[2]Paste Sample IDs'!U80&lt;&gt;"",'[2]Paste Sample IDs'!U80,"None")</f>
        <v>USDA2984</v>
      </c>
      <c r="C77" s="5" t="str">
        <f>'[2]Paste Sample IDs'!T80</f>
        <v>G04</v>
      </c>
      <c r="D77" s="4">
        <f>IF(B77="None","",[2]Analysis!Z78)</f>
        <v>6362544.7736448906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IF('[2]Paste Sample IDs'!U81&lt;&gt;"",'[2]Paste Sample IDs'!U81,"None")</f>
        <v>USDA3443</v>
      </c>
      <c r="C78" s="5" t="str">
        <f>'[2]Paste Sample IDs'!T81</f>
        <v>G05</v>
      </c>
      <c r="D78" s="4">
        <f>IF(B78="None","",[2]Analysis!Z79)</f>
        <v>1113353.3419904406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IF('[2]Paste Sample IDs'!U82&lt;&gt;"",'[2]Paste Sample IDs'!U82,"None")</f>
        <v>USDA3563</v>
      </c>
      <c r="C79" s="5" t="str">
        <f>'[2]Paste Sample IDs'!T82</f>
        <v>G06</v>
      </c>
      <c r="D79" s="4">
        <f>IF(B79="None","",[2]Analysis!Z80)</f>
        <v>104438.03396307207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IF('[2]Paste Sample IDs'!U83&lt;&gt;"",'[2]Paste Sample IDs'!U83,"None")</f>
        <v>USDA3070</v>
      </c>
      <c r="C80" s="5" t="str">
        <f>'[2]Paste Sample IDs'!T83</f>
        <v>G07</v>
      </c>
      <c r="D80" s="4">
        <f>IF(B80="None","",[2]Analysis!Z81)</f>
        <v>152948653.24468613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IF('[2]Paste Sample IDs'!U84&lt;&gt;"",'[2]Paste Sample IDs'!U84,"None")</f>
        <v>USDA3307</v>
      </c>
      <c r="C81" s="5" t="str">
        <f>'[2]Paste Sample IDs'!T84</f>
        <v>G08</v>
      </c>
      <c r="D81" s="4">
        <f>IF(B81="None","",[2]Analysis!Z82)</f>
        <v>5431403.5299294479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IF('[2]Paste Sample IDs'!U85&lt;&gt;"",'[2]Paste Sample IDs'!U85,"None")</f>
        <v>USDA2813</v>
      </c>
      <c r="C82" s="5" t="str">
        <f>'[2]Paste Sample IDs'!T85</f>
        <v>G09</v>
      </c>
      <c r="D82" s="4">
        <f>IF(B82="None","",[2]Analysis!Z83)</f>
        <v>925761.43436411989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IF('[2]Paste Sample IDs'!U86&lt;&gt;"",'[2]Paste Sample IDs'!U86,"None")</f>
        <v>USDA3379</v>
      </c>
      <c r="C83" s="5" t="str">
        <f>'[2]Paste Sample IDs'!T86</f>
        <v>G10</v>
      </c>
      <c r="D83" s="4">
        <f>IF(B83="None","",[2]Analysis!Z84)</f>
        <v>1865731.2423877614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IF('[2]Paste Sample IDs'!U87&lt;&gt;"",'[2]Paste Sample IDs'!U87,"None")</f>
        <v>USDA3206</v>
      </c>
      <c r="C84" s="5" t="str">
        <f>'[2]Paste Sample IDs'!T87</f>
        <v>G11</v>
      </c>
      <c r="D84" s="4">
        <f>IF(B84="None","",[2]Analysis!Z85)</f>
        <v>1720626.931223928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IF('[2]Paste Sample IDs'!U88&lt;&gt;"",'[2]Paste Sample IDs'!U88,"None")</f>
        <v>USDA3557</v>
      </c>
      <c r="C85" s="5" t="str">
        <f>'[2]Paste Sample IDs'!T88</f>
        <v>G12</v>
      </c>
      <c r="D85" s="4">
        <f>IF(B85="None","",[2]Analysis!Z86)</f>
        <v>1460939.4226103427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IF('[2]Paste Sample IDs'!U89&lt;&gt;"",'[2]Paste Sample IDs'!U89,"None")</f>
        <v>USDA3518</v>
      </c>
      <c r="C86" s="5" t="str">
        <f>'[2]Paste Sample IDs'!T89</f>
        <v>H01</v>
      </c>
      <c r="D86" s="4">
        <f>IF(B86="None","",[2]Analysis!Z87)</f>
        <v>428372.02560384368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IF('[2]Paste Sample IDs'!U90&lt;&gt;"",'[2]Paste Sample IDs'!U90,"None")</f>
        <v>USDA3040</v>
      </c>
      <c r="C87" s="5" t="str">
        <f>'[2]Paste Sample IDs'!T90</f>
        <v>H02</v>
      </c>
      <c r="D87" s="4">
        <f>IF(B87="None","",[2]Analysis!Z88)</f>
        <v>1561831.7246101049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IF('[2]Paste Sample IDs'!U91&lt;&gt;"",'[2]Paste Sample IDs'!U91,"None")</f>
        <v>USDA3066</v>
      </c>
      <c r="C88" s="5" t="str">
        <f>'[2]Paste Sample IDs'!T91</f>
        <v>H03</v>
      </c>
      <c r="D88" s="4">
        <f>IF(B88="None","",[2]Analysis!Z89)</f>
        <v>2602156.5412182622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IF('[2]Paste Sample IDs'!U92&lt;&gt;"",'[2]Paste Sample IDs'!U92,"None")</f>
        <v>USDA2855</v>
      </c>
      <c r="C89" s="5" t="str">
        <f>'[2]Paste Sample IDs'!T92</f>
        <v>H04</v>
      </c>
      <c r="D89" s="4">
        <f>IF(B89="None","",[2]Analysis!Z90)</f>
        <v>847611.56563345843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IF('[2]Paste Sample IDs'!U93&lt;&gt;"",'[2]Paste Sample IDs'!U93,"None")</f>
        <v>USDA3548</v>
      </c>
      <c r="C90" s="5" t="str">
        <f>'[2]Paste Sample IDs'!T93</f>
        <v>H05</v>
      </c>
      <c r="D90" s="4">
        <f>IF(B90="None","",[2]Analysis!Z91)</f>
        <v>126816634.19382676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IF('[2]Paste Sample IDs'!U94&lt;&gt;"",'[2]Paste Sample IDs'!U94,"None")</f>
        <v>USDA3160</v>
      </c>
      <c r="C91" s="5" t="str">
        <f>'[2]Paste Sample IDs'!T94</f>
        <v>H06</v>
      </c>
      <c r="D91" s="4">
        <f>IF(B91="None","",[2]Analysis!Z92)</f>
        <v>970954.8452255273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IF('[2]Paste Sample IDs'!U95&lt;&gt;"",'[2]Paste Sample IDs'!U95,"None")</f>
        <v>USDA3217</v>
      </c>
      <c r="C92" s="5" t="str">
        <f>'[2]Paste Sample IDs'!T95</f>
        <v>H07</v>
      </c>
      <c r="D92" s="4">
        <f>IF(B92="None","",[2]Analysis!Z93)</f>
        <v>839230.92128834745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IF('[2]Paste Sample IDs'!U96&lt;&gt;"",'[2]Paste Sample IDs'!U96,"None")</f>
        <v>USDA2842</v>
      </c>
      <c r="C93" s="5" t="str">
        <f>'[2]Paste Sample IDs'!T96</f>
        <v>H08</v>
      </c>
      <c r="D93" s="4">
        <f>IF(B93="None","",[2]Analysis!Z94)</f>
        <v>400673.73141335248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IF('[2]Paste Sample IDs'!U98&lt;&gt;"",'[2]Paste Sample IDs'!U98,"None")</f>
        <v>USDA3387</v>
      </c>
      <c r="C94" s="5" t="str">
        <f>'[2]Paste Sample IDs'!T98</f>
        <v>H10</v>
      </c>
      <c r="D94" s="4">
        <f>IF(B94="None","",[2]Analysis!Z96)</f>
        <v>2192319.1978041884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IF('[2]Paste Sample IDs'!U99&lt;&gt;"",'[2]Paste Sample IDs'!U99,"None")</f>
        <v>USDA3115</v>
      </c>
      <c r="C95" s="5" t="str">
        <f>'[2]Paste Sample IDs'!T99</f>
        <v>H11</v>
      </c>
      <c r="D95" s="4">
        <f>IF(B95="None","",[2]Analysis!Z97)</f>
        <v>3078889.3991890396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IF('[2]Paste Sample IDs'!U100&lt;&gt;"",'[2]Paste Sample IDs'!U100,"None")</f>
        <v>USDA2781</v>
      </c>
      <c r="C96" s="5" t="str">
        <f>'[2]Paste Sample IDs'!T100</f>
        <v>H12</v>
      </c>
      <c r="D96" s="4">
        <f>IF(B96="None","",[2]Analysis!Z98)</f>
        <v>147009.49163956358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2"/>
      <c r="C97" s="2"/>
      <c r="D97" s="2"/>
      <c r="E97" s="2"/>
    </row>
  </sheetData>
  <conditionalFormatting sqref="E4:E96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9CE1-A042-D64D-8C46-908F66219D08}">
  <sheetPr>
    <pageSetUpPr fitToPage="1"/>
  </sheetPr>
  <dimension ref="B1:E97"/>
  <sheetViews>
    <sheetView tabSelected="1" topLeftCell="A41" workbookViewId="0">
      <selection activeCell="B55" sqref="B55:E55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IF('[3]Paste Sample IDs'!U1&lt;&gt;"",'[3]Paste Sample IDs'!U1,"None")</f>
        <v>Noyes_023_DNA_051_qMQC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IF('[3]Paste Sample IDs'!U5&lt;&gt;"",'[3]Paste Sample IDs'!U5,"None")</f>
        <v>USDA3036</v>
      </c>
      <c r="C4" s="5" t="str">
        <f>'[3]Paste Sample IDs'!T5</f>
        <v>A01</v>
      </c>
      <c r="D4" s="4">
        <f>IF(B4="None","",[3]Analysis!Z3)</f>
        <v>468726.30904152867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IF('[3]Paste Sample IDs'!U6&lt;&gt;"",'[3]Paste Sample IDs'!U6,"None")</f>
        <v>USDA3305</v>
      </c>
      <c r="C5" s="5" t="str">
        <f>'[3]Paste Sample IDs'!T6</f>
        <v>A02</v>
      </c>
      <c r="D5" s="4">
        <f>IF(B5="None","",[3]Analysis!Z4)</f>
        <v>179808948.01980388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IF('[3]Paste Sample IDs'!U7&lt;&gt;"",'[3]Paste Sample IDs'!U7,"None")</f>
        <v>USDA3492</v>
      </c>
      <c r="C6" s="5" t="str">
        <f>'[3]Paste Sample IDs'!T7</f>
        <v>A03</v>
      </c>
      <c r="D6" s="4">
        <f>IF(B6="None","",[3]Analysis!Z5)</f>
        <v>14862489.799463263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IF('[3]Paste Sample IDs'!U8&lt;&gt;"",'[3]Paste Sample IDs'!U8,"None")</f>
        <v>USDA3271</v>
      </c>
      <c r="C7" s="5" t="str">
        <f>'[3]Paste Sample IDs'!T8</f>
        <v>A04</v>
      </c>
      <c r="D7" s="4">
        <f>IF(B7="None","",[3]Analysis!Z6)</f>
        <v>2823424.7538098372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IF('[3]Paste Sample IDs'!U9&lt;&gt;"",'[3]Paste Sample IDs'!U9,"None")</f>
        <v>USDA3410</v>
      </c>
      <c r="C8" s="5" t="str">
        <f>'[3]Paste Sample IDs'!T9</f>
        <v>A05</v>
      </c>
      <c r="D8" s="4">
        <f>IF(B8="None","",[3]Analysis!Z7)</f>
        <v>1016098.4731168841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IF('[3]Paste Sample IDs'!U10&lt;&gt;"",'[3]Paste Sample IDs'!U10,"None")</f>
        <v>USDA2836</v>
      </c>
      <c r="C9" s="5" t="str">
        <f>'[3]Paste Sample IDs'!T10</f>
        <v>A06</v>
      </c>
      <c r="D9" s="4">
        <f>IF(B9="None","",[3]Analysis!Z8)</f>
        <v>1158734.4739276622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IF('[3]Paste Sample IDs'!U11&lt;&gt;"",'[3]Paste Sample IDs'!U11,"None")</f>
        <v>USDA3022</v>
      </c>
      <c r="C10" s="5" t="str">
        <f>'[3]Paste Sample IDs'!T11</f>
        <v>A07</v>
      </c>
      <c r="D10" s="4">
        <f>IF(B10="None","",[3]Analysis!Z9)</f>
        <v>3502997.8311319049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IF('[3]Paste Sample IDs'!U12&lt;&gt;"",'[3]Paste Sample IDs'!U12,"None")</f>
        <v>USDA3166</v>
      </c>
      <c r="C11" s="5" t="str">
        <f>'[3]Paste Sample IDs'!T12</f>
        <v>A08</v>
      </c>
      <c r="D11" s="4">
        <f>IF(B11="None","",[3]Analysis!Z10)</f>
        <v>3644072.2761570439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IF('[3]Paste Sample IDs'!U13&lt;&gt;"",'[3]Paste Sample IDs'!U13,"None")</f>
        <v>USDA3301</v>
      </c>
      <c r="C12" s="5" t="str">
        <f>'[3]Paste Sample IDs'!T13</f>
        <v>A09</v>
      </c>
      <c r="D12" s="4">
        <f>IF(B12="None","",[3]Analysis!Z11)</f>
        <v>750269.58880493662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IF('[3]Paste Sample IDs'!U14&lt;&gt;"",'[3]Paste Sample IDs'!U14,"None")</f>
        <v>USDA3468</v>
      </c>
      <c r="C13" s="5" t="str">
        <f>'[3]Paste Sample IDs'!T14</f>
        <v>A10</v>
      </c>
      <c r="D13" s="4">
        <f>IF(B13="None","",[3]Analysis!Z12)</f>
        <v>7324.761348347929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>Caution: copy number less than intended sequencing depth</v>
      </c>
    </row>
    <row r="14" spans="2:5" ht="16" x14ac:dyDescent="0.2">
      <c r="B14" s="3" t="str">
        <f>IF('[3]Paste Sample IDs'!U15&lt;&gt;"",'[3]Paste Sample IDs'!U15,"None")</f>
        <v>USDA3052</v>
      </c>
      <c r="C14" s="5" t="str">
        <f>'[3]Paste Sample IDs'!T15</f>
        <v>A11</v>
      </c>
      <c r="D14" s="4">
        <f>IF(B14="None","",[3]Analysis!Z13)</f>
        <v>7818496.2227970744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IF('[3]Paste Sample IDs'!U16&lt;&gt;"",'[3]Paste Sample IDs'!U16,"None")</f>
        <v>USDA3364</v>
      </c>
      <c r="C15" s="5" t="str">
        <f>'[3]Paste Sample IDs'!T16</f>
        <v>A12</v>
      </c>
      <c r="D15" s="4">
        <f>IF(B15="None","",[3]Analysis!Z14)</f>
        <v>6524842.7187514296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IF('[3]Paste Sample IDs'!U17&lt;&gt;"",'[3]Paste Sample IDs'!U17,"None")</f>
        <v>USDA3270</v>
      </c>
      <c r="C16" s="5" t="str">
        <f>'[3]Paste Sample IDs'!T17</f>
        <v>B01</v>
      </c>
      <c r="D16" s="4">
        <f>IF(B16="None","",[3]Analysis!Z15)</f>
        <v>6660862.7761192424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IF('[3]Paste Sample IDs'!U18&lt;&gt;"",'[3]Paste Sample IDs'!U18,"None")</f>
        <v>USDA3004</v>
      </c>
      <c r="C17" s="5" t="str">
        <f>'[3]Paste Sample IDs'!T18</f>
        <v>B02</v>
      </c>
      <c r="D17" s="4">
        <f>IF(B17="None","",[3]Analysis!Z16)</f>
        <v>5243115.10933212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IF('[3]Paste Sample IDs'!U19&lt;&gt;"",'[3]Paste Sample IDs'!U19,"None")</f>
        <v>USDA3391</v>
      </c>
      <c r="C18" s="5" t="str">
        <f>'[3]Paste Sample IDs'!T19</f>
        <v>B03</v>
      </c>
      <c r="D18" s="4">
        <f>IF(B18="None","",[3]Analysis!Z17)</f>
        <v>942064.97007300647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IF('[3]Paste Sample IDs'!U20&lt;&gt;"",'[3]Paste Sample IDs'!U20,"None")</f>
        <v>USDA3576</v>
      </c>
      <c r="C19" s="5" t="str">
        <f>'[3]Paste Sample IDs'!T20</f>
        <v>B04</v>
      </c>
      <c r="D19" s="4">
        <f>IF(B19="None","",[3]Analysis!Z18)</f>
        <v>370191694.1557849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IF('[3]Paste Sample IDs'!U21&lt;&gt;"",'[3]Paste Sample IDs'!U21,"None")</f>
        <v>USDA2348</v>
      </c>
      <c r="C20" s="5" t="str">
        <f>'[3]Paste Sample IDs'!T21</f>
        <v>B05</v>
      </c>
      <c r="D20" s="4">
        <f>IF(B20="None","",[3]Analysis!Z19)</f>
        <v>215481.23500054851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IF('[3]Paste Sample IDs'!U22&lt;&gt;"",'[3]Paste Sample IDs'!U22,"None")</f>
        <v>USDA2953</v>
      </c>
      <c r="C21" s="5" t="str">
        <f>'[3]Paste Sample IDs'!T22</f>
        <v>B06</v>
      </c>
      <c r="D21" s="4">
        <f>IF(B21="None","",[3]Analysis!Z20)</f>
        <v>7476682.6256076554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IF('[3]Paste Sample IDs'!U23&lt;&gt;"",'[3]Paste Sample IDs'!U23,"None")</f>
        <v>USDA3235</v>
      </c>
      <c r="C22" s="5" t="str">
        <f>'[3]Paste Sample IDs'!T23</f>
        <v>B07</v>
      </c>
      <c r="D22" s="4">
        <f>IF(B22="None","",[3]Analysis!Z21)</f>
        <v>13912916.039009282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IF('[3]Paste Sample IDs'!U25&lt;&gt;"",'[3]Paste Sample IDs'!U25,"None")</f>
        <v>USDA3034</v>
      </c>
      <c r="C23" s="5" t="str">
        <f>'[3]Paste Sample IDs'!T25</f>
        <v>B09</v>
      </c>
      <c r="D23" s="4">
        <f>IF(B23="None","",[3]Analysis!Z23)</f>
        <v>715005.9435033506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IF('[3]Paste Sample IDs'!U26&lt;&gt;"",'[3]Paste Sample IDs'!U26,"None")</f>
        <v>USDA3062</v>
      </c>
      <c r="C24" s="5" t="str">
        <f>'[3]Paste Sample IDs'!T26</f>
        <v>B10</v>
      </c>
      <c r="D24" s="4">
        <f>IF(B24="None","",[3]Analysis!Z24)</f>
        <v>6870227.9250424355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IF('[3]Paste Sample IDs'!U27&lt;&gt;"",'[3]Paste Sample IDs'!U27,"None")</f>
        <v>USDA2854</v>
      </c>
      <c r="C25" s="5" t="str">
        <f>'[3]Paste Sample IDs'!T27</f>
        <v>B11</v>
      </c>
      <c r="D25" s="4">
        <f>IF(B25="None","",[3]Analysis!Z25)</f>
        <v>3458495.4046234819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IF('[3]Paste Sample IDs'!U28&lt;&gt;"",'[3]Paste Sample IDs'!U28,"None")</f>
        <v>USDA3169</v>
      </c>
      <c r="C26" s="5" t="str">
        <f>'[3]Paste Sample IDs'!T28</f>
        <v>B12</v>
      </c>
      <c r="D26" s="4">
        <f>IF(B26="None","",[3]Analysis!Z26)</f>
        <v>6565354.4725745665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IF('[3]Paste Sample IDs'!U29&lt;&gt;"",'[3]Paste Sample IDs'!U29,"None")</f>
        <v>USDA2912</v>
      </c>
      <c r="C27" s="5" t="str">
        <f>'[3]Paste Sample IDs'!T29</f>
        <v>C01</v>
      </c>
      <c r="D27" s="4">
        <f>IF(B27="None","",[3]Analysis!Z27)</f>
        <v>1721965.1577445127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IF('[3]Paste Sample IDs'!U30&lt;&gt;"",'[3]Paste Sample IDs'!U30,"None")</f>
        <v>USDA3232</v>
      </c>
      <c r="C28" s="5" t="str">
        <f>'[3]Paste Sample IDs'!T30</f>
        <v>C02</v>
      </c>
      <c r="D28" s="4">
        <f>IF(B28="None","",[3]Analysis!Z28)</f>
        <v>8903771.3213438429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IF('[3]Paste Sample IDs'!U31&lt;&gt;"",'[3]Paste Sample IDs'!U31,"None")</f>
        <v>USDA3311</v>
      </c>
      <c r="C29" s="5" t="str">
        <f>'[3]Paste Sample IDs'!T31</f>
        <v>C03</v>
      </c>
      <c r="D29" s="4">
        <f>IF(B29="None","",[3]Analysis!Z29)</f>
        <v>12183516.966207793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IF('[3]Paste Sample IDs'!U32&lt;&gt;"",'[3]Paste Sample IDs'!U32,"None")</f>
        <v>USDA3561</v>
      </c>
      <c r="C30" s="5" t="str">
        <f>'[3]Paste Sample IDs'!T32</f>
        <v>C04</v>
      </c>
      <c r="D30" s="4">
        <f>IF(B30="None","",[3]Analysis!Z30)</f>
        <v>1718416.0319034597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IF('[3]Paste Sample IDs'!U33&lt;&gt;"",'[3]Paste Sample IDs'!U33,"None")</f>
        <v>USDA2474</v>
      </c>
      <c r="C31" s="5" t="str">
        <f>'[3]Paste Sample IDs'!T33</f>
        <v>C05</v>
      </c>
      <c r="D31" s="4">
        <f>IF(B31="None","",[3]Analysis!Z31)</f>
        <v>3789760.9504976212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IF('[3]Paste Sample IDs'!U34&lt;&gt;"",'[3]Paste Sample IDs'!U34,"None")</f>
        <v>USDA3327</v>
      </c>
      <c r="C32" s="5" t="str">
        <f>'[3]Paste Sample IDs'!T34</f>
        <v>C06</v>
      </c>
      <c r="D32" s="4">
        <f>IF(B32="None","",[3]Analysis!Z32)</f>
        <v>2698132.367317155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IF('[3]Paste Sample IDs'!U35&lt;&gt;"",'[3]Paste Sample IDs'!U35,"None")</f>
        <v>USDA3514</v>
      </c>
      <c r="C33" s="5" t="str">
        <f>'[3]Paste Sample IDs'!T35</f>
        <v>C07</v>
      </c>
      <c r="D33" s="4">
        <f>IF(B33="None","",[3]Analysis!Z33)</f>
        <v>489818.21819836483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IF('[3]Paste Sample IDs'!U36&lt;&gt;"",'[3]Paste Sample IDs'!U36,"None")</f>
        <v>USDA3567</v>
      </c>
      <c r="C34" s="5" t="str">
        <f>'[3]Paste Sample IDs'!T36</f>
        <v>C08</v>
      </c>
      <c r="D34" s="4">
        <f>IF(B34="None","",[3]Analysis!Z34)</f>
        <v>6651707.2023947863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IF('[3]Paste Sample IDs'!U37&lt;&gt;"",'[3]Paste Sample IDs'!U37,"None")</f>
        <v>USDA3570</v>
      </c>
      <c r="C35" s="5" t="str">
        <f>'[3]Paste Sample IDs'!T37</f>
        <v>C09</v>
      </c>
      <c r="D35" s="4">
        <f>IF(B35="None","",[3]Analysis!Z35)</f>
        <v>135456.41429922785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IF('[3]Paste Sample IDs'!U38&lt;&gt;"",'[3]Paste Sample IDs'!U38,"None")</f>
        <v>USDA3059</v>
      </c>
      <c r="C36" s="5" t="str">
        <f>'[3]Paste Sample IDs'!T38</f>
        <v>C10</v>
      </c>
      <c r="D36" s="4">
        <f>IF(B36="None","",[3]Analysis!Z36)</f>
        <v>957085.03405915154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IF('[3]Paste Sample IDs'!U39&lt;&gt;"",'[3]Paste Sample IDs'!U39,"None")</f>
        <v>USDA3530</v>
      </c>
      <c r="C37" s="5" t="str">
        <f>'[3]Paste Sample IDs'!T39</f>
        <v>C11</v>
      </c>
      <c r="D37" s="4">
        <f>IF(B37="None","",[3]Analysis!Z37)</f>
        <v>1782747574.8696365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IF('[3]Paste Sample IDs'!U41&lt;&gt;"",'[3]Paste Sample IDs'!U41,"None")</f>
        <v>USDA3365</v>
      </c>
      <c r="C38" s="5" t="str">
        <f>'[3]Paste Sample IDs'!T41</f>
        <v>D01</v>
      </c>
      <c r="D38" s="4">
        <f>IF(B38="None","",[3]Analysis!Z39)</f>
        <v>9108156.4196623974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IF('[3]Paste Sample IDs'!U42&lt;&gt;"",'[3]Paste Sample IDs'!U42,"None")</f>
        <v>USDA3315</v>
      </c>
      <c r="C39" s="5" t="str">
        <f>'[3]Paste Sample IDs'!T42</f>
        <v>D02</v>
      </c>
      <c r="D39" s="4">
        <f>IF(B39="None","",[3]Analysis!Z40)</f>
        <v>188.456696535671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>Very low copy number: assay performance unknown</v>
      </c>
    </row>
    <row r="40" spans="2:5" ht="16" x14ac:dyDescent="0.2">
      <c r="B40" s="3" t="str">
        <f>IF('[3]Paste Sample IDs'!U43&lt;&gt;"",'[3]Paste Sample IDs'!U43,"None")</f>
        <v>USDA3569</v>
      </c>
      <c r="C40" s="5" t="str">
        <f>'[3]Paste Sample IDs'!T43</f>
        <v>D03</v>
      </c>
      <c r="D40" s="4">
        <f>IF(B40="None","",[3]Analysis!Z41)</f>
        <v>1002114162.912968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IF('[3]Paste Sample IDs'!U44&lt;&gt;"",'[3]Paste Sample IDs'!U44,"None")</f>
        <v>USDA3484</v>
      </c>
      <c r="C41" s="5" t="str">
        <f>'[3]Paste Sample IDs'!T44</f>
        <v>D04</v>
      </c>
      <c r="D41" s="4">
        <f>IF(B41="None","",[3]Analysis!Z42)</f>
        <v>9837455.6297950447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IF('[3]Paste Sample IDs'!U45&lt;&gt;"",'[3]Paste Sample IDs'!U45,"None")</f>
        <v>USDA2814</v>
      </c>
      <c r="C42" s="5" t="str">
        <f>'[3]Paste Sample IDs'!T45</f>
        <v>D05</v>
      </c>
      <c r="D42" s="4">
        <f>IF(B42="None","",[3]Analysis!Z43)</f>
        <v>5027705.5243665501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IF('[3]Paste Sample IDs'!U46&lt;&gt;"",'[3]Paste Sample IDs'!U46,"None")</f>
        <v>USDA3168</v>
      </c>
      <c r="C43" s="5" t="str">
        <f>'[3]Paste Sample IDs'!T46</f>
        <v>D06</v>
      </c>
      <c r="D43" s="4">
        <f>IF(B43="None","",[3]Analysis!Z44)</f>
        <v>382.16943971137636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>Very low copy number: assay performance unknown</v>
      </c>
    </row>
    <row r="44" spans="2:5" ht="16" x14ac:dyDescent="0.2">
      <c r="B44" s="3" t="str">
        <f>IF('[3]Paste Sample IDs'!U47&lt;&gt;"",'[3]Paste Sample IDs'!U47,"None")</f>
        <v>USDA2809</v>
      </c>
      <c r="C44" s="5" t="str">
        <f>'[3]Paste Sample IDs'!T47</f>
        <v>D07</v>
      </c>
      <c r="D44" s="4">
        <f>IF(B44="None","",[3]Analysis!Z45)</f>
        <v>3976669.586922863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IF('[3]Paste Sample IDs'!U48&lt;&gt;"",'[3]Paste Sample IDs'!U48,"None")</f>
        <v>USDA3411</v>
      </c>
      <c r="C45" s="5" t="str">
        <f>'[3]Paste Sample IDs'!T48</f>
        <v>D08</v>
      </c>
      <c r="D45" s="4">
        <f>IF(B45="None","",[3]Analysis!Z46)</f>
        <v>4207376.480481795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IF('[3]Paste Sample IDs'!U49&lt;&gt;"",'[3]Paste Sample IDs'!U49,"None")</f>
        <v>USDA2407</v>
      </c>
      <c r="C46" s="5" t="str">
        <f>'[3]Paste Sample IDs'!T49</f>
        <v>D09</v>
      </c>
      <c r="D46" s="4">
        <f>IF(B46="None","",[3]Analysis!Z47)</f>
        <v>1365742.2976261028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IF('[3]Paste Sample IDs'!U50&lt;&gt;"",'[3]Paste Sample IDs'!U50,"None")</f>
        <v>USDA3072</v>
      </c>
      <c r="C47" s="5" t="str">
        <f>'[3]Paste Sample IDs'!T50</f>
        <v>D10</v>
      </c>
      <c r="D47" s="4">
        <f>IF(B47="None","",[3]Analysis!Z48)</f>
        <v>448.46279610249007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>Very low copy number: assay performance unknown</v>
      </c>
    </row>
    <row r="48" spans="2:5" ht="16" x14ac:dyDescent="0.2">
      <c r="B48" s="3" t="str">
        <f>IF('[3]Paste Sample IDs'!U51&lt;&gt;"",'[3]Paste Sample IDs'!U51,"None")</f>
        <v>USDA3198</v>
      </c>
      <c r="C48" s="5" t="str">
        <f>'[3]Paste Sample IDs'!T51</f>
        <v>D11</v>
      </c>
      <c r="D48" s="4">
        <f>IF(B48="None","",[3]Analysis!Z49)</f>
        <v>7184316.0625443337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IF('[3]Paste Sample IDs'!U52&lt;&gt;"",'[3]Paste Sample IDs'!U52,"None")</f>
        <v>USDA3383</v>
      </c>
      <c r="C49" s="5" t="str">
        <f>'[3]Paste Sample IDs'!T52</f>
        <v>D12</v>
      </c>
      <c r="D49" s="4">
        <f>IF(B49="None","",[3]Analysis!Z50)</f>
        <v>1915666.7529005257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IF('[3]Paste Sample IDs'!U53&lt;&gt;"",'[3]Paste Sample IDs'!U53,"None")</f>
        <v>USDA2873</v>
      </c>
      <c r="C50" s="5" t="str">
        <f>'[3]Paste Sample IDs'!T53</f>
        <v>E01</v>
      </c>
      <c r="D50" s="4">
        <f>IF(B50="None","",[3]Analysis!Z51)</f>
        <v>8092026.4925012896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IF('[3]Paste Sample IDs'!U54&lt;&gt;"",'[3]Paste Sample IDs'!U54,"None")</f>
        <v>USDA3417</v>
      </c>
      <c r="C51" s="5" t="str">
        <f>'[3]Paste Sample IDs'!T54</f>
        <v>E02</v>
      </c>
      <c r="D51" s="4">
        <f>IF(B51="None","",[3]Analysis!Z52)</f>
        <v>276396.21304129221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IF('[3]Paste Sample IDs'!U55&lt;&gt;"",'[3]Paste Sample IDs'!U55,"None")</f>
        <v>USDA3542</v>
      </c>
      <c r="C52" s="5" t="str">
        <f>'[3]Paste Sample IDs'!T55</f>
        <v>E03</v>
      </c>
      <c r="D52" s="4">
        <f>IF(B52="None","",[3]Analysis!Z53)</f>
        <v>369682853.56531745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IF('[3]Paste Sample IDs'!U56&lt;&gt;"",'[3]Paste Sample IDs'!U56,"None")</f>
        <v>USDA3564</v>
      </c>
      <c r="C53" s="5" t="str">
        <f>'[3]Paste Sample IDs'!T56</f>
        <v>E04</v>
      </c>
      <c r="D53" s="4">
        <f>IF(B53="None","",[3]Analysis!Z54)</f>
        <v>803684.28019096551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IF('[3]Paste Sample IDs'!U57&lt;&gt;"",'[3]Paste Sample IDs'!U57,"None")</f>
        <v>USDA3359</v>
      </c>
      <c r="C54" s="5" t="str">
        <f>'[3]Paste Sample IDs'!T57</f>
        <v>E05</v>
      </c>
      <c r="D54" s="4">
        <f>IF(B54="None","",[3]Analysis!Z55)</f>
        <v>15452335.34593658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IF('[3]Paste Sample IDs'!U59&lt;&gt;"",'[3]Paste Sample IDs'!U59,"None")</f>
        <v>USDA2787</v>
      </c>
      <c r="C55" s="5" t="str">
        <f>'[3]Paste Sample IDs'!T59</f>
        <v>E07</v>
      </c>
      <c r="D55" s="4">
        <f>IF(B55="None","",[3]Analysis!Z57)</f>
        <v>295870.41275452636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IF('[3]Paste Sample IDs'!U60&lt;&gt;"",'[3]Paste Sample IDs'!U60,"None")</f>
        <v>USDA3180</v>
      </c>
      <c r="C56" s="5" t="str">
        <f>'[3]Paste Sample IDs'!T60</f>
        <v>E08</v>
      </c>
      <c r="D56" s="4">
        <f>IF(B56="None","",[3]Analysis!Z58)</f>
        <v>10.503824471759854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>Very low copy number: assay performance unknown</v>
      </c>
    </row>
    <row r="57" spans="2:5" ht="16" x14ac:dyDescent="0.2">
      <c r="B57" s="3" t="str">
        <f>IF('[3]Paste Sample IDs'!U61&lt;&gt;"",'[3]Paste Sample IDs'!U61,"None")</f>
        <v>USDA3013</v>
      </c>
      <c r="C57" s="5" t="str">
        <f>'[3]Paste Sample IDs'!T61</f>
        <v>E09</v>
      </c>
      <c r="D57" s="4">
        <f>IF(B57="None","",[3]Analysis!Z59)</f>
        <v>3554957.8447073898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IF('[3]Paste Sample IDs'!U62&lt;&gt;"",'[3]Paste Sample IDs'!U62,"None")</f>
        <v>USDA2963</v>
      </c>
      <c r="C58" s="5" t="str">
        <f>'[3]Paste Sample IDs'!T62</f>
        <v>E10</v>
      </c>
      <c r="D58" s="4">
        <f>IF(B58="None","",[3]Analysis!Z60)</f>
        <v>302214769.90744579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IF('[3]Paste Sample IDs'!U63&lt;&gt;"",'[3]Paste Sample IDs'!U63,"None")</f>
        <v>USDA3143</v>
      </c>
      <c r="C59" s="5" t="str">
        <f>'[3]Paste Sample IDs'!T63</f>
        <v>E11</v>
      </c>
      <c r="D59" s="4">
        <f>IF(B59="None","",[3]Analysis!Z61)</f>
        <v>529347600.79628152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IF('[3]Paste Sample IDs'!U64&lt;&gt;"",'[3]Paste Sample IDs'!U64,"None")</f>
        <v>USDA3531</v>
      </c>
      <c r="C60" s="5" t="str">
        <f>'[3]Paste Sample IDs'!T64</f>
        <v>E12</v>
      </c>
      <c r="D60" s="4">
        <f>IF(B60="None","",[3]Analysis!Z62)</f>
        <v>1831211155.0368688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IF('[3]Paste Sample IDs'!U65&lt;&gt;"",'[3]Paste Sample IDs'!U65,"None")</f>
        <v>USDA3466</v>
      </c>
      <c r="C61" s="5" t="str">
        <f>'[3]Paste Sample IDs'!T65</f>
        <v>F01</v>
      </c>
      <c r="D61" s="4">
        <f>IF(B61="None","",[3]Analysis!Z63)</f>
        <v>7471542.3862492992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IF('[3]Paste Sample IDs'!U66&lt;&gt;"",'[3]Paste Sample IDs'!U66,"None")</f>
        <v>USDA3482</v>
      </c>
      <c r="C62" s="5" t="str">
        <f>'[3]Paste Sample IDs'!T66</f>
        <v>F02</v>
      </c>
      <c r="D62" s="4">
        <f>IF(B62="None","",[3]Analysis!Z64)</f>
        <v>2946418.6776564885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IF('[3]Paste Sample IDs'!U67&lt;&gt;"",'[3]Paste Sample IDs'!U67,"None")</f>
        <v>USDA3016</v>
      </c>
      <c r="C63" s="5" t="str">
        <f>'[3]Paste Sample IDs'!T67</f>
        <v>F03</v>
      </c>
      <c r="D63" s="4">
        <f>IF(B63="None","",[3]Analysis!Z65)</f>
        <v>13286375.332321607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IF('[3]Paste Sample IDs'!U68&lt;&gt;"",'[3]Paste Sample IDs'!U68,"None")</f>
        <v>USDA3192</v>
      </c>
      <c r="C64" s="5" t="str">
        <f>'[3]Paste Sample IDs'!T68</f>
        <v>F04</v>
      </c>
      <c r="D64" s="4">
        <f>IF(B64="None","",[3]Analysis!Z66)</f>
        <v>13507496.639484117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IF('[3]Paste Sample IDs'!U69&lt;&gt;"",'[3]Paste Sample IDs'!U69,"None")</f>
        <v>USDA2541</v>
      </c>
      <c r="C65" s="5" t="str">
        <f>'[3]Paste Sample IDs'!T69</f>
        <v>F05</v>
      </c>
      <c r="D65" s="4">
        <f>IF(B65="None","",[3]Analysis!Z67)</f>
        <v>3316405.627042728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IF('[3]Paste Sample IDs'!U70&lt;&gt;"",'[3]Paste Sample IDs'!U70,"None")</f>
        <v>USDA3020</v>
      </c>
      <c r="C66" s="5" t="str">
        <f>'[3]Paste Sample IDs'!T70</f>
        <v>F06</v>
      </c>
      <c r="D66" s="4">
        <f>IF(B66="None","",[3]Analysis!Z68)</f>
        <v>5682443.2239119662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IF('[3]Paste Sample IDs'!U71&lt;&gt;"",'[3]Paste Sample IDs'!U71,"None")</f>
        <v>USDA3003</v>
      </c>
      <c r="C67" s="5" t="str">
        <f>'[3]Paste Sample IDs'!T71</f>
        <v>F07</v>
      </c>
      <c r="D67" s="4">
        <f>IF(B67="None","",[3]Analysis!Z69)</f>
        <v>6391600.2979493551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IF('[3]Paste Sample IDs'!U72&lt;&gt;"",'[3]Paste Sample IDs'!U72,"None")</f>
        <v>USDA3568</v>
      </c>
      <c r="C68" s="5" t="str">
        <f>'[3]Paste Sample IDs'!T72</f>
        <v>F08</v>
      </c>
      <c r="D68" s="4">
        <f>IF(B68="None","",[3]Analysis!Z70)</f>
        <v>511102732.09438306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IF('[3]Paste Sample IDs'!U73&lt;&gt;"",'[3]Paste Sample IDs'!U73,"None")</f>
        <v>USDA2995</v>
      </c>
      <c r="C69" s="5" t="str">
        <f>'[3]Paste Sample IDs'!T73</f>
        <v>F09</v>
      </c>
      <c r="D69" s="4">
        <f>IF(B69="None","",[3]Analysis!Z71)</f>
        <v>4976105.8885088954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IF('[3]Paste Sample IDs'!U74&lt;&gt;"",'[3]Paste Sample IDs'!U74,"None")</f>
        <v>USDA3021</v>
      </c>
      <c r="C70" s="5" t="str">
        <f>'[3]Paste Sample IDs'!T74</f>
        <v>F10</v>
      </c>
      <c r="D70" s="4">
        <f>IF(B70="None","",[3]Analysis!Z72)</f>
        <v>3903508.349434854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IF('[3]Paste Sample IDs'!U75&lt;&gt;"",'[3]Paste Sample IDs'!U75,"None")</f>
        <v>USDA3349</v>
      </c>
      <c r="C71" s="5" t="str">
        <f>'[3]Paste Sample IDs'!T75</f>
        <v>F11</v>
      </c>
      <c r="D71" s="4">
        <f>IF(B71="None","",[3]Analysis!Z73)</f>
        <v>3863446.4149357066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IF('[3]Paste Sample IDs'!U76&lt;&gt;"",'[3]Paste Sample IDs'!U76,"None")</f>
        <v>USDA3469</v>
      </c>
      <c r="C72" s="5" t="str">
        <f>'[3]Paste Sample IDs'!T76</f>
        <v>F12</v>
      </c>
      <c r="D72" s="4">
        <f>IF(B72="None","",[3]Analysis!Z74)</f>
        <v>3686927.2167125694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IF('[3]Paste Sample IDs'!U77&lt;&gt;"",'[3]Paste Sample IDs'!U77,"None")</f>
        <v>USDA3457</v>
      </c>
      <c r="C73" s="5" t="str">
        <f>'[3]Paste Sample IDs'!T77</f>
        <v>G01</v>
      </c>
      <c r="D73" s="4">
        <f>IF(B73="None","",[3]Analysis!Z75)</f>
        <v>5857025.0650512939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IF('[3]Paste Sample IDs'!U78&lt;&gt;"",'[3]Paste Sample IDs'!U78,"None")</f>
        <v>USDA3374</v>
      </c>
      <c r="C74" s="5" t="str">
        <f>'[3]Paste Sample IDs'!T78</f>
        <v>G02</v>
      </c>
      <c r="D74" s="4">
        <f>IF(B74="None","",[3]Analysis!Z76)</f>
        <v>702334.39595309796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IF('[3]Paste Sample IDs'!U79&lt;&gt;"",'[3]Paste Sample IDs'!U79,"None")</f>
        <v>USDA3080</v>
      </c>
      <c r="C75" s="5" t="str">
        <f>'[3]Paste Sample IDs'!T79</f>
        <v>G03</v>
      </c>
      <c r="D75" s="4">
        <f>IF(B75="None","",[3]Analysis!Z77)</f>
        <v>1485278.4473440766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IF('[3]Paste Sample IDs'!U80&lt;&gt;"",'[3]Paste Sample IDs'!U80,"None")</f>
        <v>USDA3312</v>
      </c>
      <c r="C76" s="5" t="str">
        <f>'[3]Paste Sample IDs'!T80</f>
        <v>G04</v>
      </c>
      <c r="D76" s="4">
        <f>IF(B76="None","",[3]Analysis!Z78)</f>
        <v>10251883.559935601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IF('[3]Paste Sample IDs'!U81&lt;&gt;"",'[3]Paste Sample IDs'!U81,"None")</f>
        <v>USDA3028</v>
      </c>
      <c r="C77" s="5" t="str">
        <f>'[3]Paste Sample IDs'!T81</f>
        <v>G05</v>
      </c>
      <c r="D77" s="4">
        <f>IF(B77="None","",[3]Analysis!Z79)</f>
        <v>4725943.3935261723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IF('[3]Paste Sample IDs'!U82&lt;&gt;"",'[3]Paste Sample IDs'!U82,"None")</f>
        <v>USDA2926</v>
      </c>
      <c r="C78" s="5" t="str">
        <f>'[3]Paste Sample IDs'!T82</f>
        <v>G06</v>
      </c>
      <c r="D78" s="4">
        <f>IF(B78="None","",[3]Analysis!Z80)</f>
        <v>2981069.0873393058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IF('[3]Paste Sample IDs'!U83&lt;&gt;"",'[3]Paste Sample IDs'!U83,"None")</f>
        <v>USDA3405</v>
      </c>
      <c r="C79" s="5" t="str">
        <f>'[3]Paste Sample IDs'!T83</f>
        <v>G07</v>
      </c>
      <c r="D79" s="4">
        <f>IF(B79="None","",[3]Analysis!Z81)</f>
        <v>230322608.24461588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IF('[3]Paste Sample IDs'!U84&lt;&gt;"",'[3]Paste Sample IDs'!U84,"None")</f>
        <v>USDA3406</v>
      </c>
      <c r="C80" s="5" t="str">
        <f>'[3]Paste Sample IDs'!T84</f>
        <v>G08</v>
      </c>
      <c r="D80" s="4">
        <f>IF(B80="None","",[3]Analysis!Z82)</f>
        <v>3530592.8885967345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IF('[3]Paste Sample IDs'!U85&lt;&gt;"",'[3]Paste Sample IDs'!U85,"None")</f>
        <v>USDA3519</v>
      </c>
      <c r="C81" s="5" t="str">
        <f>'[3]Paste Sample IDs'!T85</f>
        <v>G09</v>
      </c>
      <c r="D81" s="4">
        <f>IF(B81="None","",[3]Analysis!Z83)</f>
        <v>1881716.7381204029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IF('[3]Paste Sample IDs'!U86&lt;&gt;"",'[3]Paste Sample IDs'!U86,"None")</f>
        <v>USDA3527</v>
      </c>
      <c r="C82" s="5" t="str">
        <f>'[3]Paste Sample IDs'!T86</f>
        <v>G10</v>
      </c>
      <c r="D82" s="4">
        <f>IF(B82="None","",[3]Analysis!Z84)</f>
        <v>1884306.7794135865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IF('[3]Paste Sample IDs'!U87&lt;&gt;"",'[3]Paste Sample IDs'!U87,"None")</f>
        <v>USDA3250</v>
      </c>
      <c r="C83" s="5" t="str">
        <f>'[3]Paste Sample IDs'!T87</f>
        <v>G11</v>
      </c>
      <c r="D83" s="4">
        <f>IF(B83="None","",[3]Analysis!Z85)</f>
        <v>6308624.2864001831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IF('[3]Paste Sample IDs'!U88&lt;&gt;"",'[3]Paste Sample IDs'!U88,"None")</f>
        <v>USDA3505</v>
      </c>
      <c r="C84" s="5" t="str">
        <f>'[3]Paste Sample IDs'!T88</f>
        <v>G12</v>
      </c>
      <c r="D84" s="4">
        <f>IF(B84="None","",[3]Analysis!Z86)</f>
        <v>839271.34613864624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IF('[3]Paste Sample IDs'!U89&lt;&gt;"",'[3]Paste Sample IDs'!U89,"None")</f>
        <v>USDA2982</v>
      </c>
      <c r="C85" s="5" t="str">
        <f>'[3]Paste Sample IDs'!T89</f>
        <v>H01</v>
      </c>
      <c r="D85" s="4">
        <f>IF(B85="None","",[3]Analysis!Z87)</f>
        <v>9247013.0196406655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IF('[3]Paste Sample IDs'!U90&lt;&gt;"",'[3]Paste Sample IDs'!U90,"None")</f>
        <v>USDA2896</v>
      </c>
      <c r="C86" s="5" t="str">
        <f>'[3]Paste Sample IDs'!T90</f>
        <v>H02</v>
      </c>
      <c r="D86" s="4">
        <f>IF(B86="None","",[3]Analysis!Z88)</f>
        <v>4945400.6497292835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IF('[3]Paste Sample IDs'!U91&lt;&gt;"",'[3]Paste Sample IDs'!U91,"None")</f>
        <v>USDA3456</v>
      </c>
      <c r="C87" s="5" t="str">
        <f>'[3]Paste Sample IDs'!T91</f>
        <v>H03</v>
      </c>
      <c r="D87" s="4">
        <f>IF(B87="None","",[3]Analysis!Z89)</f>
        <v>3559850.9762966535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IF('[3]Paste Sample IDs'!U92&lt;&gt;"",'[3]Paste Sample IDs'!U92,"None")</f>
        <v>USDA3211</v>
      </c>
      <c r="C88" s="5" t="str">
        <f>'[3]Paste Sample IDs'!T92</f>
        <v>H04</v>
      </c>
      <c r="D88" s="4">
        <f>IF(B88="None","",[3]Analysis!Z90)</f>
        <v>12934747.223089749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IF('[3]Paste Sample IDs'!U93&lt;&gt;"",'[3]Paste Sample IDs'!U93,"None")</f>
        <v>USDA3195</v>
      </c>
      <c r="C89" s="5" t="str">
        <f>'[3]Paste Sample IDs'!T93</f>
        <v>H05</v>
      </c>
      <c r="D89" s="4">
        <f>IF(B89="None","",[3]Analysis!Z91)</f>
        <v>9349327.4338711426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IF('[3]Paste Sample IDs'!U94&lt;&gt;"",'[3]Paste Sample IDs'!U94,"None")</f>
        <v>USDA3452</v>
      </c>
      <c r="C90" s="5" t="str">
        <f>'[3]Paste Sample IDs'!T94</f>
        <v>H06</v>
      </c>
      <c r="D90" s="4">
        <f>IF(B90="None","",[3]Analysis!Z92)</f>
        <v>5983236.9609759189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IF('[3]Paste Sample IDs'!U95&lt;&gt;"",'[3]Paste Sample IDs'!U95,"None")</f>
        <v>USDA3430</v>
      </c>
      <c r="C91" s="5" t="str">
        <f>'[3]Paste Sample IDs'!T95</f>
        <v>H07</v>
      </c>
      <c r="D91" s="4">
        <f>IF(B91="None","",[3]Analysis!Z93)</f>
        <v>12252.003027068184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>Caution: copy number less than intended sequencing depth</v>
      </c>
    </row>
    <row r="92" spans="2:5" ht="16" x14ac:dyDescent="0.2">
      <c r="B92" s="3" t="str">
        <f>IF('[3]Paste Sample IDs'!U96&lt;&gt;"",'[3]Paste Sample IDs'!U96,"None")</f>
        <v>USDA2760</v>
      </c>
      <c r="C92" s="5" t="str">
        <f>'[3]Paste Sample IDs'!T96</f>
        <v>H08</v>
      </c>
      <c r="D92" s="4">
        <f>IF(B92="None","",[3]Analysis!Z94)</f>
        <v>1618613.0674688306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IF('[3]Paste Sample IDs'!U97&lt;&gt;"",'[3]Paste Sample IDs'!U97,"None")</f>
        <v>USDA3299</v>
      </c>
      <c r="C93" s="5" t="str">
        <f>'[3]Paste Sample IDs'!T97</f>
        <v>H09</v>
      </c>
      <c r="D93" s="4">
        <f>IF(B93="None","",[3]Analysis!Z95)</f>
        <v>5363470.2440768294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IF('[3]Paste Sample IDs'!U98&lt;&gt;"",'[3]Paste Sample IDs'!U98,"None")</f>
        <v>USDA3495</v>
      </c>
      <c r="C94" s="5" t="str">
        <f>'[3]Paste Sample IDs'!T98</f>
        <v>H10</v>
      </c>
      <c r="D94" s="4">
        <f>IF(B94="None","",[3]Analysis!Z96)</f>
        <v>3990367.6814337675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IF('[3]Paste Sample IDs'!U99&lt;&gt;"",'[3]Paste Sample IDs'!U99,"None")</f>
        <v>USDA2960</v>
      </c>
      <c r="C95" s="5" t="str">
        <f>'[3]Paste Sample IDs'!T99</f>
        <v>H11</v>
      </c>
      <c r="D95" s="4">
        <f>IF(B95="None","",[3]Analysis!Z97)</f>
        <v>2515346.1482253447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IF('[3]Paste Sample IDs'!U100&lt;&gt;"",'[3]Paste Sample IDs'!U100,"None")</f>
        <v>USDA3226</v>
      </c>
      <c r="C96" s="5" t="str">
        <f>'[3]Paste Sample IDs'!T100</f>
        <v>H12</v>
      </c>
      <c r="D96" s="4">
        <f>IF(B96="None","",[3]Analysis!Z98)</f>
        <v>5929981.6037471788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2"/>
      <c r="C97" s="2"/>
      <c r="D97" s="2"/>
      <c r="E97" s="2"/>
    </row>
  </sheetData>
  <conditionalFormatting sqref="E4:E96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DNA_049</vt:lpstr>
      <vt:lpstr>DNA_050</vt:lpstr>
      <vt:lpstr>DNA_051</vt:lpstr>
      <vt:lpstr>DNA_049!Print_Area</vt:lpstr>
      <vt:lpstr>DNA_050!Print_Area</vt:lpstr>
      <vt:lpstr>DNA_051!Print_Area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2020-11-16T19:02:32Z</dcterms:created>
  <dcterms:modified xsi:type="dcterms:W3CDTF">2020-11-16T19:04:29Z</dcterms:modified>
</cp:coreProperties>
</file>