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25/"/>
    </mc:Choice>
  </mc:AlternateContent>
  <xr:revisionPtr revIDLastSave="0" documentId="8_{3D78153D-37F2-E74B-B837-A157C3A04F3E}" xr6:coauthVersionLast="46" xr6:coauthVersionMax="46" xr10:uidLastSave="{00000000-0000-0000-0000-000000000000}"/>
  <bookViews>
    <workbookView xWindow="8560" yWindow="2520" windowWidth="27640" windowHeight="16940" activeTab="2" xr2:uid="{48462DCE-9DE5-B348-923C-D4709C174A1C}"/>
  </bookViews>
  <sheets>
    <sheet name="DNA_056" sheetId="1" r:id="rId1"/>
    <sheet name="DNA_057" sheetId="2" r:id="rId2"/>
    <sheet name="DNA_058" sheetId="3" r:id="rId3"/>
  </sheets>
  <externalReferences>
    <externalReference r:id="rId4"/>
    <externalReference r:id="rId5"/>
    <externalReference r:id="rId6"/>
  </externalReferences>
  <definedNames>
    <definedName name="_xlnm.Print_Area" localSheetId="0">DNA_056!$A$1:$L$99</definedName>
    <definedName name="_xlnm.Print_Area" localSheetId="1">DNA_057!$A$1:$L$99</definedName>
    <definedName name="_xlnm.Print_Area" localSheetId="2">DNA_058!$A$1:$L$99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D21" i="3" l="1"/>
  <c r="E21" i="3" s="1"/>
  <c r="D17" i="3"/>
  <c r="E17" i="3" s="1"/>
  <c r="D39" i="3"/>
  <c r="E39" i="3" s="1"/>
  <c r="D6" i="3"/>
  <c r="E6" i="3" s="1"/>
  <c r="D80" i="3"/>
  <c r="E80" i="3" s="1"/>
  <c r="D37" i="3"/>
  <c r="E37" i="3" s="1"/>
  <c r="D53" i="3"/>
  <c r="E53" i="3" s="1"/>
  <c r="D4" i="3"/>
  <c r="E4" i="3" s="1"/>
  <c r="D92" i="3"/>
  <c r="E92" i="3" s="1"/>
  <c r="D67" i="3"/>
  <c r="E67" i="3" s="1"/>
  <c r="D46" i="3"/>
  <c r="E46" i="3" s="1"/>
  <c r="D48" i="3"/>
  <c r="E48" i="3" s="1"/>
  <c r="D33" i="3"/>
  <c r="E33" i="3" s="1"/>
  <c r="D9" i="3"/>
  <c r="E9" i="3" s="1"/>
  <c r="D45" i="3"/>
  <c r="E45" i="3" s="1"/>
  <c r="D44" i="3"/>
  <c r="E44" i="3" s="1"/>
  <c r="D89" i="3"/>
  <c r="E89" i="3" s="1"/>
  <c r="D49" i="3"/>
  <c r="E49" i="3" s="1"/>
  <c r="D68" i="3"/>
  <c r="E68" i="3" s="1"/>
  <c r="D54" i="3"/>
  <c r="E54" i="3" s="1"/>
  <c r="D65" i="3"/>
  <c r="E65" i="3" s="1"/>
  <c r="D71" i="3"/>
  <c r="E71" i="3" s="1"/>
  <c r="D61" i="3"/>
  <c r="E61" i="3" s="1"/>
  <c r="D12" i="3"/>
  <c r="E12" i="3" s="1"/>
  <c r="D76" i="3"/>
  <c r="E76" i="3" s="1"/>
  <c r="D29" i="3"/>
  <c r="E29" i="3" s="1"/>
  <c r="D55" i="3"/>
  <c r="E55" i="3" s="1"/>
  <c r="D18" i="3"/>
  <c r="E18" i="3" s="1"/>
  <c r="D14" i="3"/>
  <c r="E14" i="3" s="1"/>
  <c r="D56" i="3"/>
  <c r="E56" i="3" s="1"/>
  <c r="D74" i="3"/>
  <c r="E74" i="3" s="1"/>
  <c r="D26" i="3" l="1"/>
  <c r="E26" i="3" s="1"/>
  <c r="D72" i="3"/>
  <c r="E72" i="3" s="1"/>
  <c r="D96" i="3"/>
  <c r="E96" i="3" s="1"/>
  <c r="D84" i="3"/>
  <c r="E84" i="3" s="1"/>
  <c r="D77" i="3"/>
  <c r="E77" i="3" s="1"/>
  <c r="D81" i="3"/>
  <c r="E81" i="3" s="1"/>
  <c r="D63" i="3"/>
  <c r="E63" i="3" s="1"/>
  <c r="D22" i="3"/>
  <c r="E22" i="3" s="1"/>
  <c r="D86" i="3"/>
  <c r="E86" i="3" s="1"/>
  <c r="D83" i="3"/>
  <c r="E83" i="3" s="1"/>
  <c r="D66" i="3"/>
  <c r="E66" i="3" s="1"/>
  <c r="D52" i="3"/>
  <c r="E52" i="3" s="1"/>
  <c r="D47" i="3"/>
  <c r="E47" i="3" s="1"/>
  <c r="D58" i="3"/>
  <c r="E58" i="3" s="1"/>
  <c r="D15" i="3"/>
  <c r="E15" i="3" s="1"/>
  <c r="D28" i="3"/>
  <c r="E28" i="3" s="1"/>
  <c r="D51" i="3"/>
  <c r="E51" i="3" s="1"/>
  <c r="D93" i="3"/>
  <c r="E93" i="3" s="1"/>
  <c r="D75" i="3"/>
  <c r="E75" i="3" s="1"/>
  <c r="D23" i="3"/>
  <c r="E23" i="3" s="1"/>
  <c r="D50" i="3"/>
  <c r="E50" i="3" s="1"/>
  <c r="D62" i="3"/>
  <c r="E62" i="3" s="1"/>
  <c r="D31" i="3"/>
  <c r="E31" i="3" s="1"/>
  <c r="D82" i="3"/>
  <c r="E82" i="3" s="1"/>
  <c r="D60" i="3"/>
  <c r="E60" i="3" s="1"/>
  <c r="D88" i="3"/>
  <c r="E88" i="3" s="1"/>
  <c r="D43" i="3"/>
  <c r="E43" i="3" s="1"/>
  <c r="D41" i="3"/>
  <c r="E41" i="3" s="1"/>
  <c r="D16" i="3"/>
  <c r="E16" i="3" s="1"/>
  <c r="D59" i="3"/>
  <c r="E59" i="3" s="1"/>
  <c r="D91" i="3"/>
  <c r="E91" i="3" s="1"/>
  <c r="D11" i="3"/>
  <c r="E11" i="3" s="1"/>
  <c r="D70" i="3"/>
  <c r="E70" i="3" s="1"/>
  <c r="D30" i="3"/>
  <c r="E30" i="3" s="1"/>
  <c r="D35" i="3"/>
  <c r="E35" i="3" s="1"/>
  <c r="D38" i="3"/>
  <c r="E38" i="3" s="1"/>
  <c r="D94" i="3"/>
  <c r="E94" i="3" s="1"/>
  <c r="D13" i="3"/>
  <c r="E13" i="3" s="1"/>
  <c r="D7" i="3"/>
  <c r="E7" i="3" s="1"/>
  <c r="D42" i="3"/>
  <c r="E42" i="3" s="1"/>
  <c r="D36" i="3"/>
  <c r="E36" i="3" s="1"/>
  <c r="D19" i="3"/>
  <c r="E19" i="3" s="1"/>
  <c r="D87" i="3"/>
  <c r="E87" i="3" s="1"/>
  <c r="D25" i="3"/>
  <c r="E25" i="3" s="1"/>
  <c r="D27" i="3"/>
  <c r="E27" i="3" s="1"/>
  <c r="D10" i="3"/>
  <c r="E10" i="3" s="1"/>
  <c r="D95" i="3"/>
  <c r="E95" i="3" s="1"/>
  <c r="D32" i="3"/>
  <c r="E32" i="3" s="1"/>
  <c r="D5" i="3"/>
  <c r="E5" i="3" s="1"/>
  <c r="D78" i="3"/>
  <c r="E78" i="3" s="1"/>
  <c r="D34" i="3"/>
  <c r="E34" i="3" s="1"/>
  <c r="D79" i="3"/>
  <c r="E79" i="3" s="1"/>
  <c r="D8" i="3"/>
  <c r="E8" i="3" s="1"/>
  <c r="D24" i="3"/>
  <c r="E24" i="3" s="1"/>
  <c r="D57" i="3"/>
  <c r="E57" i="3" s="1"/>
  <c r="D20" i="3"/>
  <c r="E20" i="3" s="1"/>
  <c r="D40" i="3"/>
  <c r="E40" i="3" s="1"/>
  <c r="D85" i="3"/>
  <c r="E85" i="3" s="1"/>
  <c r="D73" i="3"/>
  <c r="E73" i="3" s="1"/>
  <c r="D69" i="3"/>
  <c r="E69" i="3" s="1"/>
  <c r="D64" i="3"/>
  <c r="E64" i="3" s="1"/>
  <c r="D90" i="3" l="1"/>
  <c r="E90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D17" i="2" l="1"/>
  <c r="E17" i="2" s="1"/>
  <c r="D40" i="2"/>
  <c r="E40" i="2" s="1"/>
  <c r="D6" i="2"/>
  <c r="E6" i="2" s="1"/>
  <c r="D81" i="2"/>
  <c r="E81" i="2" s="1"/>
  <c r="D37" i="2"/>
  <c r="E37" i="2" s="1"/>
  <c r="D54" i="2"/>
  <c r="E54" i="2" s="1"/>
  <c r="D4" i="2"/>
  <c r="E4" i="2" s="1"/>
  <c r="D93" i="2"/>
  <c r="E93" i="2" s="1"/>
  <c r="D68" i="2"/>
  <c r="E68" i="2" s="1"/>
  <c r="D85" i="2"/>
  <c r="E85" i="2" s="1"/>
  <c r="D73" i="2"/>
  <c r="E73" i="2" s="1"/>
  <c r="D23" i="2"/>
  <c r="E23" i="2" s="1"/>
  <c r="D47" i="2"/>
  <c r="E47" i="2" s="1"/>
  <c r="D49" i="2"/>
  <c r="E49" i="2" s="1"/>
  <c r="D33" i="2"/>
  <c r="E33" i="2" s="1"/>
  <c r="D9" i="2"/>
  <c r="E9" i="2" s="1"/>
  <c r="D21" i="2"/>
  <c r="E21" i="2" s="1"/>
  <c r="D46" i="2"/>
  <c r="E46" i="2" s="1"/>
  <c r="D45" i="2"/>
  <c r="E45" i="2" s="1"/>
  <c r="D90" i="2"/>
  <c r="E90" i="2" s="1"/>
  <c r="D50" i="2"/>
  <c r="E50" i="2" s="1"/>
  <c r="D69" i="2"/>
  <c r="E69" i="2" s="1"/>
  <c r="D55" i="2"/>
  <c r="E55" i="2" s="1"/>
  <c r="D66" i="2"/>
  <c r="E66" i="2" s="1"/>
  <c r="D72" i="2"/>
  <c r="E72" i="2" s="1"/>
  <c r="D62" i="2"/>
  <c r="E62" i="2" s="1"/>
  <c r="D12" i="2"/>
  <c r="E12" i="2" s="1"/>
  <c r="D30" i="2"/>
  <c r="E30" i="2" s="1"/>
  <c r="D57" i="2"/>
  <c r="E57" i="2" s="1"/>
  <c r="D18" i="2"/>
  <c r="E18" i="2" s="1"/>
  <c r="D14" i="2"/>
  <c r="E14" i="2" s="1"/>
  <c r="D58" i="2"/>
  <c r="E58" i="2" s="1"/>
  <c r="D96" i="2" l="1"/>
  <c r="E96" i="2" s="1"/>
  <c r="D75" i="2"/>
  <c r="E75" i="2" s="1"/>
  <c r="D77" i="2"/>
  <c r="E77" i="2" s="1"/>
  <c r="D27" i="2"/>
  <c r="E27" i="2" s="1"/>
  <c r="D82" i="2"/>
  <c r="E82" i="2" s="1"/>
  <c r="D22" i="2"/>
  <c r="E22" i="2" s="1"/>
  <c r="D87" i="2"/>
  <c r="E87" i="2" s="1"/>
  <c r="D84" i="2"/>
  <c r="E84" i="2" s="1"/>
  <c r="D67" i="2"/>
  <c r="E67" i="2" s="1"/>
  <c r="D53" i="2"/>
  <c r="E53" i="2" s="1"/>
  <c r="D38" i="2"/>
  <c r="E38" i="2" s="1"/>
  <c r="D48" i="2"/>
  <c r="E48" i="2" s="1"/>
  <c r="D91" i="2"/>
  <c r="E91" i="2" s="1"/>
  <c r="D15" i="2"/>
  <c r="E15" i="2" s="1"/>
  <c r="D29" i="2"/>
  <c r="E29" i="2" s="1"/>
  <c r="D52" i="2"/>
  <c r="E52" i="2" s="1"/>
  <c r="D76" i="2"/>
  <c r="E76" i="2" s="1"/>
  <c r="D24" i="2"/>
  <c r="E24" i="2" s="1"/>
  <c r="D51" i="2"/>
  <c r="E51" i="2" s="1"/>
  <c r="D63" i="2"/>
  <c r="E63" i="2" s="1"/>
  <c r="D31" i="2"/>
  <c r="E31" i="2" s="1"/>
  <c r="D83" i="2"/>
  <c r="E83" i="2" s="1"/>
  <c r="D61" i="2"/>
  <c r="E61" i="2" s="1"/>
  <c r="D89" i="2"/>
  <c r="E89" i="2" s="1"/>
  <c r="D44" i="2"/>
  <c r="E44" i="2" s="1"/>
  <c r="D42" i="2"/>
  <c r="E42" i="2" s="1"/>
  <c r="D16" i="2"/>
  <c r="E16" i="2" s="1"/>
  <c r="D60" i="2"/>
  <c r="E60" i="2" s="1"/>
  <c r="D92" i="2"/>
  <c r="E92" i="2" s="1"/>
  <c r="D11" i="2"/>
  <c r="E11" i="2" s="1"/>
  <c r="D71" i="2"/>
  <c r="E71" i="2" s="1"/>
  <c r="D35" i="2"/>
  <c r="E35" i="2" s="1"/>
  <c r="D39" i="2"/>
  <c r="E39" i="2" s="1"/>
  <c r="D13" i="2"/>
  <c r="E13" i="2" s="1"/>
  <c r="D7" i="2"/>
  <c r="E7" i="2" s="1"/>
  <c r="D43" i="2"/>
  <c r="E43" i="2" s="1"/>
  <c r="D36" i="2"/>
  <c r="E36" i="2" s="1"/>
  <c r="D19" i="2"/>
  <c r="E19" i="2" s="1"/>
  <c r="D88" i="2"/>
  <c r="E88" i="2" s="1"/>
  <c r="D26" i="2"/>
  <c r="E26" i="2" s="1"/>
  <c r="D28" i="2"/>
  <c r="E28" i="2" s="1"/>
  <c r="D10" i="2"/>
  <c r="E10" i="2" s="1"/>
  <c r="D95" i="2"/>
  <c r="E95" i="2" s="1"/>
  <c r="D32" i="2"/>
  <c r="E32" i="2" s="1"/>
  <c r="D5" i="2"/>
  <c r="E5" i="2" s="1"/>
  <c r="D79" i="2"/>
  <c r="E79" i="2" s="1"/>
  <c r="D34" i="2"/>
  <c r="E34" i="2" s="1"/>
  <c r="D80" i="2"/>
  <c r="E80" i="2" s="1"/>
  <c r="D8" i="2"/>
  <c r="E8" i="2" s="1"/>
  <c r="D25" i="2"/>
  <c r="E25" i="2" s="1"/>
  <c r="D59" i="2"/>
  <c r="E59" i="2" s="1"/>
  <c r="D20" i="2"/>
  <c r="E20" i="2" s="1"/>
  <c r="D41" i="2"/>
  <c r="E41" i="2" s="1"/>
  <c r="D86" i="2"/>
  <c r="E86" i="2" s="1"/>
  <c r="D74" i="2"/>
  <c r="E74" i="2" s="1"/>
  <c r="D70" i="2"/>
  <c r="E70" i="2" s="1"/>
  <c r="D65" i="2"/>
  <c r="E65" i="2" s="1"/>
  <c r="D56" i="2"/>
  <c r="E56" i="2" s="1"/>
  <c r="D78" i="2" l="1"/>
  <c r="E78" i="2" s="1"/>
  <c r="D94" i="2"/>
  <c r="E94" i="2" s="1"/>
  <c r="D64" i="2"/>
  <c r="E64" i="2" s="1"/>
  <c r="E1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D21" i="1" l="1"/>
  <c r="E21" i="1" s="1"/>
  <c r="D17" i="1"/>
  <c r="E17" i="1" s="1"/>
  <c r="D39" i="1"/>
  <c r="E39" i="1" s="1"/>
  <c r="D6" i="1"/>
  <c r="E6" i="1" s="1"/>
  <c r="D80" i="1"/>
  <c r="E80" i="1" s="1"/>
  <c r="D37" i="1"/>
  <c r="E37" i="1" s="1"/>
  <c r="D53" i="1"/>
  <c r="E53" i="1" s="1"/>
  <c r="D4" i="1"/>
  <c r="E4" i="1" s="1"/>
  <c r="D92" i="1"/>
  <c r="E92" i="1" s="1"/>
  <c r="D67" i="1"/>
  <c r="E67" i="1" s="1"/>
  <c r="D84" i="1"/>
  <c r="E84" i="1" s="1"/>
  <c r="D72" i="1"/>
  <c r="E72" i="1" s="1"/>
  <c r="D23" i="1"/>
  <c r="E23" i="1" s="1"/>
  <c r="D77" i="1"/>
  <c r="E77" i="1" s="1"/>
  <c r="D48" i="1"/>
  <c r="E48" i="1" s="1"/>
  <c r="D33" i="1"/>
  <c r="E33" i="1" s="1"/>
  <c r="D9" i="1"/>
  <c r="E9" i="1" s="1"/>
  <c r="D45" i="1"/>
  <c r="E45" i="1" s="1"/>
  <c r="D44" i="1"/>
  <c r="E44" i="1" s="1"/>
  <c r="D89" i="1"/>
  <c r="E89" i="1" s="1"/>
  <c r="D49" i="1"/>
  <c r="E49" i="1" s="1"/>
  <c r="D68" i="1"/>
  <c r="E68" i="1" s="1"/>
  <c r="D54" i="1"/>
  <c r="E54" i="1" s="1"/>
  <c r="D71" i="1"/>
  <c r="E71" i="1" s="1"/>
  <c r="D62" i="1"/>
  <c r="E62" i="1" s="1"/>
  <c r="D12" i="1"/>
  <c r="E12" i="1" s="1"/>
  <c r="D29" i="1"/>
  <c r="E29" i="1" s="1"/>
  <c r="D56" i="1"/>
  <c r="E56" i="1" s="1"/>
  <c r="D18" i="1"/>
  <c r="E18" i="1" s="1"/>
  <c r="D14" i="1"/>
  <c r="E14" i="1" s="1"/>
  <c r="D57" i="1"/>
  <c r="E57" i="1" s="1"/>
  <c r="D96" i="1" l="1"/>
  <c r="E96" i="1" s="1"/>
  <c r="D74" i="1"/>
  <c r="E74" i="1" s="1"/>
  <c r="D76" i="1"/>
  <c r="E76" i="1" s="1"/>
  <c r="D46" i="1"/>
  <c r="E46" i="1" s="1"/>
  <c r="D22" i="1"/>
  <c r="E22" i="1" s="1"/>
  <c r="D86" i="1"/>
  <c r="E86" i="1" s="1"/>
  <c r="D83" i="1"/>
  <c r="E83" i="1" s="1"/>
  <c r="D66" i="1"/>
  <c r="E66" i="1" s="1"/>
  <c r="D52" i="1"/>
  <c r="E52" i="1" s="1"/>
  <c r="D38" i="1"/>
  <c r="E38" i="1" s="1"/>
  <c r="D47" i="1"/>
  <c r="E47" i="1" s="1"/>
  <c r="D59" i="1"/>
  <c r="E59" i="1" s="1"/>
  <c r="D15" i="1"/>
  <c r="E15" i="1" s="1"/>
  <c r="D28" i="1"/>
  <c r="E28" i="1" s="1"/>
  <c r="D51" i="1"/>
  <c r="E51" i="1" s="1"/>
  <c r="D93" i="1"/>
  <c r="E93" i="1" s="1"/>
  <c r="D75" i="1"/>
  <c r="E75" i="1" s="1"/>
  <c r="D24" i="1"/>
  <c r="E24" i="1" s="1"/>
  <c r="D50" i="1"/>
  <c r="E50" i="1" s="1"/>
  <c r="D63" i="1"/>
  <c r="E63" i="1" s="1"/>
  <c r="D31" i="1"/>
  <c r="E31" i="1" s="1"/>
  <c r="D82" i="1"/>
  <c r="E82" i="1" s="1"/>
  <c r="D61" i="1"/>
  <c r="E61" i="1" s="1"/>
  <c r="D88" i="1"/>
  <c r="E88" i="1" s="1"/>
  <c r="D43" i="1"/>
  <c r="E43" i="1" s="1"/>
  <c r="D41" i="1"/>
  <c r="E41" i="1" s="1"/>
  <c r="D16" i="1"/>
  <c r="E16" i="1" s="1"/>
  <c r="D60" i="1"/>
  <c r="E60" i="1" s="1"/>
  <c r="D11" i="1"/>
  <c r="E11" i="1" s="1"/>
  <c r="D70" i="1"/>
  <c r="E70" i="1" s="1"/>
  <c r="D30" i="1"/>
  <c r="E30" i="1" s="1"/>
  <c r="D35" i="1"/>
  <c r="E35" i="1" s="1"/>
  <c r="D13" i="1"/>
  <c r="E13" i="1" s="1"/>
  <c r="D7" i="1"/>
  <c r="E7" i="1" s="1"/>
  <c r="D42" i="1"/>
  <c r="E42" i="1" s="1"/>
  <c r="D36" i="1"/>
  <c r="E36" i="1" s="1"/>
  <c r="D19" i="1"/>
  <c r="E19" i="1" s="1"/>
  <c r="D87" i="1"/>
  <c r="E87" i="1" s="1"/>
  <c r="D26" i="1"/>
  <c r="E26" i="1" s="1"/>
  <c r="D27" i="1"/>
  <c r="E27" i="1" s="1"/>
  <c r="D10" i="1"/>
  <c r="E10" i="1" s="1"/>
  <c r="D95" i="1"/>
  <c r="E95" i="1" s="1"/>
  <c r="D32" i="1"/>
  <c r="E32" i="1" s="1"/>
  <c r="D5" i="1"/>
  <c r="E5" i="1" s="1"/>
  <c r="D78" i="1"/>
  <c r="E78" i="1" s="1"/>
  <c r="D34" i="1"/>
  <c r="E34" i="1" s="1"/>
  <c r="D79" i="1"/>
  <c r="E79" i="1" s="1"/>
  <c r="D8" i="1"/>
  <c r="E8" i="1" s="1"/>
  <c r="D25" i="1"/>
  <c r="E25" i="1" s="1"/>
  <c r="D58" i="1"/>
  <c r="E58" i="1" s="1"/>
  <c r="D20" i="1"/>
  <c r="E20" i="1" s="1"/>
  <c r="D40" i="1"/>
  <c r="E40" i="1" s="1"/>
  <c r="D85" i="1"/>
  <c r="E85" i="1" s="1"/>
  <c r="D73" i="1"/>
  <c r="E73" i="1" s="1"/>
  <c r="D69" i="1"/>
  <c r="E69" i="1" s="1"/>
  <c r="D65" i="1"/>
  <c r="E65" i="1" s="1"/>
  <c r="D55" i="1"/>
  <c r="E55" i="1" s="1"/>
  <c r="D91" i="1" l="1"/>
  <c r="E91" i="1" s="1"/>
  <c r="D81" i="1"/>
  <c r="E81" i="1" s="1"/>
  <c r="D90" i="1"/>
  <c r="E90" i="1" s="1"/>
  <c r="D64" i="1"/>
  <c r="E64" i="1" s="1"/>
  <c r="D94" i="1"/>
  <c r="E94" i="1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<sst xmlns="http://schemas.openxmlformats.org/spreadsheetml/2006/main" count="18" uniqueCount="6">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</sst>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1" xfId="0" applyFont="1" applyBorder="1"/>
    <xf numFmtId="164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2">
    <cellStyle name="Comma" xfId="1" builtinId="3"/>
    <cellStyle name="Normal" xfId="0" builtinId="0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1-0947-BCE3-3515D309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0-2147-B63C-FE8D3D8D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F-0349-91A8-4676F2A9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9949C-139E-E043-B4EB-9D9111249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8237A-170A-3D4A-BAE5-B3A6A303F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1034A-8529-864D-8688-77DD3C1A8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56/Noyes_025_DNA_056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57/Noyes_025_DNA_057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58/Noyes_025_DNA_058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Noyes_025_DNA_056_qMQC</v>
          </cell>
        </row>
        <row r="5">
          <cell r="T5" t="str">
            <v>A01</v>
          </cell>
          <cell r="U5" t="str">
            <v>USDA3118</v>
          </cell>
        </row>
        <row r="6">
          <cell r="T6" t="str">
            <v>A02</v>
          </cell>
          <cell r="U6" t="str">
            <v>USDA2554</v>
          </cell>
        </row>
        <row r="7">
          <cell r="T7" t="str">
            <v>A03</v>
          </cell>
          <cell r="U7" t="str">
            <v>USDA3584</v>
          </cell>
        </row>
        <row r="8">
          <cell r="T8" t="str">
            <v>A04</v>
          </cell>
          <cell r="U8" t="str">
            <v>USDA3006</v>
          </cell>
        </row>
        <row r="9">
          <cell r="T9" t="str">
            <v>A05</v>
          </cell>
          <cell r="U9" t="str">
            <v>USDA3450</v>
          </cell>
        </row>
        <row r="10">
          <cell r="T10" t="str">
            <v>A06</v>
          </cell>
          <cell r="U10" t="str">
            <v>USDA127</v>
          </cell>
        </row>
        <row r="11">
          <cell r="T11" t="str">
            <v>A07</v>
          </cell>
          <cell r="U11" t="str">
            <v>USDA3632</v>
          </cell>
        </row>
        <row r="12">
          <cell r="T12" t="str">
            <v>A08</v>
          </cell>
          <cell r="U12" t="str">
            <v>USDA3147</v>
          </cell>
        </row>
        <row r="13">
          <cell r="T13" t="str">
            <v>A09</v>
          </cell>
          <cell r="U13" t="str">
            <v>USDA3620</v>
          </cell>
        </row>
        <row r="14">
          <cell r="T14" t="str">
            <v>A10</v>
          </cell>
          <cell r="U14" t="str">
            <v>USDA3630</v>
          </cell>
        </row>
        <row r="15">
          <cell r="T15" t="str">
            <v>A11</v>
          </cell>
          <cell r="U15" t="str">
            <v>USDA3596</v>
          </cell>
        </row>
        <row r="16">
          <cell r="T16" t="str">
            <v>A12</v>
          </cell>
          <cell r="U16" t="str">
            <v>USDA3581</v>
          </cell>
        </row>
        <row r="17">
          <cell r="T17" t="str">
            <v>B01</v>
          </cell>
          <cell r="U17" t="str">
            <v>USDA2861</v>
          </cell>
        </row>
        <row r="18">
          <cell r="T18" t="str">
            <v>B02</v>
          </cell>
          <cell r="U18" t="str">
            <v>USDA3002</v>
          </cell>
        </row>
        <row r="19">
          <cell r="T19" t="str">
            <v>B03</v>
          </cell>
          <cell r="U19" t="str">
            <v>USDA3451</v>
          </cell>
        </row>
        <row r="20">
          <cell r="T20" t="str">
            <v>B04</v>
          </cell>
          <cell r="U20" t="str">
            <v>USDA3580</v>
          </cell>
        </row>
        <row r="21">
          <cell r="T21" t="str">
            <v>B05</v>
          </cell>
          <cell r="U21" t="str">
            <v>USDA3603</v>
          </cell>
        </row>
        <row r="22">
          <cell r="T22" t="str">
            <v>B06</v>
          </cell>
          <cell r="U22" t="str">
            <v>USDA3119</v>
          </cell>
        </row>
        <row r="23">
          <cell r="T23" t="str">
            <v>B07</v>
          </cell>
          <cell r="U23" t="str">
            <v>USDA2670</v>
          </cell>
        </row>
        <row r="24">
          <cell r="T24" t="str">
            <v>B08</v>
          </cell>
          <cell r="U24" t="str">
            <v>USDA3594</v>
          </cell>
        </row>
        <row r="25">
          <cell r="T25" t="str">
            <v>B09</v>
          </cell>
          <cell r="U25" t="str">
            <v>USDA2415</v>
          </cell>
        </row>
        <row r="26">
          <cell r="T26" t="str">
            <v>B10</v>
          </cell>
          <cell r="U26" t="str">
            <v>USDA3629</v>
          </cell>
        </row>
        <row r="27">
          <cell r="T27" t="str">
            <v>B11</v>
          </cell>
          <cell r="U27" t="str">
            <v>USDA3548</v>
          </cell>
        </row>
        <row r="29">
          <cell r="T29" t="str">
            <v>C01</v>
          </cell>
          <cell r="U29" t="str">
            <v>USDA2362</v>
          </cell>
        </row>
        <row r="30">
          <cell r="T30" t="str">
            <v>C02</v>
          </cell>
          <cell r="U30" t="str">
            <v>USDA3098</v>
          </cell>
        </row>
        <row r="31">
          <cell r="T31" t="str">
            <v>C03</v>
          </cell>
          <cell r="U31" t="str">
            <v>USDA3449</v>
          </cell>
        </row>
        <row r="32">
          <cell r="T32" t="str">
            <v>C04</v>
          </cell>
          <cell r="U32" t="str">
            <v>USDA3065</v>
          </cell>
        </row>
        <row r="33">
          <cell r="T33" t="str">
            <v>C05</v>
          </cell>
          <cell r="U33" t="str">
            <v>USDA3326</v>
          </cell>
        </row>
        <row r="34">
          <cell r="T34" t="str">
            <v>C06</v>
          </cell>
          <cell r="U34" t="str">
            <v>USDA3123</v>
          </cell>
        </row>
        <row r="35">
          <cell r="T35" t="str">
            <v>C07</v>
          </cell>
          <cell r="U35" t="str">
            <v>USDA3607</v>
          </cell>
        </row>
        <row r="36">
          <cell r="T36" t="str">
            <v>C08</v>
          </cell>
          <cell r="U36" t="str">
            <v>USDA3653</v>
          </cell>
        </row>
        <row r="37">
          <cell r="T37" t="str">
            <v>C09</v>
          </cell>
          <cell r="U37" t="str">
            <v>USDA2669</v>
          </cell>
        </row>
        <row r="38">
          <cell r="T38" t="str">
            <v>C10</v>
          </cell>
          <cell r="U38" t="str">
            <v>USDA3128</v>
          </cell>
        </row>
        <row r="39">
          <cell r="T39" t="str">
            <v>C11</v>
          </cell>
          <cell r="U39" t="str">
            <v>USDA3628</v>
          </cell>
        </row>
        <row r="40">
          <cell r="T40" t="str">
            <v>C12</v>
          </cell>
          <cell r="U40" t="str">
            <v>USDA2888</v>
          </cell>
        </row>
        <row r="42">
          <cell r="T42" t="str">
            <v>D02</v>
          </cell>
          <cell r="U42" t="str">
            <v>USDA3623</v>
          </cell>
        </row>
        <row r="43">
          <cell r="T43" t="str">
            <v>D03</v>
          </cell>
          <cell r="U43" t="str">
            <v>USDA2866</v>
          </cell>
        </row>
        <row r="44">
          <cell r="T44" t="str">
            <v>D04</v>
          </cell>
          <cell r="U44" t="str">
            <v>USDA3082</v>
          </cell>
        </row>
        <row r="45">
          <cell r="T45" t="str">
            <v>D05</v>
          </cell>
          <cell r="U45" t="str">
            <v>USDA3344</v>
          </cell>
        </row>
        <row r="46">
          <cell r="T46" t="str">
            <v>D06</v>
          </cell>
          <cell r="U46" t="str">
            <v>USDA3633</v>
          </cell>
        </row>
        <row r="47">
          <cell r="T47" t="str">
            <v>D07</v>
          </cell>
          <cell r="U47" t="str">
            <v>USDA225</v>
          </cell>
        </row>
        <row r="48">
          <cell r="T48" t="str">
            <v>D08</v>
          </cell>
          <cell r="U48" t="str">
            <v>USDA2614</v>
          </cell>
        </row>
        <row r="49">
          <cell r="T49" t="str">
            <v>D09</v>
          </cell>
          <cell r="U49" t="str">
            <v>USDA3437</v>
          </cell>
        </row>
        <row r="50">
          <cell r="T50" t="str">
            <v>D10</v>
          </cell>
          <cell r="U50" t="str">
            <v>USDA3473</v>
          </cell>
        </row>
        <row r="51">
          <cell r="T51" t="str">
            <v>D11</v>
          </cell>
          <cell r="U51" t="str">
            <v>USDA3348</v>
          </cell>
        </row>
        <row r="52">
          <cell r="T52" t="str">
            <v>D12</v>
          </cell>
          <cell r="U52" t="str">
            <v>USDA3245</v>
          </cell>
        </row>
        <row r="53">
          <cell r="T53" t="str">
            <v>E01</v>
          </cell>
          <cell r="U53" t="str">
            <v>USDA2773</v>
          </cell>
        </row>
        <row r="54">
          <cell r="T54" t="str">
            <v>E02</v>
          </cell>
          <cell r="U54" t="str">
            <v>USDA3439</v>
          </cell>
        </row>
        <row r="55">
          <cell r="T55" t="str">
            <v>E03</v>
          </cell>
          <cell r="U55" t="str">
            <v>USDA3372</v>
          </cell>
        </row>
        <row r="56">
          <cell r="T56" t="str">
            <v>E04</v>
          </cell>
          <cell r="U56" t="str">
            <v>USDA2996</v>
          </cell>
        </row>
        <row r="57">
          <cell r="T57" t="str">
            <v>E05</v>
          </cell>
          <cell r="U57" t="str">
            <v>USDA2432</v>
          </cell>
        </row>
        <row r="58">
          <cell r="T58" t="str">
            <v>E06</v>
          </cell>
          <cell r="U58" t="str">
            <v>USDA3578</v>
          </cell>
        </row>
        <row r="59">
          <cell r="T59" t="str">
            <v>E07</v>
          </cell>
          <cell r="U59" t="str">
            <v>USDA2946</v>
          </cell>
        </row>
        <row r="60">
          <cell r="T60" t="str">
            <v>E08</v>
          </cell>
          <cell r="U60" t="str">
            <v>USDA3600</v>
          </cell>
        </row>
        <row r="61">
          <cell r="T61" t="str">
            <v>E09</v>
          </cell>
          <cell r="U61" t="str">
            <v>USDA2980</v>
          </cell>
        </row>
        <row r="62">
          <cell r="T62" t="str">
            <v>E10</v>
          </cell>
          <cell r="U62" t="str">
            <v>USDA3612</v>
          </cell>
        </row>
        <row r="63">
          <cell r="T63" t="str">
            <v>E11</v>
          </cell>
          <cell r="U63" t="str">
            <v>USDA2958</v>
          </cell>
        </row>
        <row r="64">
          <cell r="T64" t="str">
            <v>E12</v>
          </cell>
          <cell r="U64" t="str">
            <v>USDA3368</v>
          </cell>
        </row>
        <row r="65">
          <cell r="T65" t="str">
            <v>F01</v>
          </cell>
          <cell r="U65" t="str">
            <v>USDA3179</v>
          </cell>
        </row>
        <row r="66">
          <cell r="T66" t="str">
            <v>F02</v>
          </cell>
          <cell r="U66" t="str">
            <v>USDA3593</v>
          </cell>
        </row>
        <row r="67">
          <cell r="T67" t="str">
            <v>F03</v>
          </cell>
          <cell r="U67" t="str">
            <v>USDA3105</v>
          </cell>
        </row>
        <row r="68">
          <cell r="T68" t="str">
            <v>F04</v>
          </cell>
          <cell r="U68" t="str">
            <v>USDA3611</v>
          </cell>
        </row>
        <row r="70">
          <cell r="T70" t="str">
            <v>F06</v>
          </cell>
          <cell r="U70" t="str">
            <v>USDA2373</v>
          </cell>
        </row>
        <row r="71">
          <cell r="T71" t="str">
            <v>F07</v>
          </cell>
          <cell r="U71" t="str">
            <v>USDA3334</v>
          </cell>
        </row>
        <row r="72">
          <cell r="T72" t="str">
            <v>F08</v>
          </cell>
          <cell r="U72" t="str">
            <v>USDA3591</v>
          </cell>
        </row>
        <row r="73">
          <cell r="T73" t="str">
            <v>F09</v>
          </cell>
          <cell r="U73" t="str">
            <v>USDA3337</v>
          </cell>
        </row>
        <row r="74">
          <cell r="T74" t="str">
            <v>F10</v>
          </cell>
          <cell r="U74" t="str">
            <v>USDA2978</v>
          </cell>
        </row>
        <row r="75">
          <cell r="T75" t="str">
            <v>F11</v>
          </cell>
          <cell r="U75" t="str">
            <v>USDA3573</v>
          </cell>
        </row>
        <row r="76">
          <cell r="T76" t="str">
            <v>F12</v>
          </cell>
          <cell r="U76" t="str">
            <v>USDA2976</v>
          </cell>
        </row>
        <row r="77">
          <cell r="T77" t="str">
            <v>G01</v>
          </cell>
          <cell r="U77" t="str">
            <v>USDA3221</v>
          </cell>
        </row>
        <row r="78">
          <cell r="T78" t="str">
            <v>G02</v>
          </cell>
          <cell r="U78" t="str">
            <v>USDA3230</v>
          </cell>
        </row>
        <row r="79">
          <cell r="T79" t="str">
            <v>G03</v>
          </cell>
          <cell r="U79" t="str">
            <v>USDA3515</v>
          </cell>
        </row>
        <row r="80">
          <cell r="T80" t="str">
            <v>G04</v>
          </cell>
          <cell r="U80" t="str">
            <v>USDA3122</v>
          </cell>
        </row>
        <row r="81">
          <cell r="T81" t="str">
            <v>G05</v>
          </cell>
          <cell r="U81" t="str">
            <v>USDA3176</v>
          </cell>
        </row>
        <row r="82">
          <cell r="T82" t="str">
            <v>G06</v>
          </cell>
          <cell r="U82" t="str">
            <v>USDA3091</v>
          </cell>
        </row>
        <row r="83">
          <cell r="T83" t="str">
            <v>G07</v>
          </cell>
          <cell r="U83" t="str">
            <v>USDA3460</v>
          </cell>
        </row>
        <row r="84">
          <cell r="T84" t="str">
            <v>G08</v>
          </cell>
          <cell r="U84" t="str">
            <v>USDA3231</v>
          </cell>
        </row>
        <row r="85">
          <cell r="T85" t="str">
            <v>G09</v>
          </cell>
          <cell r="U85" t="str">
            <v>USDA2961</v>
          </cell>
        </row>
        <row r="86">
          <cell r="T86" t="str">
            <v>G10</v>
          </cell>
          <cell r="U86" t="str">
            <v>USDA3186</v>
          </cell>
        </row>
        <row r="87">
          <cell r="T87" t="str">
            <v>G11</v>
          </cell>
          <cell r="U87" t="str">
            <v>USDA3601</v>
          </cell>
        </row>
        <row r="88">
          <cell r="T88" t="str">
            <v>G12</v>
          </cell>
          <cell r="U88" t="str">
            <v>USDA3608</v>
          </cell>
        </row>
        <row r="89">
          <cell r="T89" t="str">
            <v>H01</v>
          </cell>
          <cell r="U89" t="str">
            <v>USDA2534</v>
          </cell>
        </row>
        <row r="90">
          <cell r="T90" t="str">
            <v>H02</v>
          </cell>
          <cell r="U90" t="str">
            <v>USDA2955</v>
          </cell>
        </row>
        <row r="91">
          <cell r="T91" t="str">
            <v>H03</v>
          </cell>
          <cell r="U91" t="str">
            <v>USDA3637</v>
          </cell>
        </row>
        <row r="92">
          <cell r="T92" t="str">
            <v>H04</v>
          </cell>
          <cell r="U92" t="str">
            <v>USDA3634</v>
          </cell>
        </row>
        <row r="93">
          <cell r="T93" t="str">
            <v>H05</v>
          </cell>
          <cell r="U93" t="str">
            <v>USDA3642</v>
          </cell>
        </row>
        <row r="94">
          <cell r="T94" t="str">
            <v>H06</v>
          </cell>
          <cell r="U94" t="str">
            <v>USDA3278</v>
          </cell>
        </row>
        <row r="95">
          <cell r="T95" t="str">
            <v>H07</v>
          </cell>
          <cell r="U95" t="str">
            <v>USDA2967</v>
          </cell>
        </row>
        <row r="96">
          <cell r="T96" t="str">
            <v>H08</v>
          </cell>
          <cell r="U96" t="str">
            <v>USDA3669</v>
          </cell>
        </row>
        <row r="97">
          <cell r="T97" t="str">
            <v>H09</v>
          </cell>
          <cell r="U97" t="str">
            <v>USDA3114</v>
          </cell>
        </row>
        <row r="98">
          <cell r="T98" t="str">
            <v>H10</v>
          </cell>
          <cell r="U98" t="str">
            <v>USDA3300</v>
          </cell>
        </row>
        <row r="99">
          <cell r="T99" t="str">
            <v>H11</v>
          </cell>
          <cell r="U99" t="str">
            <v>USDA493</v>
          </cell>
        </row>
        <row r="100">
          <cell r="T100" t="str">
            <v>H12</v>
          </cell>
          <cell r="U100" t="str">
            <v>USDA2587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409936.74978790007</v>
          </cell>
        </row>
        <row r="4">
          <cell r="Z4">
            <v>258998.74287946415</v>
          </cell>
        </row>
        <row r="5">
          <cell r="Z5">
            <v>64200.455520506424</v>
          </cell>
        </row>
        <row r="6">
          <cell r="Z6">
            <v>672276.38726781972</v>
          </cell>
        </row>
        <row r="7">
          <cell r="Z7">
            <v>334100.34810376854</v>
          </cell>
        </row>
        <row r="8">
          <cell r="Z8">
            <v>190.29639266275362</v>
          </cell>
        </row>
        <row r="9">
          <cell r="Z9">
            <v>270063.68531526235</v>
          </cell>
        </row>
        <row r="10">
          <cell r="Z10">
            <v>158198.72374509464</v>
          </cell>
        </row>
        <row r="11">
          <cell r="Z11">
            <v>121713.29508707444</v>
          </cell>
        </row>
        <row r="12">
          <cell r="Z12">
            <v>142369.71310094657</v>
          </cell>
        </row>
        <row r="13">
          <cell r="Z13">
            <v>43102.886469552475</v>
          </cell>
        </row>
        <row r="14">
          <cell r="Z14">
            <v>415063.06678788434</v>
          </cell>
        </row>
        <row r="15">
          <cell r="Z15">
            <v>6108.0523817299872</v>
          </cell>
        </row>
        <row r="16">
          <cell r="Z16">
            <v>1056289.7389237452</v>
          </cell>
        </row>
        <row r="17">
          <cell r="Z17">
            <v>305216.46243124822</v>
          </cell>
        </row>
        <row r="18">
          <cell r="Z18">
            <v>681094.59947097267</v>
          </cell>
        </row>
        <row r="19">
          <cell r="Z19">
            <v>13738.73864554562</v>
          </cell>
        </row>
        <row r="20">
          <cell r="Z20">
            <v>846529.30407441792</v>
          </cell>
        </row>
        <row r="21">
          <cell r="Z21">
            <v>20827.627402128393</v>
          </cell>
        </row>
        <row r="22">
          <cell r="Z22">
            <v>141129.49311335734</v>
          </cell>
        </row>
        <row r="23">
          <cell r="Z23">
            <v>101939.96977797461</v>
          </cell>
        </row>
        <row r="24">
          <cell r="Z24">
            <v>267024.02632870839</v>
          </cell>
        </row>
        <row r="25">
          <cell r="Z25">
            <v>28548384.435946308</v>
          </cell>
        </row>
        <row r="27">
          <cell r="Z27">
            <v>6081.174380014957</v>
          </cell>
        </row>
        <row r="28">
          <cell r="Z28">
            <v>151706.32175386365</v>
          </cell>
        </row>
        <row r="29">
          <cell r="Z29">
            <v>844030.06479536241</v>
          </cell>
        </row>
        <row r="30">
          <cell r="Z30">
            <v>823012.07685307006</v>
          </cell>
        </row>
        <row r="31">
          <cell r="Z31">
            <v>76448.085586620728</v>
          </cell>
        </row>
        <row r="32">
          <cell r="Z32">
            <v>475564.77492980537</v>
          </cell>
        </row>
        <row r="33">
          <cell r="Z33">
            <v>25508333.994445641</v>
          </cell>
        </row>
        <row r="34">
          <cell r="Z34">
            <v>511984.03126196162</v>
          </cell>
        </row>
        <row r="35">
          <cell r="Z35">
            <v>4076.5642615273955</v>
          </cell>
        </row>
        <row r="36">
          <cell r="Z36">
            <v>576126.21306967677</v>
          </cell>
        </row>
        <row r="37">
          <cell r="Z37">
            <v>752208.17645834992</v>
          </cell>
        </row>
        <row r="38">
          <cell r="Z38">
            <v>765427.05642226164</v>
          </cell>
        </row>
        <row r="40">
          <cell r="Z40">
            <v>43742.020424825219</v>
          </cell>
        </row>
        <row r="41">
          <cell r="Z41">
            <v>26693.893738519397</v>
          </cell>
        </row>
        <row r="42">
          <cell r="Z42">
            <v>11147.768412508483</v>
          </cell>
        </row>
        <row r="43">
          <cell r="Z43">
            <v>116354.87166450061</v>
          </cell>
        </row>
        <row r="44">
          <cell r="Z44">
            <v>237023.85984431836</v>
          </cell>
        </row>
        <row r="45">
          <cell r="Z45">
            <v>11812.861324178624</v>
          </cell>
        </row>
        <row r="46">
          <cell r="Z46">
            <v>25312.727148139136</v>
          </cell>
        </row>
        <row r="47">
          <cell r="Z47">
            <v>7.3789341246488362</v>
          </cell>
        </row>
        <row r="48">
          <cell r="Z48">
            <v>257015.30832613734</v>
          </cell>
        </row>
        <row r="49">
          <cell r="Z49">
            <v>377756.38826915389</v>
          </cell>
        </row>
        <row r="50">
          <cell r="Z50">
            <v>476928.53883030871</v>
          </cell>
        </row>
        <row r="51">
          <cell r="Z51">
            <v>70012.255439275861</v>
          </cell>
        </row>
        <row r="52">
          <cell r="Z52">
            <v>18943.92900147914</v>
          </cell>
        </row>
        <row r="53">
          <cell r="Z53">
            <v>546663.5166952674</v>
          </cell>
        </row>
        <row r="54">
          <cell r="Z54">
            <v>123878.2937632109</v>
          </cell>
        </row>
        <row r="55">
          <cell r="Z55">
            <v>21207.642709406107</v>
          </cell>
        </row>
        <row r="56">
          <cell r="Z56">
            <v>197210.29871406266</v>
          </cell>
        </row>
        <row r="57">
          <cell r="Z57">
            <v>9276.9500712339359</v>
          </cell>
        </row>
        <row r="58">
          <cell r="Z58" t="str">
            <v>Undetected</v>
          </cell>
        </row>
        <row r="59">
          <cell r="Z59">
            <v>307562.99819302885</v>
          </cell>
        </row>
        <row r="60">
          <cell r="Z60">
            <v>689452.13959136268</v>
          </cell>
        </row>
        <row r="61">
          <cell r="Z61">
            <v>412628.32198666997</v>
          </cell>
        </row>
        <row r="62">
          <cell r="Z62">
            <v>833738.03028514038</v>
          </cell>
        </row>
        <row r="63">
          <cell r="Z63">
            <v>6470.0488406908507</v>
          </cell>
        </row>
        <row r="64">
          <cell r="Z64">
            <v>39699.820171357438</v>
          </cell>
        </row>
        <row r="65">
          <cell r="Z65">
            <v>127241.51804341114</v>
          </cell>
        </row>
        <row r="66">
          <cell r="Z66">
            <v>3932072.3765924368</v>
          </cell>
        </row>
        <row r="68">
          <cell r="Z68">
            <v>110245.15538718308</v>
          </cell>
        </row>
        <row r="69">
          <cell r="Z69">
            <v>29784.563847304893</v>
          </cell>
        </row>
        <row r="70">
          <cell r="Z70">
            <v>1268487.9530864197</v>
          </cell>
        </row>
        <row r="71">
          <cell r="Z71">
            <v>153649.17592080982</v>
          </cell>
        </row>
        <row r="72">
          <cell r="Z72">
            <v>12558.950047011189</v>
          </cell>
        </row>
        <row r="73">
          <cell r="Z73">
            <v>18229030.282774534</v>
          </cell>
        </row>
        <row r="74">
          <cell r="Z74">
            <v>603294.54608846421</v>
          </cell>
        </row>
        <row r="75">
          <cell r="Z75">
            <v>220986.24441952677</v>
          </cell>
        </row>
        <row r="76">
          <cell r="Z76">
            <v>595200.52784586581</v>
          </cell>
        </row>
        <row r="77">
          <cell r="Z77">
            <v>404043.96293672133</v>
          </cell>
        </row>
        <row r="78">
          <cell r="Z78">
            <v>301298.97443060199</v>
          </cell>
        </row>
        <row r="79">
          <cell r="Z79">
            <v>791.34215308004229</v>
          </cell>
        </row>
        <row r="80">
          <cell r="Z80">
            <v>822414.73906069191</v>
          </cell>
        </row>
        <row r="81">
          <cell r="Z81">
            <v>468012.21670413186</v>
          </cell>
        </row>
        <row r="82">
          <cell r="Z82">
            <v>296074.00323690189</v>
          </cell>
        </row>
        <row r="83">
          <cell r="Z83">
            <v>428411.36184814275</v>
          </cell>
        </row>
        <row r="84">
          <cell r="Z84">
            <v>484132.87639877322</v>
          </cell>
        </row>
        <row r="85">
          <cell r="Z85">
            <v>62239.01014232223</v>
          </cell>
        </row>
        <row r="86">
          <cell r="Z86">
            <v>48603.770607511535</v>
          </cell>
        </row>
        <row r="87">
          <cell r="Z87">
            <v>144985.03888401008</v>
          </cell>
        </row>
        <row r="88">
          <cell r="Z88">
            <v>817467.15819507372</v>
          </cell>
        </row>
        <row r="89">
          <cell r="Z89">
            <v>60684.998353509327</v>
          </cell>
        </row>
        <row r="90">
          <cell r="Z90">
            <v>98629.308561876111</v>
          </cell>
        </row>
        <row r="91">
          <cell r="Z91">
            <v>9252.2068072030179</v>
          </cell>
        </row>
        <row r="92">
          <cell r="Z92">
            <v>41057.340810934518</v>
          </cell>
        </row>
        <row r="93">
          <cell r="Z93">
            <v>157598.68354353349</v>
          </cell>
        </row>
        <row r="94">
          <cell r="Z94">
            <v>14.82543434690357</v>
          </cell>
        </row>
        <row r="95">
          <cell r="Z95">
            <v>165.66304067898463</v>
          </cell>
        </row>
        <row r="96">
          <cell r="Z96">
            <v>0.94070183045922195</v>
          </cell>
        </row>
        <row r="97">
          <cell r="Z97">
            <v>141.48271654845053</v>
          </cell>
        </row>
        <row r="98">
          <cell r="Z98">
            <v>349168.92187393527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Noyes_025_DNA_057_qMQC</v>
          </cell>
        </row>
        <row r="5">
          <cell r="T5" t="str">
            <v>A01</v>
          </cell>
          <cell r="U5" t="str">
            <v>USDA3182</v>
          </cell>
        </row>
        <row r="6">
          <cell r="T6" t="str">
            <v>A02</v>
          </cell>
          <cell r="U6" t="str">
            <v>USDA3582</v>
          </cell>
        </row>
        <row r="7">
          <cell r="T7" t="str">
            <v>A03</v>
          </cell>
          <cell r="U7" t="str">
            <v>USDA3627</v>
          </cell>
        </row>
        <row r="8">
          <cell r="T8" t="str">
            <v>A04</v>
          </cell>
          <cell r="U8" t="str">
            <v>USDA3474</v>
          </cell>
        </row>
        <row r="9">
          <cell r="T9" t="str">
            <v>A05</v>
          </cell>
          <cell r="U9" t="str">
            <v>USDA3399</v>
          </cell>
        </row>
        <row r="10">
          <cell r="T10" t="str">
            <v>A06</v>
          </cell>
          <cell r="U10" t="str">
            <v>USDA3286</v>
          </cell>
        </row>
        <row r="11">
          <cell r="T11" t="str">
            <v>A07</v>
          </cell>
          <cell r="U11" t="str">
            <v>USDA3554</v>
          </cell>
        </row>
        <row r="12">
          <cell r="T12" t="str">
            <v>A08</v>
          </cell>
          <cell r="U12" t="str">
            <v>USDA3377</v>
          </cell>
        </row>
        <row r="13">
          <cell r="T13" t="str">
            <v>A09</v>
          </cell>
          <cell r="U13" t="str">
            <v>USDA3605</v>
          </cell>
        </row>
        <row r="14">
          <cell r="T14" t="str">
            <v>A10</v>
          </cell>
          <cell r="U14" t="str">
            <v>USDA3529</v>
          </cell>
        </row>
        <row r="15">
          <cell r="T15" t="str">
            <v>A11</v>
          </cell>
          <cell r="U15" t="str">
            <v>USDA3643</v>
          </cell>
        </row>
        <row r="16">
          <cell r="T16" t="str">
            <v>A12</v>
          </cell>
          <cell r="U16" t="str">
            <v>USDA3543</v>
          </cell>
        </row>
        <row r="17">
          <cell r="T17" t="str">
            <v>B01</v>
          </cell>
          <cell r="U17" t="str">
            <v>USDA85</v>
          </cell>
        </row>
        <row r="18">
          <cell r="T18" t="str">
            <v>B02</v>
          </cell>
          <cell r="U18" t="str">
            <v>USDA2789</v>
          </cell>
        </row>
        <row r="19">
          <cell r="T19" t="str">
            <v>B03</v>
          </cell>
          <cell r="U19" t="str">
            <v>USDA3015</v>
          </cell>
        </row>
        <row r="20">
          <cell r="T20" t="str">
            <v>B04</v>
          </cell>
          <cell r="U20" t="str">
            <v>USDA3141</v>
          </cell>
        </row>
        <row r="21">
          <cell r="T21" t="str">
            <v>B05</v>
          </cell>
          <cell r="U21" t="str">
            <v>USDA3615</v>
          </cell>
        </row>
        <row r="22">
          <cell r="T22" t="str">
            <v>B06</v>
          </cell>
          <cell r="U22" t="str">
            <v>USDA3336</v>
          </cell>
        </row>
        <row r="23">
          <cell r="T23" t="str">
            <v>B07</v>
          </cell>
          <cell r="U23" t="str">
            <v>USDA3470</v>
          </cell>
        </row>
        <row r="24">
          <cell r="T24" t="str">
            <v>B08</v>
          </cell>
          <cell r="U24" t="str">
            <v>USDA2528</v>
          </cell>
        </row>
        <row r="25">
          <cell r="T25" t="str">
            <v>B09</v>
          </cell>
          <cell r="U25" t="str">
            <v>USDA3645</v>
          </cell>
        </row>
        <row r="26">
          <cell r="T26" t="str">
            <v>B10</v>
          </cell>
          <cell r="U26" t="str">
            <v>USDA3501</v>
          </cell>
        </row>
        <row r="27">
          <cell r="T27" t="str">
            <v>B11</v>
          </cell>
          <cell r="U27" t="str">
            <v>USDA3610</v>
          </cell>
        </row>
        <row r="28">
          <cell r="T28" t="str">
            <v>B12</v>
          </cell>
          <cell r="U28" t="str">
            <v>USDA3579</v>
          </cell>
        </row>
        <row r="29">
          <cell r="T29" t="str">
            <v>C01</v>
          </cell>
          <cell r="U29" t="str">
            <v>USDA3571</v>
          </cell>
        </row>
        <row r="30">
          <cell r="T30" t="str">
            <v>C02</v>
          </cell>
          <cell r="U30" t="str">
            <v>USDA3622</v>
          </cell>
        </row>
        <row r="31">
          <cell r="T31" t="str">
            <v>C03</v>
          </cell>
          <cell r="U31" t="str">
            <v>USDA3618</v>
          </cell>
        </row>
        <row r="33">
          <cell r="T33" t="str">
            <v>C05</v>
          </cell>
          <cell r="U33" t="str">
            <v>USDA3639</v>
          </cell>
        </row>
        <row r="34">
          <cell r="T34" t="str">
            <v>C06</v>
          </cell>
          <cell r="U34" t="str">
            <v>USDA3626</v>
          </cell>
        </row>
        <row r="35">
          <cell r="T35" t="str">
            <v>C07</v>
          </cell>
          <cell r="U35" t="str">
            <v>USDA3138</v>
          </cell>
        </row>
        <row r="36">
          <cell r="T36" t="str">
            <v>C08</v>
          </cell>
          <cell r="U36" t="str">
            <v>USDA3588</v>
          </cell>
        </row>
        <row r="37">
          <cell r="T37" t="str">
            <v>C09</v>
          </cell>
          <cell r="U37" t="str">
            <v>USDA3234</v>
          </cell>
        </row>
        <row r="38">
          <cell r="T38" t="str">
            <v>C10</v>
          </cell>
          <cell r="U38" t="str">
            <v>USDA3018</v>
          </cell>
        </row>
        <row r="39">
          <cell r="T39" t="str">
            <v>C11</v>
          </cell>
          <cell r="U39" t="str">
            <v>USDA3408</v>
          </cell>
        </row>
        <row r="40">
          <cell r="T40" t="str">
            <v>C12</v>
          </cell>
          <cell r="U40" t="str">
            <v>USDA3566</v>
          </cell>
        </row>
        <row r="41">
          <cell r="T41" t="str">
            <v>D01</v>
          </cell>
          <cell r="U41" t="str">
            <v>USDA3209</v>
          </cell>
        </row>
        <row r="42">
          <cell r="T42" t="str">
            <v>D02</v>
          </cell>
          <cell r="U42" t="str">
            <v>USDA3651</v>
          </cell>
        </row>
        <row r="43">
          <cell r="T43" t="str">
            <v>D03</v>
          </cell>
          <cell r="U43" t="str">
            <v>USDA13</v>
          </cell>
        </row>
        <row r="44">
          <cell r="T44" t="str">
            <v>D04</v>
          </cell>
          <cell r="U44" t="str">
            <v>USDA2661</v>
          </cell>
        </row>
        <row r="45">
          <cell r="T45" t="str">
            <v>D05</v>
          </cell>
          <cell r="U45" t="str">
            <v>USDA3127</v>
          </cell>
        </row>
        <row r="46">
          <cell r="T46" t="str">
            <v>D06</v>
          </cell>
          <cell r="U46" t="str">
            <v>USDA3276</v>
          </cell>
        </row>
        <row r="47">
          <cell r="T47" t="str">
            <v>D07</v>
          </cell>
          <cell r="U47" t="str">
            <v>USDA3595</v>
          </cell>
        </row>
        <row r="48">
          <cell r="T48" t="str">
            <v>D08</v>
          </cell>
          <cell r="U48" t="str">
            <v>USDA3458</v>
          </cell>
        </row>
        <row r="49">
          <cell r="T49" t="str">
            <v>D09</v>
          </cell>
          <cell r="U49" t="str">
            <v>USDA3107</v>
          </cell>
        </row>
        <row r="50">
          <cell r="T50" t="str">
            <v>D10</v>
          </cell>
          <cell r="U50" t="str">
            <v>USDA3328</v>
          </cell>
        </row>
        <row r="51">
          <cell r="T51" t="str">
            <v>D11</v>
          </cell>
          <cell r="U51" t="str">
            <v>USDA3640</v>
          </cell>
        </row>
        <row r="52">
          <cell r="T52" t="str">
            <v>D12</v>
          </cell>
          <cell r="U52" t="str">
            <v>USDA3071</v>
          </cell>
        </row>
        <row r="53">
          <cell r="T53" t="str">
            <v>E01</v>
          </cell>
          <cell r="U53" t="str">
            <v>USDA2319</v>
          </cell>
        </row>
        <row r="54">
          <cell r="T54" t="str">
            <v>E02</v>
          </cell>
          <cell r="U54" t="str">
            <v>USDA2673</v>
          </cell>
        </row>
        <row r="55">
          <cell r="T55" t="str">
            <v>E03</v>
          </cell>
          <cell r="U55" t="str">
            <v>USDA3256</v>
          </cell>
        </row>
        <row r="56">
          <cell r="T56" t="str">
            <v>E04</v>
          </cell>
          <cell r="U56" t="str">
            <v>USDA3609</v>
          </cell>
        </row>
        <row r="57">
          <cell r="T57" t="str">
            <v>E05</v>
          </cell>
          <cell r="U57" t="str">
            <v>USDA3590</v>
          </cell>
        </row>
        <row r="58">
          <cell r="T58" t="str">
            <v>E06</v>
          </cell>
          <cell r="U58" t="str">
            <v>USDA3237</v>
          </cell>
        </row>
        <row r="59">
          <cell r="T59" t="str">
            <v>E07</v>
          </cell>
          <cell r="U59" t="str">
            <v>USDA3088</v>
          </cell>
        </row>
        <row r="60">
          <cell r="T60" t="str">
            <v>E08</v>
          </cell>
          <cell r="U60" t="str">
            <v>USDA3585</v>
          </cell>
        </row>
        <row r="61">
          <cell r="T61" t="str">
            <v>E09</v>
          </cell>
          <cell r="U61" t="str">
            <v>USDA3214</v>
          </cell>
        </row>
        <row r="63">
          <cell r="T63" t="str">
            <v>E11</v>
          </cell>
          <cell r="U63" t="str">
            <v>USDA2727</v>
          </cell>
        </row>
        <row r="64">
          <cell r="T64" t="str">
            <v>E12</v>
          </cell>
          <cell r="U64" t="str">
            <v>USDA3553</v>
          </cell>
        </row>
        <row r="65">
          <cell r="T65" t="str">
            <v>F01</v>
          </cell>
          <cell r="U65" t="str">
            <v>USDA3597</v>
          </cell>
        </row>
        <row r="66">
          <cell r="T66" t="str">
            <v>F02</v>
          </cell>
          <cell r="U66" t="str">
            <v>USDA3544</v>
          </cell>
        </row>
        <row r="67">
          <cell r="T67" t="str">
            <v>F03</v>
          </cell>
          <cell r="U67" t="str">
            <v>USDA3129</v>
          </cell>
        </row>
        <row r="68">
          <cell r="T68" t="str">
            <v>F04</v>
          </cell>
          <cell r="U68" t="str">
            <v>USDA2645</v>
          </cell>
        </row>
        <row r="69">
          <cell r="T69" t="str">
            <v>F05</v>
          </cell>
          <cell r="U69" t="str">
            <v>USDA3190</v>
          </cell>
        </row>
        <row r="70">
          <cell r="T70" t="str">
            <v>F06</v>
          </cell>
          <cell r="U70" t="str">
            <v>USDA3646</v>
          </cell>
        </row>
        <row r="71">
          <cell r="T71" t="str">
            <v>F07</v>
          </cell>
          <cell r="U71" t="str">
            <v>USDA3001</v>
          </cell>
        </row>
        <row r="72">
          <cell r="T72" t="str">
            <v>F08</v>
          </cell>
          <cell r="U72" t="str">
            <v>USDA2523</v>
          </cell>
        </row>
        <row r="73">
          <cell r="T73" t="str">
            <v>F09</v>
          </cell>
          <cell r="U73" t="str">
            <v>USDA3184</v>
          </cell>
        </row>
        <row r="74">
          <cell r="T74" t="str">
            <v>F10</v>
          </cell>
          <cell r="U74" t="str">
            <v>USDA3636</v>
          </cell>
        </row>
        <row r="75">
          <cell r="T75" t="str">
            <v>F11</v>
          </cell>
          <cell r="U75" t="str">
            <v>USDA3367</v>
          </cell>
        </row>
        <row r="76">
          <cell r="T76" t="str">
            <v>F12</v>
          </cell>
          <cell r="U76" t="str">
            <v>USDA3649</v>
          </cell>
        </row>
        <row r="77">
          <cell r="T77" t="str">
            <v>G01</v>
          </cell>
          <cell r="U77" t="str">
            <v>USDA3617</v>
          </cell>
        </row>
        <row r="78">
          <cell r="T78" t="str">
            <v>G02</v>
          </cell>
          <cell r="U78" t="str">
            <v>USDA3455</v>
          </cell>
        </row>
        <row r="79">
          <cell r="T79" t="str">
            <v>G03</v>
          </cell>
          <cell r="U79" t="str">
            <v>USDA2731</v>
          </cell>
        </row>
        <row r="80">
          <cell r="T80" t="str">
            <v>G04</v>
          </cell>
          <cell r="U80" t="str">
            <v>USDA3446</v>
          </cell>
        </row>
        <row r="81">
          <cell r="T81" t="str">
            <v>G05</v>
          </cell>
          <cell r="U81" t="str">
            <v>USDA2986</v>
          </cell>
        </row>
        <row r="82">
          <cell r="T82" t="str">
            <v>G06</v>
          </cell>
          <cell r="U82" t="str">
            <v>USDA3606</v>
          </cell>
        </row>
        <row r="83">
          <cell r="T83" t="str">
            <v>G07</v>
          </cell>
          <cell r="U83" t="str">
            <v>USDA3175</v>
          </cell>
        </row>
        <row r="84">
          <cell r="T84" t="str">
            <v>G08</v>
          </cell>
          <cell r="U84" t="str">
            <v>USDA2987</v>
          </cell>
        </row>
        <row r="85">
          <cell r="T85" t="str">
            <v>G09</v>
          </cell>
          <cell r="U85" t="str">
            <v>USDA3587</v>
          </cell>
        </row>
        <row r="86">
          <cell r="T86" t="str">
            <v>G10</v>
          </cell>
          <cell r="U86" t="str">
            <v>USDA3647</v>
          </cell>
        </row>
        <row r="87">
          <cell r="T87" t="str">
            <v>G11</v>
          </cell>
          <cell r="U87" t="str">
            <v>USDA3026</v>
          </cell>
        </row>
        <row r="88">
          <cell r="T88" t="str">
            <v>G12</v>
          </cell>
          <cell r="U88" t="str">
            <v>USDA3583</v>
          </cell>
        </row>
        <row r="89">
          <cell r="T89" t="str">
            <v>H01</v>
          </cell>
          <cell r="U89" t="str">
            <v>USDA3614</v>
          </cell>
        </row>
        <row r="90">
          <cell r="T90" t="str">
            <v>H02</v>
          </cell>
          <cell r="U90" t="str">
            <v>USDA3156</v>
          </cell>
        </row>
        <row r="91">
          <cell r="T91" t="str">
            <v>H03</v>
          </cell>
          <cell r="U91" t="str">
            <v>USDA3448</v>
          </cell>
        </row>
        <row r="92">
          <cell r="T92" t="str">
            <v>H04</v>
          </cell>
          <cell r="U92" t="str">
            <v>USDA2497</v>
          </cell>
        </row>
        <row r="93">
          <cell r="T93" t="str">
            <v>H05</v>
          </cell>
          <cell r="U93" t="str">
            <v>USDA3539</v>
          </cell>
        </row>
        <row r="94">
          <cell r="T94" t="str">
            <v>H06</v>
          </cell>
          <cell r="U94" t="str">
            <v>USDA3550</v>
          </cell>
        </row>
        <row r="95">
          <cell r="T95" t="str">
            <v>H07</v>
          </cell>
          <cell r="U95" t="str">
            <v>USDA3289</v>
          </cell>
        </row>
        <row r="96">
          <cell r="T96" t="str">
            <v>H08</v>
          </cell>
          <cell r="U96" t="str">
            <v>USDA2990</v>
          </cell>
        </row>
        <row r="98">
          <cell r="T98" t="str">
            <v>H10</v>
          </cell>
          <cell r="U98" t="str">
            <v>USDA3341</v>
          </cell>
        </row>
        <row r="99">
          <cell r="T99" t="str">
            <v>H11</v>
          </cell>
          <cell r="U99" t="str">
            <v>USDA3259</v>
          </cell>
        </row>
        <row r="100">
          <cell r="T100" t="str">
            <v>H12</v>
          </cell>
          <cell r="U100" t="str">
            <v>USDA3049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702787.70038464246</v>
          </cell>
        </row>
        <row r="4">
          <cell r="Z4">
            <v>651439.19969475921</v>
          </cell>
        </row>
        <row r="5">
          <cell r="Z5">
            <v>276956.36273009877</v>
          </cell>
        </row>
        <row r="6">
          <cell r="Z6">
            <v>454743.46359504695</v>
          </cell>
        </row>
        <row r="7">
          <cell r="Z7">
            <v>252749.5114121825</v>
          </cell>
        </row>
        <row r="8">
          <cell r="Z8">
            <v>366468.94750410429</v>
          </cell>
        </row>
        <row r="9">
          <cell r="Z9">
            <v>995.28035958687485</v>
          </cell>
        </row>
        <row r="10">
          <cell r="Z10">
            <v>1576271.0379468948</v>
          </cell>
        </row>
        <row r="11">
          <cell r="Z11">
            <v>17419.724013869287</v>
          </cell>
        </row>
        <row r="12">
          <cell r="Z12">
            <v>40336105.499697611</v>
          </cell>
        </row>
        <row r="13">
          <cell r="Z13">
            <v>121773.34146042411</v>
          </cell>
        </row>
        <row r="14">
          <cell r="Z14">
            <v>59778961.55171176</v>
          </cell>
        </row>
        <row r="15">
          <cell r="Z15">
            <v>102.67467340870171</v>
          </cell>
        </row>
        <row r="16">
          <cell r="Z16">
            <v>46870.525322741662</v>
          </cell>
        </row>
        <row r="17">
          <cell r="Z17">
            <v>2898777.4048564113</v>
          </cell>
        </row>
        <row r="18">
          <cell r="Z18">
            <v>270161179.06001979</v>
          </cell>
        </row>
        <row r="19">
          <cell r="Z19">
            <v>229720138.82408419</v>
          </cell>
        </row>
        <row r="20">
          <cell r="Z20">
            <v>172636.04188248378</v>
          </cell>
        </row>
        <row r="21">
          <cell r="Z21">
            <v>821702.49408899283</v>
          </cell>
        </row>
        <row r="22">
          <cell r="Z22">
            <v>45127.582063423994</v>
          </cell>
        </row>
        <row r="23">
          <cell r="Z23">
            <v>148238.03141580979</v>
          </cell>
        </row>
        <row r="24">
          <cell r="Z24">
            <v>221483.36809382797</v>
          </cell>
        </row>
        <row r="25">
          <cell r="Z25">
            <v>24561222.2153331</v>
          </cell>
        </row>
        <row r="26">
          <cell r="Z26">
            <v>341052.35394645121</v>
          </cell>
        </row>
        <row r="27">
          <cell r="Z27">
            <v>27394454.557594437</v>
          </cell>
        </row>
        <row r="28">
          <cell r="Z28">
            <v>87731.031540997981</v>
          </cell>
        </row>
        <row r="29">
          <cell r="Z29">
            <v>255974.64081591825</v>
          </cell>
        </row>
        <row r="31">
          <cell r="Z31">
            <v>161047.77864752815</v>
          </cell>
        </row>
        <row r="32">
          <cell r="Z32">
            <v>15.07104460110107</v>
          </cell>
        </row>
        <row r="33">
          <cell r="Z33">
            <v>610525.21186331403</v>
          </cell>
        </row>
        <row r="34">
          <cell r="Z34">
            <v>72.666783405315229</v>
          </cell>
        </row>
        <row r="35">
          <cell r="Z35">
            <v>668189.07663525094</v>
          </cell>
        </row>
        <row r="36">
          <cell r="Z36">
            <v>726270.3079473502</v>
          </cell>
        </row>
        <row r="37">
          <cell r="Z37">
            <v>563210.25599079591</v>
          </cell>
        </row>
        <row r="38">
          <cell r="Z38">
            <v>28227737.63749506</v>
          </cell>
        </row>
        <row r="39">
          <cell r="Z39">
            <v>459809.1887253109</v>
          </cell>
        </row>
        <row r="40">
          <cell r="Z40">
            <v>66093.018975035797</v>
          </cell>
        </row>
        <row r="41">
          <cell r="Z41">
            <v>0.87301529303599068</v>
          </cell>
        </row>
        <row r="42">
          <cell r="Z42">
            <v>3646106.316008749</v>
          </cell>
        </row>
        <row r="43">
          <cell r="Z43">
            <v>2007633.6481176841</v>
          </cell>
        </row>
        <row r="44">
          <cell r="Z44">
            <v>15.558857096766582</v>
          </cell>
        </row>
        <row r="45">
          <cell r="Z45">
            <v>213662.87438620752</v>
          </cell>
        </row>
        <row r="46">
          <cell r="Z46">
            <v>331789.33101946762</v>
          </cell>
        </row>
        <row r="47">
          <cell r="Z47">
            <v>891581.32492771558</v>
          </cell>
        </row>
        <row r="48">
          <cell r="Z48">
            <v>392729.92307355168</v>
          </cell>
        </row>
        <row r="49">
          <cell r="Z49">
            <v>305703.50060645916</v>
          </cell>
        </row>
        <row r="50">
          <cell r="Z50">
            <v>586156.91561314196</v>
          </cell>
        </row>
        <row r="51">
          <cell r="Z51">
            <v>49592.628460833097</v>
          </cell>
        </row>
        <row r="52">
          <cell r="Z52">
            <v>27064775.237215471</v>
          </cell>
        </row>
        <row r="53">
          <cell r="Z53">
            <v>421159.09915792645</v>
          </cell>
        </row>
        <row r="54">
          <cell r="Z54">
            <v>24114771.618654463</v>
          </cell>
        </row>
        <row r="55">
          <cell r="Z55">
            <v>10294.857174793739</v>
          </cell>
        </row>
        <row r="56">
          <cell r="Z56">
            <v>1904265.1004318323</v>
          </cell>
        </row>
        <row r="57">
          <cell r="Z57">
            <v>538851.59678628494</v>
          </cell>
        </row>
        <row r="58">
          <cell r="Z58">
            <v>323443.96262607491</v>
          </cell>
        </row>
        <row r="59">
          <cell r="Z59">
            <v>96.505561788734425</v>
          </cell>
        </row>
        <row r="61">
          <cell r="Z61">
            <v>38897.263203014147</v>
          </cell>
        </row>
        <row r="62">
          <cell r="Z62">
            <v>196322.01591609666</v>
          </cell>
        </row>
        <row r="63">
          <cell r="Z63">
            <v>92082.039044946185</v>
          </cell>
        </row>
        <row r="64">
          <cell r="Z64">
            <v>190470277.32951912</v>
          </cell>
        </row>
        <row r="65">
          <cell r="Z65">
            <v>1741544.9760033581</v>
          </cell>
        </row>
        <row r="66">
          <cell r="Z66">
            <v>340336.18329919426</v>
          </cell>
        </row>
        <row r="67">
          <cell r="Z67">
            <v>124055.8691429785</v>
          </cell>
        </row>
        <row r="68">
          <cell r="Z68">
            <v>688608.85561977187</v>
          </cell>
        </row>
        <row r="69">
          <cell r="Z69">
            <v>1066986.3047076487</v>
          </cell>
        </row>
        <row r="70">
          <cell r="Z70">
            <v>422227.24959939701</v>
          </cell>
        </row>
        <row r="71">
          <cell r="Z71">
            <v>1174126.3557229845</v>
          </cell>
        </row>
        <row r="72">
          <cell r="Z72">
            <v>0.72303953604386229</v>
          </cell>
        </row>
        <row r="73">
          <cell r="Z73">
            <v>140733.13677274072</v>
          </cell>
        </row>
        <row r="74">
          <cell r="Z74">
            <v>982996.83502539678</v>
          </cell>
        </row>
        <row r="75">
          <cell r="Z75">
            <v>445219.43199910579</v>
          </cell>
        </row>
        <row r="76">
          <cell r="Z76">
            <v>888361.29551618558</v>
          </cell>
        </row>
        <row r="77">
          <cell r="Z77">
            <v>304703.01960323838</v>
          </cell>
        </row>
        <row r="78">
          <cell r="Z78">
            <v>1186829.3659979212</v>
          </cell>
        </row>
        <row r="79">
          <cell r="Z79">
            <v>1741204.6208479952</v>
          </cell>
        </row>
        <row r="80">
          <cell r="Z80">
            <v>100081.42204836813</v>
          </cell>
        </row>
        <row r="81">
          <cell r="Z81">
            <v>26241.547621231704</v>
          </cell>
        </row>
        <row r="82">
          <cell r="Z82">
            <v>579419.65174871264</v>
          </cell>
        </row>
        <row r="83">
          <cell r="Z83">
            <v>1375062.785955983</v>
          </cell>
        </row>
        <row r="84">
          <cell r="Z84">
            <v>109740.88280771777</v>
          </cell>
        </row>
        <row r="85">
          <cell r="Z85">
            <v>334561.27586027246</v>
          </cell>
        </row>
        <row r="86">
          <cell r="Z86">
            <v>826289.21084673575</v>
          </cell>
        </row>
        <row r="87">
          <cell r="Z87">
            <v>43158227.439690314</v>
          </cell>
        </row>
        <row r="88">
          <cell r="Z88">
            <v>218250.75552866081</v>
          </cell>
        </row>
        <row r="89">
          <cell r="Z89">
            <v>2102019.2890963233</v>
          </cell>
        </row>
        <row r="90">
          <cell r="Z90">
            <v>852119.88063721161</v>
          </cell>
        </row>
        <row r="91">
          <cell r="Z91">
            <v>8190575.9295293251</v>
          </cell>
        </row>
        <row r="92">
          <cell r="Z92">
            <v>166362080.71544212</v>
          </cell>
        </row>
        <row r="93">
          <cell r="Z93">
            <v>41083.308240934573</v>
          </cell>
        </row>
        <row r="94">
          <cell r="Z94">
            <v>702313.54924555111</v>
          </cell>
        </row>
        <row r="96">
          <cell r="Z96">
            <v>960632.97228967061</v>
          </cell>
        </row>
        <row r="97">
          <cell r="Z97">
            <v>418335.32244636671</v>
          </cell>
        </row>
        <row r="98">
          <cell r="Z98">
            <v>1758155.3718214172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Noyes_025_DNA_058_qMQC</v>
          </cell>
        </row>
        <row r="5">
          <cell r="T5" t="str">
            <v>A01</v>
          </cell>
          <cell r="U5" t="str">
            <v>USDA3249</v>
          </cell>
        </row>
        <row r="6">
          <cell r="T6" t="str">
            <v>A02</v>
          </cell>
          <cell r="U6" t="str">
            <v>USDA3162</v>
          </cell>
        </row>
        <row r="7">
          <cell r="T7" t="str">
            <v>A03</v>
          </cell>
          <cell r="U7" t="str">
            <v>USDA2431</v>
          </cell>
        </row>
        <row r="8">
          <cell r="T8" t="str">
            <v>A04</v>
          </cell>
          <cell r="U8" t="str">
            <v>USDA2325</v>
          </cell>
        </row>
        <row r="9">
          <cell r="T9" t="str">
            <v>A05</v>
          </cell>
          <cell r="U9" t="str">
            <v>USDA2788</v>
          </cell>
        </row>
        <row r="10">
          <cell r="T10" t="str">
            <v>A06</v>
          </cell>
          <cell r="U10" t="str">
            <v>USDA2998</v>
          </cell>
        </row>
        <row r="11">
          <cell r="T11" t="str">
            <v>A07</v>
          </cell>
          <cell r="U11" t="str">
            <v>USDA2514</v>
          </cell>
        </row>
        <row r="12">
          <cell r="T12" t="str">
            <v>A08</v>
          </cell>
          <cell r="U12" t="str">
            <v>USDA3429</v>
          </cell>
        </row>
        <row r="13">
          <cell r="T13" t="str">
            <v>A09</v>
          </cell>
          <cell r="U13" t="str">
            <v>USDA3345</v>
          </cell>
        </row>
        <row r="14">
          <cell r="T14" t="str">
            <v>A10</v>
          </cell>
          <cell r="U14" t="str">
            <v>USDA153</v>
          </cell>
        </row>
        <row r="15">
          <cell r="T15" t="str">
            <v>A11</v>
          </cell>
          <cell r="U15" t="str">
            <v>USDA3113</v>
          </cell>
        </row>
        <row r="16">
          <cell r="T16" t="str">
            <v>A12</v>
          </cell>
          <cell r="U16" t="str">
            <v>USDA3260</v>
          </cell>
        </row>
        <row r="17">
          <cell r="T17" t="str">
            <v>B01</v>
          </cell>
          <cell r="U17" t="str">
            <v>USDA3228</v>
          </cell>
        </row>
        <row r="18">
          <cell r="T18" t="str">
            <v>B02</v>
          </cell>
          <cell r="U18" t="str">
            <v>USDA3223</v>
          </cell>
        </row>
        <row r="19">
          <cell r="T19" t="str">
            <v>B03</v>
          </cell>
          <cell r="U19" t="str">
            <v>USDA2620</v>
          </cell>
        </row>
        <row r="20">
          <cell r="T20" t="str">
            <v>B04</v>
          </cell>
          <cell r="U20" t="str">
            <v>USDA3641</v>
          </cell>
        </row>
        <row r="21">
          <cell r="T21" t="str">
            <v>B05</v>
          </cell>
          <cell r="U21" t="str">
            <v>USDA3418</v>
          </cell>
        </row>
        <row r="22">
          <cell r="T22" t="str">
            <v>B06</v>
          </cell>
          <cell r="U22" t="str">
            <v>USDA3425</v>
          </cell>
        </row>
        <row r="23">
          <cell r="T23" t="str">
            <v>B07</v>
          </cell>
          <cell r="U23" t="str">
            <v>USDA3638</v>
          </cell>
        </row>
        <row r="25">
          <cell r="T25" t="str">
            <v>B09</v>
          </cell>
          <cell r="U25" t="str">
            <v>USDA3142</v>
          </cell>
        </row>
        <row r="26">
          <cell r="T26" t="str">
            <v>B10</v>
          </cell>
          <cell r="U26" t="str">
            <v>USDA3210</v>
          </cell>
        </row>
        <row r="27">
          <cell r="T27" t="str">
            <v>B11</v>
          </cell>
          <cell r="U27" t="str">
            <v>USDA3475</v>
          </cell>
        </row>
        <row r="28">
          <cell r="T28" t="str">
            <v>B12</v>
          </cell>
          <cell r="U28" t="str">
            <v>USDA3292</v>
          </cell>
        </row>
        <row r="29">
          <cell r="T29" t="str">
            <v>C01</v>
          </cell>
          <cell r="U29" t="str">
            <v>USDA2999</v>
          </cell>
        </row>
        <row r="30">
          <cell r="T30" t="str">
            <v>C02</v>
          </cell>
          <cell r="U30" t="str">
            <v>USDA3205</v>
          </cell>
        </row>
        <row r="31">
          <cell r="T31" t="str">
            <v>C03</v>
          </cell>
          <cell r="U31" t="str">
            <v>USDA3599</v>
          </cell>
        </row>
        <row r="32">
          <cell r="T32" t="str">
            <v>C04</v>
          </cell>
          <cell r="U32" t="str">
            <v>USDA3120</v>
          </cell>
        </row>
        <row r="33">
          <cell r="T33" t="str">
            <v>C05</v>
          </cell>
          <cell r="U33" t="str">
            <v>USDA2493</v>
          </cell>
        </row>
        <row r="34">
          <cell r="T34" t="str">
            <v>C06</v>
          </cell>
          <cell r="U34" t="str">
            <v>USDA3291</v>
          </cell>
        </row>
        <row r="35">
          <cell r="T35" t="str">
            <v>C07</v>
          </cell>
          <cell r="U35" t="str">
            <v>USDA3532</v>
          </cell>
        </row>
        <row r="36">
          <cell r="T36" t="str">
            <v>C08</v>
          </cell>
          <cell r="U36" t="str">
            <v>USDA3631</v>
          </cell>
        </row>
        <row r="37">
          <cell r="T37" t="str">
            <v>C09</v>
          </cell>
          <cell r="U37" t="str">
            <v>USDA3650</v>
          </cell>
        </row>
        <row r="38">
          <cell r="T38" t="str">
            <v>C10</v>
          </cell>
          <cell r="U38" t="str">
            <v>USDA3189</v>
          </cell>
        </row>
        <row r="39">
          <cell r="T39" t="str">
            <v>C11</v>
          </cell>
          <cell r="U39" t="str">
            <v>USDA3572</v>
          </cell>
        </row>
        <row r="41">
          <cell r="T41" t="str">
            <v>D01</v>
          </cell>
          <cell r="U41" t="str">
            <v>USDA3145</v>
          </cell>
        </row>
        <row r="42">
          <cell r="T42" t="str">
            <v>D02</v>
          </cell>
          <cell r="U42" t="str">
            <v>USDA213</v>
          </cell>
        </row>
        <row r="43">
          <cell r="T43" t="str">
            <v>D03</v>
          </cell>
          <cell r="U43" t="str">
            <v>USDA2381</v>
          </cell>
        </row>
        <row r="44">
          <cell r="T44" t="str">
            <v>D04</v>
          </cell>
          <cell r="U44" t="str">
            <v>USDA3604</v>
          </cell>
        </row>
        <row r="45">
          <cell r="T45" t="str">
            <v>D05</v>
          </cell>
          <cell r="U45" t="str">
            <v>USDA3652</v>
          </cell>
        </row>
        <row r="46">
          <cell r="T46" t="str">
            <v>D06</v>
          </cell>
          <cell r="U46" t="str">
            <v>USDA3720</v>
          </cell>
        </row>
        <row r="47">
          <cell r="T47" t="str">
            <v>D07</v>
          </cell>
          <cell r="U47" t="str">
            <v>USDA3546</v>
          </cell>
        </row>
        <row r="48">
          <cell r="T48" t="str">
            <v>D08</v>
          </cell>
          <cell r="U48" t="str">
            <v>USDA2954</v>
          </cell>
        </row>
        <row r="49">
          <cell r="T49" t="str">
            <v>D09</v>
          </cell>
          <cell r="U49" t="str">
            <v>USDA3621</v>
          </cell>
        </row>
        <row r="50">
          <cell r="T50" t="str">
            <v>D10</v>
          </cell>
          <cell r="U50" t="str">
            <v>USDA3696</v>
          </cell>
        </row>
        <row r="51">
          <cell r="T51" t="str">
            <v>D11</v>
          </cell>
          <cell r="U51" t="str">
            <v>USDA3541</v>
          </cell>
        </row>
        <row r="52">
          <cell r="T52" t="str">
            <v>D12</v>
          </cell>
          <cell r="U52" t="str">
            <v>USDA3117</v>
          </cell>
        </row>
        <row r="53">
          <cell r="T53" t="str">
            <v>E01</v>
          </cell>
          <cell r="U53" t="str">
            <v>USDA3047</v>
          </cell>
        </row>
        <row r="54">
          <cell r="T54" t="str">
            <v>E02</v>
          </cell>
          <cell r="U54" t="str">
            <v>USDA3433</v>
          </cell>
        </row>
        <row r="55">
          <cell r="T55" t="str">
            <v>E03</v>
          </cell>
          <cell r="U55" t="str">
            <v>USDA3201</v>
          </cell>
        </row>
        <row r="56">
          <cell r="T56" t="str">
            <v>E04</v>
          </cell>
          <cell r="U56" t="str">
            <v>USDA3340</v>
          </cell>
        </row>
        <row r="57">
          <cell r="T57" t="str">
            <v>E05</v>
          </cell>
          <cell r="U57" t="str">
            <v>USDA3236</v>
          </cell>
        </row>
        <row r="59">
          <cell r="T59" t="str">
            <v>E07</v>
          </cell>
          <cell r="U59" t="str">
            <v>USDA3616</v>
          </cell>
        </row>
        <row r="60">
          <cell r="T60" t="str">
            <v>E08</v>
          </cell>
          <cell r="U60" t="str">
            <v>USDA3624</v>
          </cell>
        </row>
        <row r="61">
          <cell r="T61" t="str">
            <v>E09</v>
          </cell>
          <cell r="U61" t="str">
            <v>USDA3577</v>
          </cell>
        </row>
        <row r="62">
          <cell r="T62" t="str">
            <v>E10</v>
          </cell>
          <cell r="U62" t="str">
            <v>USDA2992</v>
          </cell>
        </row>
        <row r="63">
          <cell r="T63" t="str">
            <v>E11</v>
          </cell>
          <cell r="U63" t="str">
            <v>USDA3419</v>
          </cell>
        </row>
        <row r="64">
          <cell r="T64" t="str">
            <v>E12</v>
          </cell>
          <cell r="U64" t="str">
            <v>USDA3037</v>
          </cell>
        </row>
        <row r="65">
          <cell r="T65" t="str">
            <v>F01</v>
          </cell>
          <cell r="U65" t="str">
            <v>USDA3283</v>
          </cell>
        </row>
        <row r="66">
          <cell r="T66" t="str">
            <v>F02</v>
          </cell>
          <cell r="U66" t="str">
            <v>USDA3644</v>
          </cell>
        </row>
        <row r="67">
          <cell r="T67" t="str">
            <v>F03</v>
          </cell>
          <cell r="U67" t="str">
            <v>USDA3586</v>
          </cell>
        </row>
        <row r="68">
          <cell r="T68" t="str">
            <v>F04</v>
          </cell>
          <cell r="U68" t="str">
            <v>USDA3465</v>
          </cell>
        </row>
        <row r="69">
          <cell r="T69" t="str">
            <v>F05</v>
          </cell>
          <cell r="U69" t="str">
            <v>USDA3537</v>
          </cell>
        </row>
        <row r="70">
          <cell r="T70" t="str">
            <v>F06</v>
          </cell>
          <cell r="U70" t="str">
            <v>USDA3598</v>
          </cell>
        </row>
        <row r="71">
          <cell r="T71" t="str">
            <v>F07</v>
          </cell>
          <cell r="U71" t="str">
            <v>USDA3039</v>
          </cell>
        </row>
        <row r="72">
          <cell r="T72" t="str">
            <v>F08</v>
          </cell>
          <cell r="U72" t="str">
            <v>USDA3064</v>
          </cell>
        </row>
        <row r="73">
          <cell r="T73" t="str">
            <v>F09</v>
          </cell>
          <cell r="U73" t="str">
            <v>USDA3619</v>
          </cell>
        </row>
        <row r="74">
          <cell r="T74" t="str">
            <v>F10</v>
          </cell>
          <cell r="U74" t="str">
            <v>USDA3780</v>
          </cell>
        </row>
        <row r="75">
          <cell r="T75" t="str">
            <v>F11</v>
          </cell>
          <cell r="U75" t="str">
            <v>USDA3007</v>
          </cell>
        </row>
        <row r="76">
          <cell r="T76" t="str">
            <v>F12</v>
          </cell>
          <cell r="U76" t="str">
            <v>USDA3273</v>
          </cell>
        </row>
        <row r="77">
          <cell r="T77" t="str">
            <v>G01</v>
          </cell>
          <cell r="U77" t="str">
            <v>USDA3154</v>
          </cell>
        </row>
        <row r="78">
          <cell r="T78" t="str">
            <v>G02</v>
          </cell>
          <cell r="U78" t="str">
            <v>USDA2513</v>
          </cell>
        </row>
        <row r="79">
          <cell r="T79" t="str">
            <v>G03</v>
          </cell>
          <cell r="U79" t="str">
            <v>USDA3109</v>
          </cell>
        </row>
        <row r="80">
          <cell r="T80" t="str">
            <v>G04</v>
          </cell>
          <cell r="U80" t="str">
            <v>USDA3708</v>
          </cell>
        </row>
        <row r="81">
          <cell r="T81" t="str">
            <v>G05</v>
          </cell>
          <cell r="U81" t="str">
            <v>USDA3170</v>
          </cell>
        </row>
        <row r="82">
          <cell r="T82" t="str">
            <v>G06</v>
          </cell>
          <cell r="U82" t="str">
            <v>USDA3409</v>
          </cell>
        </row>
        <row r="83">
          <cell r="T83" t="str">
            <v>G07</v>
          </cell>
          <cell r="U83" t="str">
            <v>USDA3094</v>
          </cell>
        </row>
        <row r="84">
          <cell r="T84" t="str">
            <v>G08</v>
          </cell>
          <cell r="U84" t="str">
            <v>USDA3412</v>
          </cell>
        </row>
        <row r="85">
          <cell r="T85" t="str">
            <v>G09</v>
          </cell>
          <cell r="U85" t="str">
            <v>USDA3125</v>
          </cell>
        </row>
        <row r="86">
          <cell r="T86" t="str">
            <v>G10</v>
          </cell>
          <cell r="U86" t="str">
            <v>USDA3635</v>
          </cell>
        </row>
        <row r="87">
          <cell r="T87" t="str">
            <v>G11</v>
          </cell>
          <cell r="U87" t="str">
            <v>USDA3648</v>
          </cell>
        </row>
        <row r="88">
          <cell r="T88" t="str">
            <v>G12</v>
          </cell>
          <cell r="U88" t="str">
            <v>USDA3253</v>
          </cell>
        </row>
        <row r="89">
          <cell r="T89" t="str">
            <v>H01</v>
          </cell>
          <cell r="U89" t="str">
            <v>USDA3440</v>
          </cell>
        </row>
        <row r="90">
          <cell r="T90" t="str">
            <v>H02</v>
          </cell>
          <cell r="U90" t="str">
            <v>USDA3592</v>
          </cell>
        </row>
        <row r="91">
          <cell r="T91" t="str">
            <v>H03</v>
          </cell>
          <cell r="U91" t="str">
            <v>USDA3308</v>
          </cell>
        </row>
        <row r="92">
          <cell r="T92" t="str">
            <v>H04</v>
          </cell>
          <cell r="U92" t="str">
            <v>USDA3613</v>
          </cell>
        </row>
        <row r="93">
          <cell r="T93" t="str">
            <v>H05</v>
          </cell>
          <cell r="U93" t="str">
            <v>USDA3263</v>
          </cell>
        </row>
        <row r="94">
          <cell r="T94" t="str">
            <v>H06</v>
          </cell>
          <cell r="U94" t="str">
            <v>USDA3625</v>
          </cell>
        </row>
        <row r="95">
          <cell r="T95" t="str">
            <v>H07</v>
          </cell>
          <cell r="U95" t="str">
            <v>USDA3670</v>
          </cell>
        </row>
        <row r="96">
          <cell r="T96" t="str">
            <v>H08</v>
          </cell>
          <cell r="U96" t="str">
            <v>USDA2592</v>
          </cell>
        </row>
        <row r="97">
          <cell r="T97" t="str">
            <v>H09</v>
          </cell>
          <cell r="U97" t="str">
            <v>USDA3589</v>
          </cell>
        </row>
        <row r="98">
          <cell r="T98" t="str">
            <v>H10</v>
          </cell>
          <cell r="U98" t="str">
            <v>USDA3602</v>
          </cell>
        </row>
        <row r="99">
          <cell r="T99" t="str">
            <v>H11</v>
          </cell>
          <cell r="U99" t="str">
            <v>USDA3329</v>
          </cell>
        </row>
        <row r="100">
          <cell r="T100" t="str">
            <v>H12</v>
          </cell>
          <cell r="U100" t="str">
            <v>USDA3133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789847.61802748591</v>
          </cell>
        </row>
        <row r="4">
          <cell r="Z4">
            <v>194478.71834534183</v>
          </cell>
        </row>
        <row r="5">
          <cell r="Z5">
            <v>665107.84608623781</v>
          </cell>
        </row>
        <row r="6">
          <cell r="Z6">
            <v>1715212.9123660524</v>
          </cell>
        </row>
        <row r="7">
          <cell r="Z7">
            <v>11753.276496766333</v>
          </cell>
        </row>
        <row r="8">
          <cell r="Z8">
            <v>40312.758002633367</v>
          </cell>
        </row>
        <row r="9">
          <cell r="Z9">
            <v>186864.84534564932</v>
          </cell>
        </row>
        <row r="10">
          <cell r="Z10">
            <v>395106.85410163738</v>
          </cell>
        </row>
        <row r="11">
          <cell r="Z11">
            <v>50202.499308420964</v>
          </cell>
        </row>
        <row r="12">
          <cell r="Z12">
            <v>18.006917701508492</v>
          </cell>
        </row>
        <row r="13">
          <cell r="Z13">
            <v>1366992.2349234743</v>
          </cell>
        </row>
        <row r="14">
          <cell r="Z14">
            <v>812771.60551566316</v>
          </cell>
        </row>
        <row r="15">
          <cell r="Z15">
            <v>1067533.6996655522</v>
          </cell>
        </row>
        <row r="16">
          <cell r="Z16">
            <v>1618323.7821287548</v>
          </cell>
        </row>
        <row r="17">
          <cell r="Z17">
            <v>56495.802587297432</v>
          </cell>
        </row>
        <row r="18">
          <cell r="Z18">
            <v>45200.15604432187</v>
          </cell>
        </row>
        <row r="19">
          <cell r="Z19">
            <v>1554682.6486559741</v>
          </cell>
        </row>
        <row r="20">
          <cell r="Z20">
            <v>1172072.7968577489</v>
          </cell>
        </row>
        <row r="21">
          <cell r="Z21">
            <v>54313.648871066893</v>
          </cell>
        </row>
        <row r="23">
          <cell r="Z23">
            <v>43623100.132953204</v>
          </cell>
        </row>
        <row r="24">
          <cell r="Z24">
            <v>768322.69289429055</v>
          </cell>
        </row>
        <row r="25">
          <cell r="Z25">
            <v>466569.75177067774</v>
          </cell>
        </row>
        <row r="26">
          <cell r="Z26">
            <v>84490.023208666651</v>
          </cell>
        </row>
        <row r="27">
          <cell r="Z27">
            <v>82552.113012506583</v>
          </cell>
        </row>
        <row r="28">
          <cell r="Z28">
            <v>1824099.1156637229</v>
          </cell>
        </row>
        <row r="29">
          <cell r="Z29">
            <v>112410.49701804294</v>
          </cell>
        </row>
        <row r="30">
          <cell r="Z30">
            <v>1599238.1656393029</v>
          </cell>
        </row>
        <row r="31">
          <cell r="Z31">
            <v>764645.79837259778</v>
          </cell>
        </row>
        <row r="32">
          <cell r="Z32">
            <v>1094421.4927001402</v>
          </cell>
        </row>
        <row r="33">
          <cell r="Z33">
            <v>250415873.63308349</v>
          </cell>
        </row>
        <row r="34">
          <cell r="Z34">
            <v>2984.2230020926986</v>
          </cell>
        </row>
        <row r="35">
          <cell r="Z35">
            <v>19.267841845139831</v>
          </cell>
        </row>
        <row r="36">
          <cell r="Z36">
            <v>1259917.7439982689</v>
          </cell>
        </row>
        <row r="37">
          <cell r="Z37">
            <v>44375736.260528013</v>
          </cell>
        </row>
        <row r="39">
          <cell r="Z39">
            <v>338903.46028537105</v>
          </cell>
        </row>
        <row r="40">
          <cell r="Z40">
            <v>66755.482339177936</v>
          </cell>
        </row>
        <row r="41">
          <cell r="Z41">
            <v>581630.30809023138</v>
          </cell>
        </row>
        <row r="42">
          <cell r="Z42">
            <v>171492.95284544883</v>
          </cell>
        </row>
        <row r="43">
          <cell r="Z43">
            <v>694498.04404657369</v>
          </cell>
        </row>
        <row r="44">
          <cell r="Z44">
            <v>194.30165490581723</v>
          </cell>
        </row>
        <row r="45">
          <cell r="Z45">
            <v>47881327.321320392</v>
          </cell>
        </row>
        <row r="46">
          <cell r="Z46">
            <v>2153731.7825077632</v>
          </cell>
        </row>
        <row r="47">
          <cell r="Z47">
            <v>116185.72864687245</v>
          </cell>
        </row>
        <row r="48">
          <cell r="Z48">
            <v>2.2052760546188006</v>
          </cell>
        </row>
        <row r="49">
          <cell r="Z49">
            <v>229349347.51328728</v>
          </cell>
        </row>
        <row r="50">
          <cell r="Z50">
            <v>3079759.8747038455</v>
          </cell>
        </row>
        <row r="51">
          <cell r="Z51">
            <v>1214351.6298831939</v>
          </cell>
        </row>
        <row r="52">
          <cell r="Z52">
            <v>625880.24093851703</v>
          </cell>
        </row>
        <row r="53">
          <cell r="Z53">
            <v>33687300.660157248</v>
          </cell>
        </row>
        <row r="54">
          <cell r="Z54">
            <v>27948.130640228497</v>
          </cell>
        </row>
        <row r="55">
          <cell r="Z55">
            <v>812732.69161177753</v>
          </cell>
        </row>
        <row r="57">
          <cell r="Z57">
            <v>824992.81052766787</v>
          </cell>
        </row>
        <row r="58">
          <cell r="Z58">
            <v>21.895219473072711</v>
          </cell>
        </row>
        <row r="59">
          <cell r="Z59">
            <v>1439382.4512968874</v>
          </cell>
        </row>
        <row r="60">
          <cell r="Z60">
            <v>2168733.2020202149</v>
          </cell>
        </row>
        <row r="61">
          <cell r="Z61">
            <v>277898.90943380474</v>
          </cell>
        </row>
        <row r="62">
          <cell r="Z62">
            <v>1958608.0275094912</v>
          </cell>
        </row>
        <row r="63">
          <cell r="Z63">
            <v>328430.60560571455</v>
          </cell>
        </row>
        <row r="64">
          <cell r="Z64">
            <v>493013.11964063486</v>
          </cell>
        </row>
        <row r="65">
          <cell r="Z65">
            <v>376723.88882889581</v>
          </cell>
        </row>
        <row r="66">
          <cell r="Z66">
            <v>1212164.9073195669</v>
          </cell>
        </row>
        <row r="67">
          <cell r="Z67">
            <v>120670015.46167153</v>
          </cell>
        </row>
        <row r="68">
          <cell r="Z68">
            <v>61907.042002086899</v>
          </cell>
        </row>
        <row r="69">
          <cell r="Z69">
            <v>8074555.6145833237</v>
          </cell>
        </row>
        <row r="70">
          <cell r="Z70">
            <v>1009557.4921976229</v>
          </cell>
        </row>
        <row r="71">
          <cell r="Z71">
            <v>1375776.3541579023</v>
          </cell>
        </row>
        <row r="72">
          <cell r="Z72">
            <v>1.7718377956743054</v>
          </cell>
        </row>
        <row r="73">
          <cell r="Z73">
            <v>511783.26244985807</v>
          </cell>
        </row>
        <row r="74">
          <cell r="Z74">
            <v>59610.028121067437</v>
          </cell>
        </row>
        <row r="75">
          <cell r="Z75">
            <v>616037.45018794038</v>
          </cell>
        </row>
        <row r="76">
          <cell r="Z76">
            <v>37680.644320134546</v>
          </cell>
        </row>
        <row r="77">
          <cell r="Z77">
            <v>1007509.5629011892</v>
          </cell>
        </row>
        <row r="78">
          <cell r="Z78">
            <v>2508191.8564617662</v>
          </cell>
        </row>
        <row r="79">
          <cell r="Z79">
            <v>2531323.92882874</v>
          </cell>
        </row>
        <row r="80">
          <cell r="Z80">
            <v>729795.69578430371</v>
          </cell>
        </row>
        <row r="81">
          <cell r="Z81">
            <v>287250.42186683655</v>
          </cell>
        </row>
        <row r="82">
          <cell r="Z82">
            <v>136315.76322502957</v>
          </cell>
        </row>
        <row r="83">
          <cell r="Z83">
            <v>757895.28679439984</v>
          </cell>
        </row>
        <row r="84">
          <cell r="Z84">
            <v>476690.86438869144</v>
          </cell>
        </row>
        <row r="85">
          <cell r="Z85">
            <v>11457.951487629971</v>
          </cell>
        </row>
        <row r="86">
          <cell r="Z86">
            <v>1849597.2483741574</v>
          </cell>
        </row>
        <row r="87">
          <cell r="Z87">
            <v>589453.9537166924</v>
          </cell>
        </row>
        <row r="88">
          <cell r="Z88">
            <v>208233.51093254457</v>
          </cell>
        </row>
        <row r="89">
          <cell r="Z89">
            <v>1333935.3731046172</v>
          </cell>
        </row>
        <row r="90">
          <cell r="Z90">
            <v>40122976.42261678</v>
          </cell>
        </row>
        <row r="91">
          <cell r="Z91">
            <v>32971.027909964832</v>
          </cell>
        </row>
        <row r="92">
          <cell r="Z92">
            <v>92048.433131783924</v>
          </cell>
        </row>
        <row r="93">
          <cell r="Z93">
            <v>50.790605592538007</v>
          </cell>
        </row>
        <row r="94">
          <cell r="Z94">
            <v>145030.31005753667</v>
          </cell>
        </row>
        <row r="95">
          <cell r="Z95">
            <v>785791.93445150089</v>
          </cell>
        </row>
        <row r="96">
          <cell r="Z96">
            <v>1252112.3204605931</v>
          </cell>
        </row>
        <row r="97">
          <cell r="Z97">
            <v>158912.32429088405</v>
          </cell>
        </row>
        <row r="98">
          <cell r="Z98">
            <v>824368.62248718983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F67C-C06B-204A-B77D-4FB5688030E8}">
  <sheetPr>
    <pageSetUpPr fitToPage="1"/>
  </sheetPr>
  <dimension ref="B1:E97"/>
  <sheetViews>
    <sheetView topLeftCell="A50" workbookViewId="0">
      <selection activeCell="B66" sqref="B66:E66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IF('[1]Paste Sample IDs'!U1&lt;&gt;"",'[1]Paste Sample IDs'!U1,"None")</f>
        <v>Noyes_025_DNA_056_qMQC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IF('[1]Paste Sample IDs'!U5&lt;&gt;"",'[1]Paste Sample IDs'!U5,"None")</f>
        <v>USDA3118</v>
      </c>
      <c r="C4" s="4" t="str">
        <f>'[1]Paste Sample IDs'!T5</f>
        <v>A01</v>
      </c>
      <c r="D4" s="3">
        <f>IF(B4="None","",[1]Analysis!Z3)</f>
        <v>409936.74978790007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IF('[1]Paste Sample IDs'!U6&lt;&gt;"",'[1]Paste Sample IDs'!U6,"None")</f>
        <v>USDA2554</v>
      </c>
      <c r="C5" s="4" t="str">
        <f>'[1]Paste Sample IDs'!T6</f>
        <v>A02</v>
      </c>
      <c r="D5" s="3">
        <f>IF(B5="None","",[1]Analysis!Z4)</f>
        <v>258998.74287946415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IF('[1]Paste Sample IDs'!U7&lt;&gt;"",'[1]Paste Sample IDs'!U7,"None")</f>
        <v>USDA3584</v>
      </c>
      <c r="C6" s="4" t="str">
        <f>'[1]Paste Sample IDs'!T7</f>
        <v>A03</v>
      </c>
      <c r="D6" s="3">
        <f>IF(B6="None","",[1]Analysis!Z5)</f>
        <v>64200.455520506424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IF('[1]Paste Sample IDs'!U8&lt;&gt;"",'[1]Paste Sample IDs'!U8,"None")</f>
        <v>USDA3006</v>
      </c>
      <c r="C7" s="4" t="str">
        <f>'[1]Paste Sample IDs'!T8</f>
        <v>A04</v>
      </c>
      <c r="D7" s="3">
        <f>IF(B7="None","",[1]Analysis!Z6)</f>
        <v>672276.38726781972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IF('[1]Paste Sample IDs'!U9&lt;&gt;"",'[1]Paste Sample IDs'!U9,"None")</f>
        <v>USDA3450</v>
      </c>
      <c r="C8" s="4" t="str">
        <f>'[1]Paste Sample IDs'!T9</f>
        <v>A05</v>
      </c>
      <c r="D8" s="3">
        <f>IF(B8="None","",[1]Analysis!Z7)</f>
        <v>334100.34810376854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IF('[1]Paste Sample IDs'!U10&lt;&gt;"",'[1]Paste Sample IDs'!U10,"None")</f>
        <v>USDA127</v>
      </c>
      <c r="C9" s="4" t="str">
        <f>'[1]Paste Sample IDs'!T10</f>
        <v>A06</v>
      </c>
      <c r="D9" s="3">
        <f>IF(B9="None","",[1]Analysis!Z8)</f>
        <v>190.29639266275362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>Very low copy number: assay performance unknown</v>
      </c>
    </row>
    <row r="10" spans="2:5" ht="16" x14ac:dyDescent="0.2">
      <c r="B10" s="2" t="str">
        <f>IF('[1]Paste Sample IDs'!U11&lt;&gt;"",'[1]Paste Sample IDs'!U11,"None")</f>
        <v>USDA3632</v>
      </c>
      <c r="C10" s="4" t="str">
        <f>'[1]Paste Sample IDs'!T11</f>
        <v>A07</v>
      </c>
      <c r="D10" s="3">
        <f>IF(B10="None","",[1]Analysis!Z9)</f>
        <v>270063.68531526235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IF('[1]Paste Sample IDs'!U12&lt;&gt;"",'[1]Paste Sample IDs'!U12,"None")</f>
        <v>USDA3147</v>
      </c>
      <c r="C11" s="4" t="str">
        <f>'[1]Paste Sample IDs'!T12</f>
        <v>A08</v>
      </c>
      <c r="D11" s="3">
        <f>IF(B11="None","",[1]Analysis!Z10)</f>
        <v>158198.72374509464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IF('[1]Paste Sample IDs'!U13&lt;&gt;"",'[1]Paste Sample IDs'!U13,"None")</f>
        <v>USDA3620</v>
      </c>
      <c r="C12" s="4" t="str">
        <f>'[1]Paste Sample IDs'!T13</f>
        <v>A09</v>
      </c>
      <c r="D12" s="3">
        <f>IF(B12="None","",[1]Analysis!Z11)</f>
        <v>121713.29508707444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IF('[1]Paste Sample IDs'!U14&lt;&gt;"",'[1]Paste Sample IDs'!U14,"None")</f>
        <v>USDA3630</v>
      </c>
      <c r="C13" s="4" t="str">
        <f>'[1]Paste Sample IDs'!T14</f>
        <v>A10</v>
      </c>
      <c r="D13" s="3">
        <f>IF(B13="None","",[1]Analysis!Z12)</f>
        <v>142369.71310094657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IF('[1]Paste Sample IDs'!U15&lt;&gt;"",'[1]Paste Sample IDs'!U15,"None")</f>
        <v>USDA3596</v>
      </c>
      <c r="C14" s="4" t="str">
        <f>'[1]Paste Sample IDs'!T15</f>
        <v>A11</v>
      </c>
      <c r="D14" s="3">
        <f>IF(B14="None","",[1]Analysis!Z13)</f>
        <v>43102.886469552475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IF('[1]Paste Sample IDs'!U16&lt;&gt;"",'[1]Paste Sample IDs'!U16,"None")</f>
        <v>USDA3581</v>
      </c>
      <c r="C15" s="4" t="str">
        <f>'[1]Paste Sample IDs'!T16</f>
        <v>A12</v>
      </c>
      <c r="D15" s="3">
        <f>IF(B15="None","",[1]Analysis!Z14)</f>
        <v>415063.06678788434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IF('[1]Paste Sample IDs'!U17&lt;&gt;"",'[1]Paste Sample IDs'!U17,"None")</f>
        <v>USDA2861</v>
      </c>
      <c r="C16" s="4" t="str">
        <f>'[1]Paste Sample IDs'!T17</f>
        <v>B01</v>
      </c>
      <c r="D16" s="3">
        <f>IF(B16="None","",[1]Analysis!Z15)</f>
        <v>6108.0523817299872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>Caution: copy number less than intended sequencing depth</v>
      </c>
    </row>
    <row r="17" spans="2:5" ht="16" x14ac:dyDescent="0.2">
      <c r="B17" s="2" t="str">
        <f>IF('[1]Paste Sample IDs'!U18&lt;&gt;"",'[1]Paste Sample IDs'!U18,"None")</f>
        <v>USDA3002</v>
      </c>
      <c r="C17" s="4" t="str">
        <f>'[1]Paste Sample IDs'!T18</f>
        <v>B02</v>
      </c>
      <c r="D17" s="3">
        <f>IF(B17="None","",[1]Analysis!Z16)</f>
        <v>1056289.7389237452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IF('[1]Paste Sample IDs'!U19&lt;&gt;"",'[1]Paste Sample IDs'!U19,"None")</f>
        <v>USDA3451</v>
      </c>
      <c r="C18" s="4" t="str">
        <f>'[1]Paste Sample IDs'!T19</f>
        <v>B03</v>
      </c>
      <c r="D18" s="3">
        <f>IF(B18="None","",[1]Analysis!Z17)</f>
        <v>305216.46243124822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IF('[1]Paste Sample IDs'!U20&lt;&gt;"",'[1]Paste Sample IDs'!U20,"None")</f>
        <v>USDA3580</v>
      </c>
      <c r="C19" s="4" t="str">
        <f>'[1]Paste Sample IDs'!T20</f>
        <v>B04</v>
      </c>
      <c r="D19" s="3">
        <f>IF(B19="None","",[1]Analysis!Z18)</f>
        <v>681094.59947097267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IF('[1]Paste Sample IDs'!U21&lt;&gt;"",'[1]Paste Sample IDs'!U21,"None")</f>
        <v>USDA3603</v>
      </c>
      <c r="C20" s="4" t="str">
        <f>'[1]Paste Sample IDs'!T21</f>
        <v>B05</v>
      </c>
      <c r="D20" s="3">
        <f>IF(B20="None","",[1]Analysis!Z19)</f>
        <v>13738.73864554562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>Caution: copy number less than intended sequencing depth</v>
      </c>
    </row>
    <row r="21" spans="2:5" ht="16" x14ac:dyDescent="0.2">
      <c r="B21" s="2" t="str">
        <f>IF('[1]Paste Sample IDs'!U22&lt;&gt;"",'[1]Paste Sample IDs'!U22,"None")</f>
        <v>USDA3119</v>
      </c>
      <c r="C21" s="4" t="str">
        <f>'[1]Paste Sample IDs'!T22</f>
        <v>B06</v>
      </c>
      <c r="D21" s="3">
        <f>IF(B21="None","",[1]Analysis!Z20)</f>
        <v>846529.30407441792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IF('[1]Paste Sample IDs'!U23&lt;&gt;"",'[1]Paste Sample IDs'!U23,"None")</f>
        <v>USDA2670</v>
      </c>
      <c r="C22" s="4" t="str">
        <f>'[1]Paste Sample IDs'!T23</f>
        <v>B07</v>
      </c>
      <c r="D22" s="3">
        <f>IF(B22="None","",[1]Analysis!Z21)</f>
        <v>20827.627402128393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IF('[1]Paste Sample IDs'!U24&lt;&gt;"",'[1]Paste Sample IDs'!U24,"None")</f>
        <v>USDA3594</v>
      </c>
      <c r="C23" s="4" t="str">
        <f>'[1]Paste Sample IDs'!T24</f>
        <v>B08</v>
      </c>
      <c r="D23" s="3">
        <f>IF(B23="None","",[1]Analysis!Z22)</f>
        <v>141129.49311335734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IF('[1]Paste Sample IDs'!U25&lt;&gt;"",'[1]Paste Sample IDs'!U25,"None")</f>
        <v>USDA2415</v>
      </c>
      <c r="C24" s="4" t="str">
        <f>'[1]Paste Sample IDs'!T25</f>
        <v>B09</v>
      </c>
      <c r="D24" s="3">
        <f>IF(B24="None","",[1]Analysis!Z23)</f>
        <v>101939.96977797461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IF('[1]Paste Sample IDs'!U26&lt;&gt;"",'[1]Paste Sample IDs'!U26,"None")</f>
        <v>USDA3629</v>
      </c>
      <c r="C25" s="4" t="str">
        <f>'[1]Paste Sample IDs'!T26</f>
        <v>B10</v>
      </c>
      <c r="D25" s="3">
        <f>IF(B25="None","",[1]Analysis!Z24)</f>
        <v>267024.02632870839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IF('[1]Paste Sample IDs'!U27&lt;&gt;"",'[1]Paste Sample IDs'!U27,"None")</f>
        <v>USDA3548</v>
      </c>
      <c r="C26" s="4" t="str">
        <f>'[1]Paste Sample IDs'!T27</f>
        <v>B11</v>
      </c>
      <c r="D26" s="3">
        <f>IF(B26="None","",[1]Analysis!Z25)</f>
        <v>28548384.435946308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IF('[1]Paste Sample IDs'!U29&lt;&gt;"",'[1]Paste Sample IDs'!U29,"None")</f>
        <v>USDA2362</v>
      </c>
      <c r="C27" s="4" t="str">
        <f>'[1]Paste Sample IDs'!T29</f>
        <v>C01</v>
      </c>
      <c r="D27" s="3">
        <f>IF(B27="None","",[1]Analysis!Z27)</f>
        <v>6081.174380014957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>Caution: copy number less than intended sequencing depth</v>
      </c>
    </row>
    <row r="28" spans="2:5" ht="16" x14ac:dyDescent="0.2">
      <c r="B28" s="2" t="str">
        <f>IF('[1]Paste Sample IDs'!U30&lt;&gt;"",'[1]Paste Sample IDs'!U30,"None")</f>
        <v>USDA3098</v>
      </c>
      <c r="C28" s="4" t="str">
        <f>'[1]Paste Sample IDs'!T30</f>
        <v>C02</v>
      </c>
      <c r="D28" s="3">
        <f>IF(B28="None","",[1]Analysis!Z28)</f>
        <v>151706.32175386365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IF('[1]Paste Sample IDs'!U31&lt;&gt;"",'[1]Paste Sample IDs'!U31,"None")</f>
        <v>USDA3449</v>
      </c>
      <c r="C29" s="4" t="str">
        <f>'[1]Paste Sample IDs'!T31</f>
        <v>C03</v>
      </c>
      <c r="D29" s="3">
        <f>IF(B29="None","",[1]Analysis!Z29)</f>
        <v>844030.06479536241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IF('[1]Paste Sample IDs'!U32&lt;&gt;"",'[1]Paste Sample IDs'!U32,"None")</f>
        <v>USDA3065</v>
      </c>
      <c r="C30" s="4" t="str">
        <f>'[1]Paste Sample IDs'!T32</f>
        <v>C04</v>
      </c>
      <c r="D30" s="3">
        <f>IF(B30="None","",[1]Analysis!Z30)</f>
        <v>823012.07685307006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IF('[1]Paste Sample IDs'!U33&lt;&gt;"",'[1]Paste Sample IDs'!U33,"None")</f>
        <v>USDA3326</v>
      </c>
      <c r="C31" s="4" t="str">
        <f>'[1]Paste Sample IDs'!T33</f>
        <v>C05</v>
      </c>
      <c r="D31" s="3">
        <f>IF(B31="None","",[1]Analysis!Z31)</f>
        <v>76448.085586620728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IF('[1]Paste Sample IDs'!U34&lt;&gt;"",'[1]Paste Sample IDs'!U34,"None")</f>
        <v>USDA3123</v>
      </c>
      <c r="C32" s="4" t="str">
        <f>'[1]Paste Sample IDs'!T34</f>
        <v>C06</v>
      </c>
      <c r="D32" s="3">
        <f>IF(B32="None","",[1]Analysis!Z32)</f>
        <v>475564.77492980537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IF('[1]Paste Sample IDs'!U35&lt;&gt;"",'[1]Paste Sample IDs'!U35,"None")</f>
        <v>USDA3607</v>
      </c>
      <c r="C33" s="4" t="str">
        <f>'[1]Paste Sample IDs'!T35</f>
        <v>C07</v>
      </c>
      <c r="D33" s="3">
        <f>IF(B33="None","",[1]Analysis!Z33)</f>
        <v>25508333.994445641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IF('[1]Paste Sample IDs'!U36&lt;&gt;"",'[1]Paste Sample IDs'!U36,"None")</f>
        <v>USDA3653</v>
      </c>
      <c r="C34" s="4" t="str">
        <f>'[1]Paste Sample IDs'!T36</f>
        <v>C08</v>
      </c>
      <c r="D34" s="3">
        <f>IF(B34="None","",[1]Analysis!Z34)</f>
        <v>511984.03126196162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IF('[1]Paste Sample IDs'!U37&lt;&gt;"",'[1]Paste Sample IDs'!U37,"None")</f>
        <v>USDA2669</v>
      </c>
      <c r="C35" s="4" t="str">
        <f>'[1]Paste Sample IDs'!T37</f>
        <v>C09</v>
      </c>
      <c r="D35" s="3">
        <f>IF(B35="None","",[1]Analysis!Z35)</f>
        <v>4076.5642615273955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Caution: copy number less than intended sequencing depth</v>
      </c>
    </row>
    <row r="36" spans="2:5" ht="16" x14ac:dyDescent="0.2">
      <c r="B36" s="2" t="str">
        <f>IF('[1]Paste Sample IDs'!U38&lt;&gt;"",'[1]Paste Sample IDs'!U38,"None")</f>
        <v>USDA3128</v>
      </c>
      <c r="C36" s="4" t="str">
        <f>'[1]Paste Sample IDs'!T38</f>
        <v>C10</v>
      </c>
      <c r="D36" s="3">
        <f>IF(B36="None","",[1]Analysis!Z36)</f>
        <v>576126.21306967677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IF('[1]Paste Sample IDs'!U39&lt;&gt;"",'[1]Paste Sample IDs'!U39,"None")</f>
        <v>USDA3628</v>
      </c>
      <c r="C37" s="4" t="str">
        <f>'[1]Paste Sample IDs'!T39</f>
        <v>C11</v>
      </c>
      <c r="D37" s="3">
        <f>IF(B37="None","",[1]Analysis!Z37)</f>
        <v>752208.17645834992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IF('[1]Paste Sample IDs'!U40&lt;&gt;"",'[1]Paste Sample IDs'!U40,"None")</f>
        <v>USDA2888</v>
      </c>
      <c r="C38" s="4" t="str">
        <f>'[1]Paste Sample IDs'!T40</f>
        <v>C12</v>
      </c>
      <c r="D38" s="3">
        <f>IF(B38="None","",[1]Analysis!Z38)</f>
        <v>765427.05642226164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IF('[1]Paste Sample IDs'!U42&lt;&gt;"",'[1]Paste Sample IDs'!U42,"None")</f>
        <v>USDA3623</v>
      </c>
      <c r="C39" s="4" t="str">
        <f>'[1]Paste Sample IDs'!T42</f>
        <v>D02</v>
      </c>
      <c r="D39" s="3">
        <f>IF(B39="None","",[1]Analysis!Z40)</f>
        <v>43742.020424825219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IF('[1]Paste Sample IDs'!U43&lt;&gt;"",'[1]Paste Sample IDs'!U43,"None")</f>
        <v>USDA2866</v>
      </c>
      <c r="C40" s="4" t="str">
        <f>'[1]Paste Sample IDs'!T43</f>
        <v>D03</v>
      </c>
      <c r="D40" s="3">
        <f>IF(B40="None","",[1]Analysis!Z41)</f>
        <v>26693.893738519397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IF('[1]Paste Sample IDs'!U44&lt;&gt;"",'[1]Paste Sample IDs'!U44,"None")</f>
        <v>USDA3082</v>
      </c>
      <c r="C41" s="4" t="str">
        <f>'[1]Paste Sample IDs'!T44</f>
        <v>D04</v>
      </c>
      <c r="D41" s="3">
        <f>IF(B41="None","",[1]Analysis!Z42)</f>
        <v>11147.768412508483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>Caution: copy number less than intended sequencing depth</v>
      </c>
    </row>
    <row r="42" spans="2:5" ht="16" x14ac:dyDescent="0.2">
      <c r="B42" s="2" t="str">
        <f>IF('[1]Paste Sample IDs'!U45&lt;&gt;"",'[1]Paste Sample IDs'!U45,"None")</f>
        <v>USDA3344</v>
      </c>
      <c r="C42" s="4" t="str">
        <f>'[1]Paste Sample IDs'!T45</f>
        <v>D05</v>
      </c>
      <c r="D42" s="3">
        <f>IF(B42="None","",[1]Analysis!Z43)</f>
        <v>116354.87166450061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IF('[1]Paste Sample IDs'!U46&lt;&gt;"",'[1]Paste Sample IDs'!U46,"None")</f>
        <v>USDA3633</v>
      </c>
      <c r="C43" s="4" t="str">
        <f>'[1]Paste Sample IDs'!T46</f>
        <v>D06</v>
      </c>
      <c r="D43" s="3">
        <f>IF(B43="None","",[1]Analysis!Z44)</f>
        <v>237023.85984431836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IF('[1]Paste Sample IDs'!U47&lt;&gt;"",'[1]Paste Sample IDs'!U47,"None")</f>
        <v>USDA225</v>
      </c>
      <c r="C44" s="4" t="str">
        <f>'[1]Paste Sample IDs'!T47</f>
        <v>D07</v>
      </c>
      <c r="D44" s="3">
        <f>IF(B44="None","",[1]Analysis!Z45)</f>
        <v>11812.861324178624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>Caution: copy number less than intended sequencing depth</v>
      </c>
    </row>
    <row r="45" spans="2:5" ht="16" x14ac:dyDescent="0.2">
      <c r="B45" s="2" t="str">
        <f>IF('[1]Paste Sample IDs'!U48&lt;&gt;"",'[1]Paste Sample IDs'!U48,"None")</f>
        <v>USDA2614</v>
      </c>
      <c r="C45" s="4" t="str">
        <f>'[1]Paste Sample IDs'!T48</f>
        <v>D08</v>
      </c>
      <c r="D45" s="3">
        <f>IF(B45="None","",[1]Analysis!Z46)</f>
        <v>25312.727148139136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IF('[1]Paste Sample IDs'!U49&lt;&gt;"",'[1]Paste Sample IDs'!U49,"None")</f>
        <v>USDA3437</v>
      </c>
      <c r="C46" s="4" t="str">
        <f>'[1]Paste Sample IDs'!T49</f>
        <v>D09</v>
      </c>
      <c r="D46" s="3">
        <f>IF(B46="None","",[1]Analysis!Z47)</f>
        <v>7.3789341246488362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>Very low copy number: assay performance unknown</v>
      </c>
    </row>
    <row r="47" spans="2:5" ht="16" x14ac:dyDescent="0.2">
      <c r="B47" s="2" t="str">
        <f>IF('[1]Paste Sample IDs'!U50&lt;&gt;"",'[1]Paste Sample IDs'!U50,"None")</f>
        <v>USDA3473</v>
      </c>
      <c r="C47" s="4" t="str">
        <f>'[1]Paste Sample IDs'!T50</f>
        <v>D10</v>
      </c>
      <c r="D47" s="3">
        <f>IF(B47="None","",[1]Analysis!Z48)</f>
        <v>257015.30832613734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IF('[1]Paste Sample IDs'!U51&lt;&gt;"",'[1]Paste Sample IDs'!U51,"None")</f>
        <v>USDA3348</v>
      </c>
      <c r="C48" s="4" t="str">
        <f>'[1]Paste Sample IDs'!T51</f>
        <v>D11</v>
      </c>
      <c r="D48" s="3">
        <f>IF(B48="None","",[1]Analysis!Z49)</f>
        <v>377756.38826915389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IF('[1]Paste Sample IDs'!U52&lt;&gt;"",'[1]Paste Sample IDs'!U52,"None")</f>
        <v>USDA3245</v>
      </c>
      <c r="C49" s="4" t="str">
        <f>'[1]Paste Sample IDs'!T52</f>
        <v>D12</v>
      </c>
      <c r="D49" s="3">
        <f>IF(B49="None","",[1]Analysis!Z50)</f>
        <v>476928.53883030871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IF('[1]Paste Sample IDs'!U53&lt;&gt;"",'[1]Paste Sample IDs'!U53,"None")</f>
        <v>USDA2773</v>
      </c>
      <c r="C50" s="4" t="str">
        <f>'[1]Paste Sample IDs'!T53</f>
        <v>E01</v>
      </c>
      <c r="D50" s="3">
        <f>IF(B50="None","",[1]Analysis!Z51)</f>
        <v>70012.255439275861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IF('[1]Paste Sample IDs'!U54&lt;&gt;"",'[1]Paste Sample IDs'!U54,"None")</f>
        <v>USDA3439</v>
      </c>
      <c r="C51" s="4" t="str">
        <f>'[1]Paste Sample IDs'!T54</f>
        <v>E02</v>
      </c>
      <c r="D51" s="3">
        <f>IF(B51="None","",[1]Analysis!Z52)</f>
        <v>18943.92900147914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IF('[1]Paste Sample IDs'!U55&lt;&gt;"",'[1]Paste Sample IDs'!U55,"None")</f>
        <v>USDA3372</v>
      </c>
      <c r="C52" s="4" t="str">
        <f>'[1]Paste Sample IDs'!T55</f>
        <v>E03</v>
      </c>
      <c r="D52" s="3">
        <f>IF(B52="None","",[1]Analysis!Z53)</f>
        <v>546663.5166952674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IF('[1]Paste Sample IDs'!U56&lt;&gt;"",'[1]Paste Sample IDs'!U56,"None")</f>
        <v>USDA2996</v>
      </c>
      <c r="C53" s="4" t="str">
        <f>'[1]Paste Sample IDs'!T56</f>
        <v>E04</v>
      </c>
      <c r="D53" s="3">
        <f>IF(B53="None","",[1]Analysis!Z54)</f>
        <v>123878.2937632109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IF('[1]Paste Sample IDs'!U57&lt;&gt;"",'[1]Paste Sample IDs'!U57,"None")</f>
        <v>USDA2432</v>
      </c>
      <c r="C54" s="4" t="str">
        <f>'[1]Paste Sample IDs'!T57</f>
        <v>E05</v>
      </c>
      <c r="D54" s="3">
        <f>IF(B54="None","",[1]Analysis!Z55)</f>
        <v>21207.642709406107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IF('[1]Paste Sample IDs'!U58&lt;&gt;"",'[1]Paste Sample IDs'!U58,"None")</f>
        <v>USDA3578</v>
      </c>
      <c r="C55" s="4" t="str">
        <f>'[1]Paste Sample IDs'!T58</f>
        <v>E06</v>
      </c>
      <c r="D55" s="3">
        <f>IF(B55="None","",[1]Analysis!Z56)</f>
        <v>197210.29871406266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IF('[1]Paste Sample IDs'!U59&lt;&gt;"",'[1]Paste Sample IDs'!U59,"None")</f>
        <v>USDA2946</v>
      </c>
      <c r="C56" s="4" t="str">
        <f>'[1]Paste Sample IDs'!T59</f>
        <v>E07</v>
      </c>
      <c r="D56" s="3">
        <f>IF(B56="None","",[1]Analysis!Z57)</f>
        <v>9276.9500712339359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>Caution: copy number less than intended sequencing depth</v>
      </c>
    </row>
    <row r="57" spans="2:5" ht="16" x14ac:dyDescent="0.2">
      <c r="B57" s="2" t="str">
        <f>IF('[1]Paste Sample IDs'!U60&lt;&gt;"",'[1]Paste Sample IDs'!U60,"None")</f>
        <v>USDA3600</v>
      </c>
      <c r="C57" s="4" t="str">
        <f>'[1]Paste Sample IDs'!T60</f>
        <v>E08</v>
      </c>
      <c r="D57" s="3" t="str">
        <f>IF(B57="None","",[1]Analysis!Z58)</f>
        <v>Undetected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>Insufficient material: assay failure expected</v>
      </c>
    </row>
    <row r="58" spans="2:5" ht="16" x14ac:dyDescent="0.2">
      <c r="B58" s="2" t="str">
        <f>IF('[1]Paste Sample IDs'!U61&lt;&gt;"",'[1]Paste Sample IDs'!U61,"None")</f>
        <v>USDA2980</v>
      </c>
      <c r="C58" s="4" t="str">
        <f>'[1]Paste Sample IDs'!T61</f>
        <v>E09</v>
      </c>
      <c r="D58" s="3">
        <f>IF(B58="None","",[1]Analysis!Z59)</f>
        <v>307562.99819302885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IF('[1]Paste Sample IDs'!U62&lt;&gt;"",'[1]Paste Sample IDs'!U62,"None")</f>
        <v>USDA3612</v>
      </c>
      <c r="C59" s="4" t="str">
        <f>'[1]Paste Sample IDs'!T62</f>
        <v>E10</v>
      </c>
      <c r="D59" s="3">
        <f>IF(B59="None","",[1]Analysis!Z60)</f>
        <v>689452.13959136268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2" t="str">
        <f>IF('[1]Paste Sample IDs'!U63&lt;&gt;"",'[1]Paste Sample IDs'!U63,"None")</f>
        <v>USDA2958</v>
      </c>
      <c r="C60" s="4" t="str">
        <f>'[1]Paste Sample IDs'!T63</f>
        <v>E11</v>
      </c>
      <c r="D60" s="3">
        <f>IF(B60="None","",[1]Analysis!Z61)</f>
        <v>412628.32198666997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IF('[1]Paste Sample IDs'!U64&lt;&gt;"",'[1]Paste Sample IDs'!U64,"None")</f>
        <v>USDA3368</v>
      </c>
      <c r="C61" s="4" t="str">
        <f>'[1]Paste Sample IDs'!T64</f>
        <v>E12</v>
      </c>
      <c r="D61" s="3">
        <f>IF(B61="None","",[1]Analysis!Z62)</f>
        <v>833738.03028514038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IF('[1]Paste Sample IDs'!U65&lt;&gt;"",'[1]Paste Sample IDs'!U65,"None")</f>
        <v>USDA3179</v>
      </c>
      <c r="C62" s="4" t="str">
        <f>'[1]Paste Sample IDs'!T65</f>
        <v>F01</v>
      </c>
      <c r="D62" s="3">
        <f>IF(B62="None","",[1]Analysis!Z63)</f>
        <v>6470.0488406908507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>Caution: copy number less than intended sequencing depth</v>
      </c>
    </row>
    <row r="63" spans="2:5" ht="16" x14ac:dyDescent="0.2">
      <c r="B63" s="2" t="str">
        <f>IF('[1]Paste Sample IDs'!U66&lt;&gt;"",'[1]Paste Sample IDs'!U66,"None")</f>
        <v>USDA3593</v>
      </c>
      <c r="C63" s="4" t="str">
        <f>'[1]Paste Sample IDs'!T66</f>
        <v>F02</v>
      </c>
      <c r="D63" s="3">
        <f>IF(B63="None","",[1]Analysis!Z64)</f>
        <v>39699.820171357438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IF('[1]Paste Sample IDs'!U67&lt;&gt;"",'[1]Paste Sample IDs'!U67,"None")</f>
        <v>USDA3105</v>
      </c>
      <c r="C64" s="4" t="str">
        <f>'[1]Paste Sample IDs'!T67</f>
        <v>F03</v>
      </c>
      <c r="D64" s="3">
        <f>IF(B64="None","",[1]Analysis!Z65)</f>
        <v>127241.51804341114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IF('[1]Paste Sample IDs'!U68&lt;&gt;"",'[1]Paste Sample IDs'!U68,"None")</f>
        <v>USDA3611</v>
      </c>
      <c r="C65" s="4" t="str">
        <f>'[1]Paste Sample IDs'!T68</f>
        <v>F04</v>
      </c>
      <c r="D65" s="3">
        <f>IF(B65="None","",[1]Analysis!Z66)</f>
        <v>3932072.3765924368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IF('[1]Paste Sample IDs'!U70&lt;&gt;"",'[1]Paste Sample IDs'!U70,"None")</f>
        <v>USDA2373</v>
      </c>
      <c r="C66" s="4" t="str">
        <f>'[1]Paste Sample IDs'!T70</f>
        <v>F06</v>
      </c>
      <c r="D66" s="3">
        <f>IF(B66="None","",[1]Analysis!Z68)</f>
        <v>110245.15538718308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IF('[1]Paste Sample IDs'!U71&lt;&gt;"",'[1]Paste Sample IDs'!U71,"None")</f>
        <v>USDA3334</v>
      </c>
      <c r="C67" s="4" t="str">
        <f>'[1]Paste Sample IDs'!T71</f>
        <v>F07</v>
      </c>
      <c r="D67" s="3">
        <f>IF(B67="None","",[1]Analysis!Z69)</f>
        <v>29784.563847304893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IF('[1]Paste Sample IDs'!U72&lt;&gt;"",'[1]Paste Sample IDs'!U72,"None")</f>
        <v>USDA3591</v>
      </c>
      <c r="C68" s="4" t="str">
        <f>'[1]Paste Sample IDs'!T72</f>
        <v>F08</v>
      </c>
      <c r="D68" s="3">
        <f>IF(B68="None","",[1]Analysis!Z70)</f>
        <v>1268487.9530864197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IF('[1]Paste Sample IDs'!U73&lt;&gt;"",'[1]Paste Sample IDs'!U73,"None")</f>
        <v>USDA3337</v>
      </c>
      <c r="C69" s="4" t="str">
        <f>'[1]Paste Sample IDs'!T73</f>
        <v>F09</v>
      </c>
      <c r="D69" s="3">
        <f>IF(B69="None","",[1]Analysis!Z71)</f>
        <v>153649.17592080982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IF('[1]Paste Sample IDs'!U74&lt;&gt;"",'[1]Paste Sample IDs'!U74,"None")</f>
        <v>USDA2978</v>
      </c>
      <c r="C70" s="4" t="str">
        <f>'[1]Paste Sample IDs'!T74</f>
        <v>F10</v>
      </c>
      <c r="D70" s="3">
        <f>IF(B70="None","",[1]Analysis!Z72)</f>
        <v>12558.950047011189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>Caution: copy number less than intended sequencing depth</v>
      </c>
    </row>
    <row r="71" spans="2:5" ht="16" x14ac:dyDescent="0.2">
      <c r="B71" s="2" t="str">
        <f>IF('[1]Paste Sample IDs'!U75&lt;&gt;"",'[1]Paste Sample IDs'!U75,"None")</f>
        <v>USDA3573</v>
      </c>
      <c r="C71" s="4" t="str">
        <f>'[1]Paste Sample IDs'!T75</f>
        <v>F11</v>
      </c>
      <c r="D71" s="3">
        <f>IF(B71="None","",[1]Analysis!Z73)</f>
        <v>18229030.282774534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IF('[1]Paste Sample IDs'!U76&lt;&gt;"",'[1]Paste Sample IDs'!U76,"None")</f>
        <v>USDA2976</v>
      </c>
      <c r="C72" s="4" t="str">
        <f>'[1]Paste Sample IDs'!T76</f>
        <v>F12</v>
      </c>
      <c r="D72" s="3">
        <f>IF(B72="None","",[1]Analysis!Z74)</f>
        <v>603294.54608846421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IF('[1]Paste Sample IDs'!U77&lt;&gt;"",'[1]Paste Sample IDs'!U77,"None")</f>
        <v>USDA3221</v>
      </c>
      <c r="C73" s="4" t="str">
        <f>'[1]Paste Sample IDs'!T77</f>
        <v>G01</v>
      </c>
      <c r="D73" s="3">
        <f>IF(B73="None","",[1]Analysis!Z75)</f>
        <v>220986.24441952677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IF('[1]Paste Sample IDs'!U78&lt;&gt;"",'[1]Paste Sample IDs'!U78,"None")</f>
        <v>USDA3230</v>
      </c>
      <c r="C74" s="4" t="str">
        <f>'[1]Paste Sample IDs'!T78</f>
        <v>G02</v>
      </c>
      <c r="D74" s="3">
        <f>IF(B74="None","",[1]Analysis!Z76)</f>
        <v>595200.52784586581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IF('[1]Paste Sample IDs'!U79&lt;&gt;"",'[1]Paste Sample IDs'!U79,"None")</f>
        <v>USDA3515</v>
      </c>
      <c r="C75" s="4" t="str">
        <f>'[1]Paste Sample IDs'!T79</f>
        <v>G03</v>
      </c>
      <c r="D75" s="3">
        <f>IF(B75="None","",[1]Analysis!Z77)</f>
        <v>404043.96293672133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IF('[1]Paste Sample IDs'!U80&lt;&gt;"",'[1]Paste Sample IDs'!U80,"None")</f>
        <v>USDA3122</v>
      </c>
      <c r="C76" s="4" t="str">
        <f>'[1]Paste Sample IDs'!T80</f>
        <v>G04</v>
      </c>
      <c r="D76" s="3">
        <f>IF(B76="None","",[1]Analysis!Z78)</f>
        <v>301298.97443060199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IF('[1]Paste Sample IDs'!U81&lt;&gt;"",'[1]Paste Sample IDs'!U81,"None")</f>
        <v>USDA3176</v>
      </c>
      <c r="C77" s="4" t="str">
        <f>'[1]Paste Sample IDs'!T81</f>
        <v>G05</v>
      </c>
      <c r="D77" s="3">
        <f>IF(B77="None","",[1]Analysis!Z79)</f>
        <v>791.34215308004229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>Very low copy number: assay performance unknown</v>
      </c>
    </row>
    <row r="78" spans="2:5" ht="16" x14ac:dyDescent="0.2">
      <c r="B78" s="2" t="str">
        <f>IF('[1]Paste Sample IDs'!U82&lt;&gt;"",'[1]Paste Sample IDs'!U82,"None")</f>
        <v>USDA3091</v>
      </c>
      <c r="C78" s="4" t="str">
        <f>'[1]Paste Sample IDs'!T82</f>
        <v>G06</v>
      </c>
      <c r="D78" s="3">
        <f>IF(B78="None","",[1]Analysis!Z80)</f>
        <v>822414.73906069191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IF('[1]Paste Sample IDs'!U83&lt;&gt;"",'[1]Paste Sample IDs'!U83,"None")</f>
        <v>USDA3460</v>
      </c>
      <c r="C79" s="4" t="str">
        <f>'[1]Paste Sample IDs'!T83</f>
        <v>G07</v>
      </c>
      <c r="D79" s="3">
        <f>IF(B79="None","",[1]Analysis!Z81)</f>
        <v>468012.21670413186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IF('[1]Paste Sample IDs'!U84&lt;&gt;"",'[1]Paste Sample IDs'!U84,"None")</f>
        <v>USDA3231</v>
      </c>
      <c r="C80" s="4" t="str">
        <f>'[1]Paste Sample IDs'!T84</f>
        <v>G08</v>
      </c>
      <c r="D80" s="3">
        <f>IF(B80="None","",[1]Analysis!Z82)</f>
        <v>296074.00323690189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IF('[1]Paste Sample IDs'!U85&lt;&gt;"",'[1]Paste Sample IDs'!U85,"None")</f>
        <v>USDA2961</v>
      </c>
      <c r="C81" s="4" t="str">
        <f>'[1]Paste Sample IDs'!T85</f>
        <v>G09</v>
      </c>
      <c r="D81" s="3">
        <f>IF(B81="None","",[1]Analysis!Z83)</f>
        <v>428411.36184814275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IF('[1]Paste Sample IDs'!U86&lt;&gt;"",'[1]Paste Sample IDs'!U86,"None")</f>
        <v>USDA3186</v>
      </c>
      <c r="C82" s="4" t="str">
        <f>'[1]Paste Sample IDs'!T86</f>
        <v>G10</v>
      </c>
      <c r="D82" s="3">
        <f>IF(B82="None","",[1]Analysis!Z84)</f>
        <v>484132.87639877322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IF('[1]Paste Sample IDs'!U87&lt;&gt;"",'[1]Paste Sample IDs'!U87,"None")</f>
        <v>USDA3601</v>
      </c>
      <c r="C83" s="4" t="str">
        <f>'[1]Paste Sample IDs'!T87</f>
        <v>G11</v>
      </c>
      <c r="D83" s="3">
        <f>IF(B83="None","",[1]Analysis!Z85)</f>
        <v>62239.01014232223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IF('[1]Paste Sample IDs'!U88&lt;&gt;"",'[1]Paste Sample IDs'!U88,"None")</f>
        <v>USDA3608</v>
      </c>
      <c r="C84" s="4" t="str">
        <f>'[1]Paste Sample IDs'!T88</f>
        <v>G12</v>
      </c>
      <c r="D84" s="3">
        <f>IF(B84="None","",[1]Analysis!Z86)</f>
        <v>48603.770607511535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IF('[1]Paste Sample IDs'!U89&lt;&gt;"",'[1]Paste Sample IDs'!U89,"None")</f>
        <v>USDA2534</v>
      </c>
      <c r="C85" s="4" t="str">
        <f>'[1]Paste Sample IDs'!T89</f>
        <v>H01</v>
      </c>
      <c r="D85" s="3">
        <f>IF(B85="None","",[1]Analysis!Z87)</f>
        <v>144985.03888401008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IF('[1]Paste Sample IDs'!U90&lt;&gt;"",'[1]Paste Sample IDs'!U90,"None")</f>
        <v>USDA2955</v>
      </c>
      <c r="C86" s="4" t="str">
        <f>'[1]Paste Sample IDs'!T90</f>
        <v>H02</v>
      </c>
      <c r="D86" s="3">
        <f>IF(B86="None","",[1]Analysis!Z88)</f>
        <v>817467.15819507372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IF('[1]Paste Sample IDs'!U91&lt;&gt;"",'[1]Paste Sample IDs'!U91,"None")</f>
        <v>USDA3637</v>
      </c>
      <c r="C87" s="4" t="str">
        <f>'[1]Paste Sample IDs'!T91</f>
        <v>H03</v>
      </c>
      <c r="D87" s="3">
        <f>IF(B87="None","",[1]Analysis!Z89)</f>
        <v>60684.998353509327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IF('[1]Paste Sample IDs'!U92&lt;&gt;"",'[1]Paste Sample IDs'!U92,"None")</f>
        <v>USDA3634</v>
      </c>
      <c r="C88" s="4" t="str">
        <f>'[1]Paste Sample IDs'!T92</f>
        <v>H04</v>
      </c>
      <c r="D88" s="3">
        <f>IF(B88="None","",[1]Analysis!Z90)</f>
        <v>98629.308561876111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IF('[1]Paste Sample IDs'!U93&lt;&gt;"",'[1]Paste Sample IDs'!U93,"None")</f>
        <v>USDA3642</v>
      </c>
      <c r="C89" s="4" t="str">
        <f>'[1]Paste Sample IDs'!T93</f>
        <v>H05</v>
      </c>
      <c r="D89" s="3">
        <f>IF(B89="None","",[1]Analysis!Z91)</f>
        <v>9252.2068072030179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>Caution: copy number less than intended sequencing depth</v>
      </c>
    </row>
    <row r="90" spans="2:5" ht="16" x14ac:dyDescent="0.2">
      <c r="B90" s="2" t="str">
        <f>IF('[1]Paste Sample IDs'!U94&lt;&gt;"",'[1]Paste Sample IDs'!U94,"None")</f>
        <v>USDA3278</v>
      </c>
      <c r="C90" s="4" t="str">
        <f>'[1]Paste Sample IDs'!T94</f>
        <v>H06</v>
      </c>
      <c r="D90" s="3">
        <f>IF(B90="None","",[1]Analysis!Z92)</f>
        <v>41057.340810934518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IF('[1]Paste Sample IDs'!U95&lt;&gt;"",'[1]Paste Sample IDs'!U95,"None")</f>
        <v>USDA2967</v>
      </c>
      <c r="C91" s="4" t="str">
        <f>'[1]Paste Sample IDs'!T95</f>
        <v>H07</v>
      </c>
      <c r="D91" s="3">
        <f>IF(B91="None","",[1]Analysis!Z93)</f>
        <v>157598.68354353349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IF('[1]Paste Sample IDs'!U96&lt;&gt;"",'[1]Paste Sample IDs'!U96,"None")</f>
        <v>USDA3669</v>
      </c>
      <c r="C92" s="4" t="str">
        <f>'[1]Paste Sample IDs'!T96</f>
        <v>H08</v>
      </c>
      <c r="D92" s="3">
        <f>IF(B92="None","",[1]Analysis!Z94)</f>
        <v>14.82543434690357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>Very low copy number: assay performance unknown</v>
      </c>
    </row>
    <row r="93" spans="2:5" ht="16" x14ac:dyDescent="0.2">
      <c r="B93" s="2" t="str">
        <f>IF('[1]Paste Sample IDs'!U97&lt;&gt;"",'[1]Paste Sample IDs'!U97,"None")</f>
        <v>USDA3114</v>
      </c>
      <c r="C93" s="4" t="str">
        <f>'[1]Paste Sample IDs'!T97</f>
        <v>H09</v>
      </c>
      <c r="D93" s="3">
        <f>IF(B93="None","",[1]Analysis!Z95)</f>
        <v>165.66304067898463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>Very low copy number: assay performance unknown</v>
      </c>
    </row>
    <row r="94" spans="2:5" ht="16" x14ac:dyDescent="0.2">
      <c r="B94" s="2" t="str">
        <f>IF('[1]Paste Sample IDs'!U98&lt;&gt;"",'[1]Paste Sample IDs'!U98,"None")</f>
        <v>USDA3300</v>
      </c>
      <c r="C94" s="4" t="str">
        <f>'[1]Paste Sample IDs'!T98</f>
        <v>H10</v>
      </c>
      <c r="D94" s="3">
        <f>IF(B94="None","",[1]Analysis!Z96)</f>
        <v>0.94070183045922195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>Very low copy number: assay performance unknown</v>
      </c>
    </row>
    <row r="95" spans="2:5" ht="16" x14ac:dyDescent="0.2">
      <c r="B95" s="2" t="str">
        <f>IF('[1]Paste Sample IDs'!U99&lt;&gt;"",'[1]Paste Sample IDs'!U99,"None")</f>
        <v>USDA493</v>
      </c>
      <c r="C95" s="4" t="str">
        <f>'[1]Paste Sample IDs'!T99</f>
        <v>H11</v>
      </c>
      <c r="D95" s="3">
        <f>IF(B95="None","",[1]Analysis!Z97)</f>
        <v>141.48271654845053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>Very low copy number: assay performance unknown</v>
      </c>
    </row>
    <row r="96" spans="2:5" ht="16" x14ac:dyDescent="0.2">
      <c r="B96" s="2" t="str">
        <f>IF('[1]Paste Sample IDs'!U100&lt;&gt;"",'[1]Paste Sample IDs'!U100,"None")</f>
        <v>USDA2587</v>
      </c>
      <c r="C96" s="4" t="str">
        <f>'[1]Paste Sample IDs'!T100</f>
        <v>H12</v>
      </c>
      <c r="D96" s="3">
        <f>IF(B96="None","",[1]Analysis!Z98)</f>
        <v>349168.92187393527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1"/>
      <c r="C97" s="1"/>
      <c r="D97" s="1"/>
      <c r="E97" s="1"/>
    </row>
  </sheetData>
  <conditionalFormatting sqref="E4:E96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A9F3-DFFC-974C-8C14-BB5EC3C8D6B1}">
  <sheetPr>
    <pageSetUpPr fitToPage="1"/>
  </sheetPr>
  <dimension ref="B1:E97"/>
  <sheetViews>
    <sheetView topLeftCell="A77" workbookViewId="0">
      <selection activeCell="B94" sqref="B94:E94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IF('[2]Paste Sample IDs'!U1&lt;&gt;"",'[2]Paste Sample IDs'!U1,"None")</f>
        <v>Noyes_025_DNA_057_qMQC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IF('[2]Paste Sample IDs'!U5&lt;&gt;"",'[2]Paste Sample IDs'!U5,"None")</f>
        <v>USDA3182</v>
      </c>
      <c r="C4" s="4" t="str">
        <f>'[2]Paste Sample IDs'!T5</f>
        <v>A01</v>
      </c>
      <c r="D4" s="3">
        <f>IF(B4="None","",[2]Analysis!Z3)</f>
        <v>702787.70038464246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IF('[2]Paste Sample IDs'!U6&lt;&gt;"",'[2]Paste Sample IDs'!U6,"None")</f>
        <v>USDA3582</v>
      </c>
      <c r="C5" s="4" t="str">
        <f>'[2]Paste Sample IDs'!T6</f>
        <v>A02</v>
      </c>
      <c r="D5" s="3">
        <f>IF(B5="None","",[2]Analysis!Z4)</f>
        <v>651439.19969475921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IF('[2]Paste Sample IDs'!U7&lt;&gt;"",'[2]Paste Sample IDs'!U7,"None")</f>
        <v>USDA3627</v>
      </c>
      <c r="C6" s="4" t="str">
        <f>'[2]Paste Sample IDs'!T7</f>
        <v>A03</v>
      </c>
      <c r="D6" s="3">
        <f>IF(B6="None","",[2]Analysis!Z5)</f>
        <v>276956.36273009877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IF('[2]Paste Sample IDs'!U8&lt;&gt;"",'[2]Paste Sample IDs'!U8,"None")</f>
        <v>USDA3474</v>
      </c>
      <c r="C7" s="4" t="str">
        <f>'[2]Paste Sample IDs'!T8</f>
        <v>A04</v>
      </c>
      <c r="D7" s="3">
        <f>IF(B7="None","",[2]Analysis!Z6)</f>
        <v>454743.46359504695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IF('[2]Paste Sample IDs'!U9&lt;&gt;"",'[2]Paste Sample IDs'!U9,"None")</f>
        <v>USDA3399</v>
      </c>
      <c r="C8" s="4" t="str">
        <f>'[2]Paste Sample IDs'!T9</f>
        <v>A05</v>
      </c>
      <c r="D8" s="3">
        <f>IF(B8="None","",[2]Analysis!Z7)</f>
        <v>252749.5114121825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IF('[2]Paste Sample IDs'!U10&lt;&gt;"",'[2]Paste Sample IDs'!U10,"None")</f>
        <v>USDA3286</v>
      </c>
      <c r="C9" s="4" t="str">
        <f>'[2]Paste Sample IDs'!T10</f>
        <v>A06</v>
      </c>
      <c r="D9" s="3">
        <f>IF(B9="None","",[2]Analysis!Z8)</f>
        <v>366468.94750410429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IF('[2]Paste Sample IDs'!U11&lt;&gt;"",'[2]Paste Sample IDs'!U11,"None")</f>
        <v>USDA3554</v>
      </c>
      <c r="C10" s="4" t="str">
        <f>'[2]Paste Sample IDs'!T11</f>
        <v>A07</v>
      </c>
      <c r="D10" s="3">
        <f>IF(B10="None","",[2]Analysis!Z9)</f>
        <v>995.28035958687485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>Very low copy number: assay performance unknown</v>
      </c>
    </row>
    <row r="11" spans="2:5" ht="16" x14ac:dyDescent="0.2">
      <c r="B11" s="2" t="str">
        <f>IF('[2]Paste Sample IDs'!U12&lt;&gt;"",'[2]Paste Sample IDs'!U12,"None")</f>
        <v>USDA3377</v>
      </c>
      <c r="C11" s="4" t="str">
        <f>'[2]Paste Sample IDs'!T12</f>
        <v>A08</v>
      </c>
      <c r="D11" s="3">
        <f>IF(B11="None","",[2]Analysis!Z10)</f>
        <v>1576271.0379468948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IF('[2]Paste Sample IDs'!U13&lt;&gt;"",'[2]Paste Sample IDs'!U13,"None")</f>
        <v>USDA3605</v>
      </c>
      <c r="C12" s="4" t="str">
        <f>'[2]Paste Sample IDs'!T13</f>
        <v>A09</v>
      </c>
      <c r="D12" s="3">
        <f>IF(B12="None","",[2]Analysis!Z11)</f>
        <v>17419.724013869287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IF('[2]Paste Sample IDs'!U14&lt;&gt;"",'[2]Paste Sample IDs'!U14,"None")</f>
        <v>USDA3529</v>
      </c>
      <c r="C13" s="4" t="str">
        <f>'[2]Paste Sample IDs'!T14</f>
        <v>A10</v>
      </c>
      <c r="D13" s="3">
        <f>IF(B13="None","",[2]Analysis!Z12)</f>
        <v>40336105.499697611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IF('[2]Paste Sample IDs'!U15&lt;&gt;"",'[2]Paste Sample IDs'!U15,"None")</f>
        <v>USDA3643</v>
      </c>
      <c r="C14" s="4" t="str">
        <f>'[2]Paste Sample IDs'!T15</f>
        <v>A11</v>
      </c>
      <c r="D14" s="3">
        <f>IF(B14="None","",[2]Analysis!Z13)</f>
        <v>121773.34146042411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IF('[2]Paste Sample IDs'!U16&lt;&gt;"",'[2]Paste Sample IDs'!U16,"None")</f>
        <v>USDA3543</v>
      </c>
      <c r="C15" s="4" t="str">
        <f>'[2]Paste Sample IDs'!T16</f>
        <v>A12</v>
      </c>
      <c r="D15" s="3">
        <f>IF(B15="None","",[2]Analysis!Z14)</f>
        <v>59778961.55171176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IF('[2]Paste Sample IDs'!U17&lt;&gt;"",'[2]Paste Sample IDs'!U17,"None")</f>
        <v>USDA85</v>
      </c>
      <c r="C16" s="4" t="str">
        <f>'[2]Paste Sample IDs'!T17</f>
        <v>B01</v>
      </c>
      <c r="D16" s="3">
        <f>IF(B16="None","",[2]Analysis!Z15)</f>
        <v>102.67467340870171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>Very low copy number: assay performance unknown</v>
      </c>
    </row>
    <row r="17" spans="2:5" ht="16" x14ac:dyDescent="0.2">
      <c r="B17" s="2" t="str">
        <f>IF('[2]Paste Sample IDs'!U18&lt;&gt;"",'[2]Paste Sample IDs'!U18,"None")</f>
        <v>USDA2789</v>
      </c>
      <c r="C17" s="4" t="str">
        <f>'[2]Paste Sample IDs'!T18</f>
        <v>B02</v>
      </c>
      <c r="D17" s="3">
        <f>IF(B17="None","",[2]Analysis!Z16)</f>
        <v>46870.525322741662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IF('[2]Paste Sample IDs'!U19&lt;&gt;"",'[2]Paste Sample IDs'!U19,"None")</f>
        <v>USDA3015</v>
      </c>
      <c r="C18" s="4" t="str">
        <f>'[2]Paste Sample IDs'!T19</f>
        <v>B03</v>
      </c>
      <c r="D18" s="3">
        <f>IF(B18="None","",[2]Analysis!Z17)</f>
        <v>2898777.4048564113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IF('[2]Paste Sample IDs'!U20&lt;&gt;"",'[2]Paste Sample IDs'!U20,"None")</f>
        <v>USDA3141</v>
      </c>
      <c r="C19" s="4" t="str">
        <f>'[2]Paste Sample IDs'!T20</f>
        <v>B04</v>
      </c>
      <c r="D19" s="3">
        <f>IF(B19="None","",[2]Analysis!Z18)</f>
        <v>270161179.06001979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IF('[2]Paste Sample IDs'!U21&lt;&gt;"",'[2]Paste Sample IDs'!U21,"None")</f>
        <v>USDA3615</v>
      </c>
      <c r="C20" s="4" t="str">
        <f>'[2]Paste Sample IDs'!T21</f>
        <v>B05</v>
      </c>
      <c r="D20" s="3">
        <f>IF(B20="None","",[2]Analysis!Z19)</f>
        <v>229720138.82408419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IF('[2]Paste Sample IDs'!U22&lt;&gt;"",'[2]Paste Sample IDs'!U22,"None")</f>
        <v>USDA3336</v>
      </c>
      <c r="C21" s="4" t="str">
        <f>'[2]Paste Sample IDs'!T22</f>
        <v>B06</v>
      </c>
      <c r="D21" s="3">
        <f>IF(B21="None","",[2]Analysis!Z20)</f>
        <v>172636.04188248378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IF('[2]Paste Sample IDs'!U23&lt;&gt;"",'[2]Paste Sample IDs'!U23,"None")</f>
        <v>USDA3470</v>
      </c>
      <c r="C22" s="4" t="str">
        <f>'[2]Paste Sample IDs'!T23</f>
        <v>B07</v>
      </c>
      <c r="D22" s="3">
        <f>IF(B22="None","",[2]Analysis!Z21)</f>
        <v>821702.49408899283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IF('[2]Paste Sample IDs'!U24&lt;&gt;"",'[2]Paste Sample IDs'!U24,"None")</f>
        <v>USDA2528</v>
      </c>
      <c r="C23" s="4" t="str">
        <f>'[2]Paste Sample IDs'!T24</f>
        <v>B08</v>
      </c>
      <c r="D23" s="3">
        <f>IF(B23="None","",[2]Analysis!Z22)</f>
        <v>45127.582063423994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IF('[2]Paste Sample IDs'!U25&lt;&gt;"",'[2]Paste Sample IDs'!U25,"None")</f>
        <v>USDA3645</v>
      </c>
      <c r="C24" s="4" t="str">
        <f>'[2]Paste Sample IDs'!T25</f>
        <v>B09</v>
      </c>
      <c r="D24" s="3">
        <f>IF(B24="None","",[2]Analysis!Z23)</f>
        <v>148238.03141580979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IF('[2]Paste Sample IDs'!U26&lt;&gt;"",'[2]Paste Sample IDs'!U26,"None")</f>
        <v>USDA3501</v>
      </c>
      <c r="C25" s="4" t="str">
        <f>'[2]Paste Sample IDs'!T26</f>
        <v>B10</v>
      </c>
      <c r="D25" s="3">
        <f>IF(B25="None","",[2]Analysis!Z24)</f>
        <v>221483.36809382797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IF('[2]Paste Sample IDs'!U27&lt;&gt;"",'[2]Paste Sample IDs'!U27,"None")</f>
        <v>USDA3610</v>
      </c>
      <c r="C26" s="4" t="str">
        <f>'[2]Paste Sample IDs'!T27</f>
        <v>B11</v>
      </c>
      <c r="D26" s="3">
        <f>IF(B26="None","",[2]Analysis!Z25)</f>
        <v>24561222.2153331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IF('[2]Paste Sample IDs'!U28&lt;&gt;"",'[2]Paste Sample IDs'!U28,"None")</f>
        <v>USDA3579</v>
      </c>
      <c r="C27" s="4" t="str">
        <f>'[2]Paste Sample IDs'!T28</f>
        <v>B12</v>
      </c>
      <c r="D27" s="3">
        <f>IF(B27="None","",[2]Analysis!Z26)</f>
        <v>341052.35394645121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IF('[2]Paste Sample IDs'!U29&lt;&gt;"",'[2]Paste Sample IDs'!U29,"None")</f>
        <v>USDA3571</v>
      </c>
      <c r="C28" s="4" t="str">
        <f>'[2]Paste Sample IDs'!T29</f>
        <v>C01</v>
      </c>
      <c r="D28" s="3">
        <f>IF(B28="None","",[2]Analysis!Z27)</f>
        <v>27394454.557594437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IF('[2]Paste Sample IDs'!U30&lt;&gt;"",'[2]Paste Sample IDs'!U30,"None")</f>
        <v>USDA3622</v>
      </c>
      <c r="C29" s="4" t="str">
        <f>'[2]Paste Sample IDs'!T30</f>
        <v>C02</v>
      </c>
      <c r="D29" s="3">
        <f>IF(B29="None","",[2]Analysis!Z28)</f>
        <v>87731.031540997981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IF('[2]Paste Sample IDs'!U31&lt;&gt;"",'[2]Paste Sample IDs'!U31,"None")</f>
        <v>USDA3618</v>
      </c>
      <c r="C30" s="4" t="str">
        <f>'[2]Paste Sample IDs'!T31</f>
        <v>C03</v>
      </c>
      <c r="D30" s="3">
        <f>IF(B30="None","",[2]Analysis!Z29)</f>
        <v>255974.64081591825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IF('[2]Paste Sample IDs'!U33&lt;&gt;"",'[2]Paste Sample IDs'!U33,"None")</f>
        <v>USDA3639</v>
      </c>
      <c r="C31" s="4" t="str">
        <f>'[2]Paste Sample IDs'!T33</f>
        <v>C05</v>
      </c>
      <c r="D31" s="3">
        <f>IF(B31="None","",[2]Analysis!Z31)</f>
        <v>161047.77864752815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IF('[2]Paste Sample IDs'!U34&lt;&gt;"",'[2]Paste Sample IDs'!U34,"None")</f>
        <v>USDA3626</v>
      </c>
      <c r="C32" s="4" t="str">
        <f>'[2]Paste Sample IDs'!T34</f>
        <v>C06</v>
      </c>
      <c r="D32" s="3">
        <f>IF(B32="None","",[2]Analysis!Z32)</f>
        <v>15.07104460110107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>Very low copy number: assay performance unknown</v>
      </c>
    </row>
    <row r="33" spans="2:5" ht="16" x14ac:dyDescent="0.2">
      <c r="B33" s="2" t="str">
        <f>IF('[2]Paste Sample IDs'!U35&lt;&gt;"",'[2]Paste Sample IDs'!U35,"None")</f>
        <v>USDA3138</v>
      </c>
      <c r="C33" s="4" t="str">
        <f>'[2]Paste Sample IDs'!T35</f>
        <v>C07</v>
      </c>
      <c r="D33" s="3">
        <f>IF(B33="None","",[2]Analysis!Z33)</f>
        <v>610525.21186331403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IF('[2]Paste Sample IDs'!U36&lt;&gt;"",'[2]Paste Sample IDs'!U36,"None")</f>
        <v>USDA3588</v>
      </c>
      <c r="C34" s="4" t="str">
        <f>'[2]Paste Sample IDs'!T36</f>
        <v>C08</v>
      </c>
      <c r="D34" s="3">
        <f>IF(B34="None","",[2]Analysis!Z34)</f>
        <v>72.666783405315229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>Very low copy number: assay performance unknown</v>
      </c>
    </row>
    <row r="35" spans="2:5" ht="16" x14ac:dyDescent="0.2">
      <c r="B35" s="2" t="str">
        <f>IF('[2]Paste Sample IDs'!U37&lt;&gt;"",'[2]Paste Sample IDs'!U37,"None")</f>
        <v>USDA3234</v>
      </c>
      <c r="C35" s="4" t="str">
        <f>'[2]Paste Sample IDs'!T37</f>
        <v>C09</v>
      </c>
      <c r="D35" s="3">
        <f>IF(B35="None","",[2]Analysis!Z35)</f>
        <v>668189.07663525094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2" t="str">
        <f>IF('[2]Paste Sample IDs'!U38&lt;&gt;"",'[2]Paste Sample IDs'!U38,"None")</f>
        <v>USDA3018</v>
      </c>
      <c r="C36" s="4" t="str">
        <f>'[2]Paste Sample IDs'!T38</f>
        <v>C10</v>
      </c>
      <c r="D36" s="3">
        <f>IF(B36="None","",[2]Analysis!Z36)</f>
        <v>726270.3079473502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IF('[2]Paste Sample IDs'!U39&lt;&gt;"",'[2]Paste Sample IDs'!U39,"None")</f>
        <v>USDA3408</v>
      </c>
      <c r="C37" s="4" t="str">
        <f>'[2]Paste Sample IDs'!T39</f>
        <v>C11</v>
      </c>
      <c r="D37" s="3">
        <f>IF(B37="None","",[2]Analysis!Z37)</f>
        <v>563210.25599079591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IF('[2]Paste Sample IDs'!U40&lt;&gt;"",'[2]Paste Sample IDs'!U40,"None")</f>
        <v>USDA3566</v>
      </c>
      <c r="C38" s="4" t="str">
        <f>'[2]Paste Sample IDs'!T40</f>
        <v>C12</v>
      </c>
      <c r="D38" s="3">
        <f>IF(B38="None","",[2]Analysis!Z38)</f>
        <v>28227737.63749506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IF('[2]Paste Sample IDs'!U41&lt;&gt;"",'[2]Paste Sample IDs'!U41,"None")</f>
        <v>USDA3209</v>
      </c>
      <c r="C39" s="4" t="str">
        <f>'[2]Paste Sample IDs'!T41</f>
        <v>D01</v>
      </c>
      <c r="D39" s="3">
        <f>IF(B39="None","",[2]Analysis!Z39)</f>
        <v>459809.1887253109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IF('[2]Paste Sample IDs'!U42&lt;&gt;"",'[2]Paste Sample IDs'!U42,"None")</f>
        <v>USDA3651</v>
      </c>
      <c r="C40" s="4" t="str">
        <f>'[2]Paste Sample IDs'!T42</f>
        <v>D02</v>
      </c>
      <c r="D40" s="3">
        <f>IF(B40="None","",[2]Analysis!Z40)</f>
        <v>66093.018975035797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IF('[2]Paste Sample IDs'!U43&lt;&gt;"",'[2]Paste Sample IDs'!U43,"None")</f>
        <v>USDA13</v>
      </c>
      <c r="C41" s="4" t="str">
        <f>'[2]Paste Sample IDs'!T43</f>
        <v>D03</v>
      </c>
      <c r="D41" s="3">
        <f>IF(B41="None","",[2]Analysis!Z41)</f>
        <v>0.87301529303599068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>Very low copy number: assay performance unknown</v>
      </c>
    </row>
    <row r="42" spans="2:5" ht="16" x14ac:dyDescent="0.2">
      <c r="B42" s="2" t="str">
        <f>IF('[2]Paste Sample IDs'!U44&lt;&gt;"",'[2]Paste Sample IDs'!U44,"None")</f>
        <v>USDA2661</v>
      </c>
      <c r="C42" s="4" t="str">
        <f>'[2]Paste Sample IDs'!T44</f>
        <v>D04</v>
      </c>
      <c r="D42" s="3">
        <f>IF(B42="None","",[2]Analysis!Z42)</f>
        <v>3646106.316008749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IF('[2]Paste Sample IDs'!U45&lt;&gt;"",'[2]Paste Sample IDs'!U45,"None")</f>
        <v>USDA3127</v>
      </c>
      <c r="C43" s="4" t="str">
        <f>'[2]Paste Sample IDs'!T45</f>
        <v>D05</v>
      </c>
      <c r="D43" s="3">
        <f>IF(B43="None","",[2]Analysis!Z43)</f>
        <v>2007633.6481176841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IF('[2]Paste Sample IDs'!U46&lt;&gt;"",'[2]Paste Sample IDs'!U46,"None")</f>
        <v>USDA3276</v>
      </c>
      <c r="C44" s="4" t="str">
        <f>'[2]Paste Sample IDs'!T46</f>
        <v>D06</v>
      </c>
      <c r="D44" s="3">
        <f>IF(B44="None","",[2]Analysis!Z44)</f>
        <v>15.558857096766582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>Very low copy number: assay performance unknown</v>
      </c>
    </row>
    <row r="45" spans="2:5" ht="16" x14ac:dyDescent="0.2">
      <c r="B45" s="2" t="str">
        <f>IF('[2]Paste Sample IDs'!U47&lt;&gt;"",'[2]Paste Sample IDs'!U47,"None")</f>
        <v>USDA3595</v>
      </c>
      <c r="C45" s="4" t="str">
        <f>'[2]Paste Sample IDs'!T47</f>
        <v>D07</v>
      </c>
      <c r="D45" s="3">
        <f>IF(B45="None","",[2]Analysis!Z45)</f>
        <v>213662.87438620752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IF('[2]Paste Sample IDs'!U48&lt;&gt;"",'[2]Paste Sample IDs'!U48,"None")</f>
        <v>USDA3458</v>
      </c>
      <c r="C46" s="4" t="str">
        <f>'[2]Paste Sample IDs'!T48</f>
        <v>D08</v>
      </c>
      <c r="D46" s="3">
        <f>IF(B46="None","",[2]Analysis!Z46)</f>
        <v>331789.33101946762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IF('[2]Paste Sample IDs'!U49&lt;&gt;"",'[2]Paste Sample IDs'!U49,"None")</f>
        <v>USDA3107</v>
      </c>
      <c r="C47" s="4" t="str">
        <f>'[2]Paste Sample IDs'!T49</f>
        <v>D09</v>
      </c>
      <c r="D47" s="3">
        <f>IF(B47="None","",[2]Analysis!Z47)</f>
        <v>891581.32492771558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IF('[2]Paste Sample IDs'!U50&lt;&gt;"",'[2]Paste Sample IDs'!U50,"None")</f>
        <v>USDA3328</v>
      </c>
      <c r="C48" s="4" t="str">
        <f>'[2]Paste Sample IDs'!T50</f>
        <v>D10</v>
      </c>
      <c r="D48" s="3">
        <f>IF(B48="None","",[2]Analysis!Z48)</f>
        <v>392729.92307355168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IF('[2]Paste Sample IDs'!U51&lt;&gt;"",'[2]Paste Sample IDs'!U51,"None")</f>
        <v>USDA3640</v>
      </c>
      <c r="C49" s="4" t="str">
        <f>'[2]Paste Sample IDs'!T51</f>
        <v>D11</v>
      </c>
      <c r="D49" s="3">
        <f>IF(B49="None","",[2]Analysis!Z49)</f>
        <v>305703.50060645916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IF('[2]Paste Sample IDs'!U52&lt;&gt;"",'[2]Paste Sample IDs'!U52,"None")</f>
        <v>USDA3071</v>
      </c>
      <c r="C50" s="4" t="str">
        <f>'[2]Paste Sample IDs'!T52</f>
        <v>D12</v>
      </c>
      <c r="D50" s="3">
        <f>IF(B50="None","",[2]Analysis!Z50)</f>
        <v>586156.91561314196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IF('[2]Paste Sample IDs'!U53&lt;&gt;"",'[2]Paste Sample IDs'!U53,"None")</f>
        <v>USDA2319</v>
      </c>
      <c r="C51" s="4" t="str">
        <f>'[2]Paste Sample IDs'!T53</f>
        <v>E01</v>
      </c>
      <c r="D51" s="3">
        <f>IF(B51="None","",[2]Analysis!Z51)</f>
        <v>49592.628460833097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IF('[2]Paste Sample IDs'!U54&lt;&gt;"",'[2]Paste Sample IDs'!U54,"None")</f>
        <v>USDA2673</v>
      </c>
      <c r="C52" s="4" t="str">
        <f>'[2]Paste Sample IDs'!T54</f>
        <v>E02</v>
      </c>
      <c r="D52" s="3">
        <f>IF(B52="None","",[2]Analysis!Z52)</f>
        <v>27064775.237215471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IF('[2]Paste Sample IDs'!U55&lt;&gt;"",'[2]Paste Sample IDs'!U55,"None")</f>
        <v>USDA3256</v>
      </c>
      <c r="C53" s="4" t="str">
        <f>'[2]Paste Sample IDs'!T55</f>
        <v>E03</v>
      </c>
      <c r="D53" s="3">
        <f>IF(B53="None","",[2]Analysis!Z53)</f>
        <v>421159.09915792645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IF('[2]Paste Sample IDs'!U56&lt;&gt;"",'[2]Paste Sample IDs'!U56,"None")</f>
        <v>USDA3609</v>
      </c>
      <c r="C54" s="4" t="str">
        <f>'[2]Paste Sample IDs'!T56</f>
        <v>E04</v>
      </c>
      <c r="D54" s="3">
        <f>IF(B54="None","",[2]Analysis!Z54)</f>
        <v>24114771.618654463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IF('[2]Paste Sample IDs'!U57&lt;&gt;"",'[2]Paste Sample IDs'!U57,"None")</f>
        <v>USDA3590</v>
      </c>
      <c r="C55" s="4" t="str">
        <f>'[2]Paste Sample IDs'!T57</f>
        <v>E05</v>
      </c>
      <c r="D55" s="3">
        <f>IF(B55="None","",[2]Analysis!Z55)</f>
        <v>10294.857174793739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>Caution: copy number less than intended sequencing depth</v>
      </c>
    </row>
    <row r="56" spans="2:5" ht="16" x14ac:dyDescent="0.2">
      <c r="B56" s="2" t="str">
        <f>IF('[2]Paste Sample IDs'!U58&lt;&gt;"",'[2]Paste Sample IDs'!U58,"None")</f>
        <v>USDA3237</v>
      </c>
      <c r="C56" s="4" t="str">
        <f>'[2]Paste Sample IDs'!T58</f>
        <v>E06</v>
      </c>
      <c r="D56" s="3">
        <f>IF(B56="None","",[2]Analysis!Z56)</f>
        <v>1904265.1004318323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IF('[2]Paste Sample IDs'!U59&lt;&gt;"",'[2]Paste Sample IDs'!U59,"None")</f>
        <v>USDA3088</v>
      </c>
      <c r="C57" s="4" t="str">
        <f>'[2]Paste Sample IDs'!T59</f>
        <v>E07</v>
      </c>
      <c r="D57" s="3">
        <f>IF(B57="None","",[2]Analysis!Z57)</f>
        <v>538851.59678628494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IF('[2]Paste Sample IDs'!U60&lt;&gt;"",'[2]Paste Sample IDs'!U60,"None")</f>
        <v>USDA3585</v>
      </c>
      <c r="C58" s="4" t="str">
        <f>'[2]Paste Sample IDs'!T60</f>
        <v>E08</v>
      </c>
      <c r="D58" s="3">
        <f>IF(B58="None","",[2]Analysis!Z58)</f>
        <v>323443.96262607491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IF('[2]Paste Sample IDs'!U61&lt;&gt;"",'[2]Paste Sample IDs'!U61,"None")</f>
        <v>USDA3214</v>
      </c>
      <c r="C59" s="4" t="str">
        <f>'[2]Paste Sample IDs'!T61</f>
        <v>E09</v>
      </c>
      <c r="D59" s="3">
        <f>IF(B59="None","",[2]Analysis!Z59)</f>
        <v>96.505561788734425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Very low copy number: assay performance unknown</v>
      </c>
    </row>
    <row r="60" spans="2:5" ht="16" x14ac:dyDescent="0.2">
      <c r="B60" s="2" t="str">
        <f>IF('[2]Paste Sample IDs'!U63&lt;&gt;"",'[2]Paste Sample IDs'!U63,"None")</f>
        <v>USDA2727</v>
      </c>
      <c r="C60" s="4" t="str">
        <f>'[2]Paste Sample IDs'!T63</f>
        <v>E11</v>
      </c>
      <c r="D60" s="3">
        <f>IF(B60="None","",[2]Analysis!Z61)</f>
        <v>38897.263203014147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IF('[2]Paste Sample IDs'!U64&lt;&gt;"",'[2]Paste Sample IDs'!U64,"None")</f>
        <v>USDA3553</v>
      </c>
      <c r="C61" s="4" t="str">
        <f>'[2]Paste Sample IDs'!T64</f>
        <v>E12</v>
      </c>
      <c r="D61" s="3">
        <f>IF(B61="None","",[2]Analysis!Z62)</f>
        <v>196322.01591609666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IF('[2]Paste Sample IDs'!U65&lt;&gt;"",'[2]Paste Sample IDs'!U65,"None")</f>
        <v>USDA3597</v>
      </c>
      <c r="C62" s="4" t="str">
        <f>'[2]Paste Sample IDs'!T65</f>
        <v>F01</v>
      </c>
      <c r="D62" s="3">
        <f>IF(B62="None","",[2]Analysis!Z63)</f>
        <v>92082.039044946185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IF('[2]Paste Sample IDs'!U66&lt;&gt;"",'[2]Paste Sample IDs'!U66,"None")</f>
        <v>USDA3544</v>
      </c>
      <c r="C63" s="4" t="str">
        <f>'[2]Paste Sample IDs'!T66</f>
        <v>F02</v>
      </c>
      <c r="D63" s="3">
        <f>IF(B63="None","",[2]Analysis!Z64)</f>
        <v>190470277.32951912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IF('[2]Paste Sample IDs'!U67&lt;&gt;"",'[2]Paste Sample IDs'!U67,"None")</f>
        <v>USDA3129</v>
      </c>
      <c r="C64" s="4" t="str">
        <f>'[2]Paste Sample IDs'!T67</f>
        <v>F03</v>
      </c>
      <c r="D64" s="3">
        <f>IF(B64="None","",[2]Analysis!Z65)</f>
        <v>1741544.9760033581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IF('[2]Paste Sample IDs'!U68&lt;&gt;"",'[2]Paste Sample IDs'!U68,"None")</f>
        <v>USDA2645</v>
      </c>
      <c r="C65" s="4" t="str">
        <f>'[2]Paste Sample IDs'!T68</f>
        <v>F04</v>
      </c>
      <c r="D65" s="3">
        <f>IF(B65="None","",[2]Analysis!Z66)</f>
        <v>340336.18329919426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IF('[2]Paste Sample IDs'!U69&lt;&gt;"",'[2]Paste Sample IDs'!U69,"None")</f>
        <v>USDA3190</v>
      </c>
      <c r="C66" s="4" t="str">
        <f>'[2]Paste Sample IDs'!T69</f>
        <v>F05</v>
      </c>
      <c r="D66" s="3">
        <f>IF(B66="None","",[2]Analysis!Z67)</f>
        <v>124055.8691429785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IF('[2]Paste Sample IDs'!U70&lt;&gt;"",'[2]Paste Sample IDs'!U70,"None")</f>
        <v>USDA3646</v>
      </c>
      <c r="C67" s="4" t="str">
        <f>'[2]Paste Sample IDs'!T70</f>
        <v>F06</v>
      </c>
      <c r="D67" s="3">
        <f>IF(B67="None","",[2]Analysis!Z68)</f>
        <v>688608.85561977187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IF('[2]Paste Sample IDs'!U71&lt;&gt;"",'[2]Paste Sample IDs'!U71,"None")</f>
        <v>USDA3001</v>
      </c>
      <c r="C68" s="4" t="str">
        <f>'[2]Paste Sample IDs'!T71</f>
        <v>F07</v>
      </c>
      <c r="D68" s="3">
        <f>IF(B68="None","",[2]Analysis!Z69)</f>
        <v>1066986.3047076487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IF('[2]Paste Sample IDs'!U72&lt;&gt;"",'[2]Paste Sample IDs'!U72,"None")</f>
        <v>USDA2523</v>
      </c>
      <c r="C69" s="4" t="str">
        <f>'[2]Paste Sample IDs'!T72</f>
        <v>F08</v>
      </c>
      <c r="D69" s="3">
        <f>IF(B69="None","",[2]Analysis!Z70)</f>
        <v>422227.24959939701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IF('[2]Paste Sample IDs'!U73&lt;&gt;"",'[2]Paste Sample IDs'!U73,"None")</f>
        <v>USDA3184</v>
      </c>
      <c r="C70" s="4" t="str">
        <f>'[2]Paste Sample IDs'!T73</f>
        <v>F09</v>
      </c>
      <c r="D70" s="3">
        <f>IF(B70="None","",[2]Analysis!Z71)</f>
        <v>1174126.3557229845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IF('[2]Paste Sample IDs'!U74&lt;&gt;"",'[2]Paste Sample IDs'!U74,"None")</f>
        <v>USDA3636</v>
      </c>
      <c r="C71" s="4" t="str">
        <f>'[2]Paste Sample IDs'!T74</f>
        <v>F10</v>
      </c>
      <c r="D71" s="3">
        <f>IF(B71="None","",[2]Analysis!Z72)</f>
        <v>0.72303953604386229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>Very low copy number: assay performance unknown</v>
      </c>
    </row>
    <row r="72" spans="2:5" ht="16" x14ac:dyDescent="0.2">
      <c r="B72" s="2" t="str">
        <f>IF('[2]Paste Sample IDs'!U75&lt;&gt;"",'[2]Paste Sample IDs'!U75,"None")</f>
        <v>USDA3367</v>
      </c>
      <c r="C72" s="4" t="str">
        <f>'[2]Paste Sample IDs'!T75</f>
        <v>F11</v>
      </c>
      <c r="D72" s="3">
        <f>IF(B72="None","",[2]Analysis!Z73)</f>
        <v>140733.13677274072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IF('[2]Paste Sample IDs'!U76&lt;&gt;"",'[2]Paste Sample IDs'!U76,"None")</f>
        <v>USDA3649</v>
      </c>
      <c r="C73" s="4" t="str">
        <f>'[2]Paste Sample IDs'!T76</f>
        <v>F12</v>
      </c>
      <c r="D73" s="3">
        <f>IF(B73="None","",[2]Analysis!Z74)</f>
        <v>982996.83502539678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IF('[2]Paste Sample IDs'!U77&lt;&gt;"",'[2]Paste Sample IDs'!U77,"None")</f>
        <v>USDA3617</v>
      </c>
      <c r="C74" s="4" t="str">
        <f>'[2]Paste Sample IDs'!T77</f>
        <v>G01</v>
      </c>
      <c r="D74" s="3">
        <f>IF(B74="None","",[2]Analysis!Z75)</f>
        <v>445219.43199910579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IF('[2]Paste Sample IDs'!U78&lt;&gt;"",'[2]Paste Sample IDs'!U78,"None")</f>
        <v>USDA3455</v>
      </c>
      <c r="C75" s="4" t="str">
        <f>'[2]Paste Sample IDs'!T78</f>
        <v>G02</v>
      </c>
      <c r="D75" s="3">
        <f>IF(B75="None","",[2]Analysis!Z76)</f>
        <v>888361.29551618558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IF('[2]Paste Sample IDs'!U79&lt;&gt;"",'[2]Paste Sample IDs'!U79,"None")</f>
        <v>USDA2731</v>
      </c>
      <c r="C76" s="4" t="str">
        <f>'[2]Paste Sample IDs'!T79</f>
        <v>G03</v>
      </c>
      <c r="D76" s="3">
        <f>IF(B76="None","",[2]Analysis!Z77)</f>
        <v>304703.01960323838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IF('[2]Paste Sample IDs'!U80&lt;&gt;"",'[2]Paste Sample IDs'!U80,"None")</f>
        <v>USDA3446</v>
      </c>
      <c r="C77" s="4" t="str">
        <f>'[2]Paste Sample IDs'!T80</f>
        <v>G04</v>
      </c>
      <c r="D77" s="3">
        <f>IF(B77="None","",[2]Analysis!Z78)</f>
        <v>1186829.3659979212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IF('[2]Paste Sample IDs'!U81&lt;&gt;"",'[2]Paste Sample IDs'!U81,"None")</f>
        <v>USDA2986</v>
      </c>
      <c r="C78" s="4" t="str">
        <f>'[2]Paste Sample IDs'!T81</f>
        <v>G05</v>
      </c>
      <c r="D78" s="3">
        <f>IF(B78="None","",[2]Analysis!Z79)</f>
        <v>1741204.6208479952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IF('[2]Paste Sample IDs'!U82&lt;&gt;"",'[2]Paste Sample IDs'!U82,"None")</f>
        <v>USDA3606</v>
      </c>
      <c r="C79" s="4" t="str">
        <f>'[2]Paste Sample IDs'!T82</f>
        <v>G06</v>
      </c>
      <c r="D79" s="3">
        <f>IF(B79="None","",[2]Analysis!Z80)</f>
        <v>100081.42204836813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IF('[2]Paste Sample IDs'!U83&lt;&gt;"",'[2]Paste Sample IDs'!U83,"None")</f>
        <v>USDA3175</v>
      </c>
      <c r="C80" s="4" t="str">
        <f>'[2]Paste Sample IDs'!T83</f>
        <v>G07</v>
      </c>
      <c r="D80" s="3">
        <f>IF(B80="None","",[2]Analysis!Z81)</f>
        <v>26241.547621231704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IF('[2]Paste Sample IDs'!U84&lt;&gt;"",'[2]Paste Sample IDs'!U84,"None")</f>
        <v>USDA2987</v>
      </c>
      <c r="C81" s="4" t="str">
        <f>'[2]Paste Sample IDs'!T84</f>
        <v>G08</v>
      </c>
      <c r="D81" s="3">
        <f>IF(B81="None","",[2]Analysis!Z82)</f>
        <v>579419.65174871264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IF('[2]Paste Sample IDs'!U85&lt;&gt;"",'[2]Paste Sample IDs'!U85,"None")</f>
        <v>USDA3587</v>
      </c>
      <c r="C82" s="4" t="str">
        <f>'[2]Paste Sample IDs'!T85</f>
        <v>G09</v>
      </c>
      <c r="D82" s="3">
        <f>IF(B82="None","",[2]Analysis!Z83)</f>
        <v>1375062.785955983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IF('[2]Paste Sample IDs'!U86&lt;&gt;"",'[2]Paste Sample IDs'!U86,"None")</f>
        <v>USDA3647</v>
      </c>
      <c r="C83" s="4" t="str">
        <f>'[2]Paste Sample IDs'!T86</f>
        <v>G10</v>
      </c>
      <c r="D83" s="3">
        <f>IF(B83="None","",[2]Analysis!Z84)</f>
        <v>109740.88280771777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IF('[2]Paste Sample IDs'!U87&lt;&gt;"",'[2]Paste Sample IDs'!U87,"None")</f>
        <v>USDA3026</v>
      </c>
      <c r="C84" s="4" t="str">
        <f>'[2]Paste Sample IDs'!T87</f>
        <v>G11</v>
      </c>
      <c r="D84" s="3">
        <f>IF(B84="None","",[2]Analysis!Z85)</f>
        <v>334561.27586027246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IF('[2]Paste Sample IDs'!U88&lt;&gt;"",'[2]Paste Sample IDs'!U88,"None")</f>
        <v>USDA3583</v>
      </c>
      <c r="C85" s="4" t="str">
        <f>'[2]Paste Sample IDs'!T88</f>
        <v>G12</v>
      </c>
      <c r="D85" s="3">
        <f>IF(B85="None","",[2]Analysis!Z86)</f>
        <v>826289.21084673575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IF('[2]Paste Sample IDs'!U89&lt;&gt;"",'[2]Paste Sample IDs'!U89,"None")</f>
        <v>USDA3614</v>
      </c>
      <c r="C86" s="4" t="str">
        <f>'[2]Paste Sample IDs'!T89</f>
        <v>H01</v>
      </c>
      <c r="D86" s="3">
        <f>IF(B86="None","",[2]Analysis!Z87)</f>
        <v>43158227.439690314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IF('[2]Paste Sample IDs'!U90&lt;&gt;"",'[2]Paste Sample IDs'!U90,"None")</f>
        <v>USDA3156</v>
      </c>
      <c r="C87" s="4" t="str">
        <f>'[2]Paste Sample IDs'!T90</f>
        <v>H02</v>
      </c>
      <c r="D87" s="3">
        <f>IF(B87="None","",[2]Analysis!Z88)</f>
        <v>218250.75552866081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IF('[2]Paste Sample IDs'!U91&lt;&gt;"",'[2]Paste Sample IDs'!U91,"None")</f>
        <v>USDA3448</v>
      </c>
      <c r="C88" s="4" t="str">
        <f>'[2]Paste Sample IDs'!T91</f>
        <v>H03</v>
      </c>
      <c r="D88" s="3">
        <f>IF(B88="None","",[2]Analysis!Z89)</f>
        <v>2102019.2890963233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IF('[2]Paste Sample IDs'!U92&lt;&gt;"",'[2]Paste Sample IDs'!U92,"None")</f>
        <v>USDA2497</v>
      </c>
      <c r="C89" s="4" t="str">
        <f>'[2]Paste Sample IDs'!T92</f>
        <v>H04</v>
      </c>
      <c r="D89" s="3">
        <f>IF(B89="None","",[2]Analysis!Z90)</f>
        <v>852119.88063721161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IF('[2]Paste Sample IDs'!U93&lt;&gt;"",'[2]Paste Sample IDs'!U93,"None")</f>
        <v>USDA3539</v>
      </c>
      <c r="C90" s="4" t="str">
        <f>'[2]Paste Sample IDs'!T93</f>
        <v>H05</v>
      </c>
      <c r="D90" s="3">
        <f>IF(B90="None","",[2]Analysis!Z91)</f>
        <v>8190575.9295293251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IF('[2]Paste Sample IDs'!U94&lt;&gt;"",'[2]Paste Sample IDs'!U94,"None")</f>
        <v>USDA3550</v>
      </c>
      <c r="C91" s="4" t="str">
        <f>'[2]Paste Sample IDs'!T94</f>
        <v>H06</v>
      </c>
      <c r="D91" s="3">
        <f>IF(B91="None","",[2]Analysis!Z92)</f>
        <v>166362080.71544212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IF('[2]Paste Sample IDs'!U95&lt;&gt;"",'[2]Paste Sample IDs'!U95,"None")</f>
        <v>USDA3289</v>
      </c>
      <c r="C92" s="4" t="str">
        <f>'[2]Paste Sample IDs'!T95</f>
        <v>H07</v>
      </c>
      <c r="D92" s="3">
        <f>IF(B92="None","",[2]Analysis!Z93)</f>
        <v>41083.308240934573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IF('[2]Paste Sample IDs'!U96&lt;&gt;"",'[2]Paste Sample IDs'!U96,"None")</f>
        <v>USDA2990</v>
      </c>
      <c r="C93" s="4" t="str">
        <f>'[2]Paste Sample IDs'!T96</f>
        <v>H08</v>
      </c>
      <c r="D93" s="3">
        <f>IF(B93="None","",[2]Analysis!Z94)</f>
        <v>702313.54924555111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IF('[2]Paste Sample IDs'!U98&lt;&gt;"",'[2]Paste Sample IDs'!U98,"None")</f>
        <v>USDA3341</v>
      </c>
      <c r="C94" s="4" t="str">
        <f>'[2]Paste Sample IDs'!T98</f>
        <v>H10</v>
      </c>
      <c r="D94" s="3">
        <f>IF(B94="None","",[2]Analysis!Z96)</f>
        <v>960632.97228967061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IF('[2]Paste Sample IDs'!U99&lt;&gt;"",'[2]Paste Sample IDs'!U99,"None")</f>
        <v>USDA3259</v>
      </c>
      <c r="C95" s="4" t="str">
        <f>'[2]Paste Sample IDs'!T99</f>
        <v>H11</v>
      </c>
      <c r="D95" s="3">
        <f>IF(B95="None","",[2]Analysis!Z97)</f>
        <v>418335.32244636671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IF('[2]Paste Sample IDs'!U100&lt;&gt;"",'[2]Paste Sample IDs'!U100,"None")</f>
        <v>USDA3049</v>
      </c>
      <c r="C96" s="4" t="str">
        <f>'[2]Paste Sample IDs'!T100</f>
        <v>H12</v>
      </c>
      <c r="D96" s="3">
        <f>IF(B96="None","",[2]Analysis!Z98)</f>
        <v>1758155.3718214172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1"/>
      <c r="C97" s="1"/>
      <c r="D97" s="1"/>
      <c r="E97" s="1"/>
    </row>
  </sheetData>
  <conditionalFormatting sqref="E4:E96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BE7-2E3E-C047-A7E6-A80ACF6F7245}">
  <sheetPr>
    <pageSetUpPr fitToPage="1"/>
  </sheetPr>
  <dimension ref="B1:E97"/>
  <sheetViews>
    <sheetView tabSelected="1" workbookViewId="0">
      <selection activeCell="B55" sqref="B55:E55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IF('[3]Paste Sample IDs'!U1&lt;&gt;"",'[3]Paste Sample IDs'!U1,"None")</f>
        <v>Noyes_025_DNA_058_qMQC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IF('[3]Paste Sample IDs'!U5&lt;&gt;"",'[3]Paste Sample IDs'!U5,"None")</f>
        <v>USDA3249</v>
      </c>
      <c r="C4" s="4" t="str">
        <f>'[3]Paste Sample IDs'!T5</f>
        <v>A01</v>
      </c>
      <c r="D4" s="3">
        <f>IF(B4="None","",[3]Analysis!Z3)</f>
        <v>789847.61802748591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IF('[3]Paste Sample IDs'!U6&lt;&gt;"",'[3]Paste Sample IDs'!U6,"None")</f>
        <v>USDA3162</v>
      </c>
      <c r="C5" s="4" t="str">
        <f>'[3]Paste Sample IDs'!T6</f>
        <v>A02</v>
      </c>
      <c r="D5" s="3">
        <f>IF(B5="None","",[3]Analysis!Z4)</f>
        <v>194478.71834534183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IF('[3]Paste Sample IDs'!U7&lt;&gt;"",'[3]Paste Sample IDs'!U7,"None")</f>
        <v>USDA2431</v>
      </c>
      <c r="C6" s="4" t="str">
        <f>'[3]Paste Sample IDs'!T7</f>
        <v>A03</v>
      </c>
      <c r="D6" s="3">
        <f>IF(B6="None","",[3]Analysis!Z5)</f>
        <v>665107.84608623781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IF('[3]Paste Sample IDs'!U8&lt;&gt;"",'[3]Paste Sample IDs'!U8,"None")</f>
        <v>USDA2325</v>
      </c>
      <c r="C7" s="4" t="str">
        <f>'[3]Paste Sample IDs'!T8</f>
        <v>A04</v>
      </c>
      <c r="D7" s="3">
        <f>IF(B7="None","",[3]Analysis!Z6)</f>
        <v>1715212.9123660524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IF('[3]Paste Sample IDs'!U9&lt;&gt;"",'[3]Paste Sample IDs'!U9,"None")</f>
        <v>USDA2788</v>
      </c>
      <c r="C8" s="4" t="str">
        <f>'[3]Paste Sample IDs'!T9</f>
        <v>A05</v>
      </c>
      <c r="D8" s="3">
        <f>IF(B8="None","",[3]Analysis!Z7)</f>
        <v>11753.276496766333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>Caution: copy number less than intended sequencing depth</v>
      </c>
    </row>
    <row r="9" spans="2:5" ht="16" x14ac:dyDescent="0.2">
      <c r="B9" s="2" t="str">
        <f>IF('[3]Paste Sample IDs'!U10&lt;&gt;"",'[3]Paste Sample IDs'!U10,"None")</f>
        <v>USDA2998</v>
      </c>
      <c r="C9" s="4" t="str">
        <f>'[3]Paste Sample IDs'!T10</f>
        <v>A06</v>
      </c>
      <c r="D9" s="3">
        <f>IF(B9="None","",[3]Analysis!Z8)</f>
        <v>40312.758002633367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IF('[3]Paste Sample IDs'!U11&lt;&gt;"",'[3]Paste Sample IDs'!U11,"None")</f>
        <v>USDA2514</v>
      </c>
      <c r="C10" s="4" t="str">
        <f>'[3]Paste Sample IDs'!T11</f>
        <v>A07</v>
      </c>
      <c r="D10" s="3">
        <f>IF(B10="None","",[3]Analysis!Z9)</f>
        <v>186864.84534564932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IF('[3]Paste Sample IDs'!U12&lt;&gt;"",'[3]Paste Sample IDs'!U12,"None")</f>
        <v>USDA3429</v>
      </c>
      <c r="C11" s="4" t="str">
        <f>'[3]Paste Sample IDs'!T12</f>
        <v>A08</v>
      </c>
      <c r="D11" s="3">
        <f>IF(B11="None","",[3]Analysis!Z10)</f>
        <v>395106.85410163738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IF('[3]Paste Sample IDs'!U13&lt;&gt;"",'[3]Paste Sample IDs'!U13,"None")</f>
        <v>USDA3345</v>
      </c>
      <c r="C12" s="4" t="str">
        <f>'[3]Paste Sample IDs'!T13</f>
        <v>A09</v>
      </c>
      <c r="D12" s="3">
        <f>IF(B12="None","",[3]Analysis!Z11)</f>
        <v>50202.499308420964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IF('[3]Paste Sample IDs'!U14&lt;&gt;"",'[3]Paste Sample IDs'!U14,"None")</f>
        <v>USDA153</v>
      </c>
      <c r="C13" s="4" t="str">
        <f>'[3]Paste Sample IDs'!T14</f>
        <v>A10</v>
      </c>
      <c r="D13" s="3">
        <f>IF(B13="None","",[3]Analysis!Z12)</f>
        <v>18.006917701508492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>Very low copy number: assay performance unknown</v>
      </c>
    </row>
    <row r="14" spans="2:5" ht="16" x14ac:dyDescent="0.2">
      <c r="B14" s="2" t="str">
        <f>IF('[3]Paste Sample IDs'!U15&lt;&gt;"",'[3]Paste Sample IDs'!U15,"None")</f>
        <v>USDA3113</v>
      </c>
      <c r="C14" s="4" t="str">
        <f>'[3]Paste Sample IDs'!T15</f>
        <v>A11</v>
      </c>
      <c r="D14" s="3">
        <f>IF(B14="None","",[3]Analysis!Z13)</f>
        <v>1366992.2349234743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IF('[3]Paste Sample IDs'!U16&lt;&gt;"",'[3]Paste Sample IDs'!U16,"None")</f>
        <v>USDA3260</v>
      </c>
      <c r="C15" s="4" t="str">
        <f>'[3]Paste Sample IDs'!T16</f>
        <v>A12</v>
      </c>
      <c r="D15" s="3">
        <f>IF(B15="None","",[3]Analysis!Z14)</f>
        <v>812771.60551566316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IF('[3]Paste Sample IDs'!U17&lt;&gt;"",'[3]Paste Sample IDs'!U17,"None")</f>
        <v>USDA3228</v>
      </c>
      <c r="C16" s="4" t="str">
        <f>'[3]Paste Sample IDs'!T17</f>
        <v>B01</v>
      </c>
      <c r="D16" s="3">
        <f>IF(B16="None","",[3]Analysis!Z15)</f>
        <v>1067533.6996655522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IF('[3]Paste Sample IDs'!U18&lt;&gt;"",'[3]Paste Sample IDs'!U18,"None")</f>
        <v>USDA3223</v>
      </c>
      <c r="C17" s="4" t="str">
        <f>'[3]Paste Sample IDs'!T18</f>
        <v>B02</v>
      </c>
      <c r="D17" s="3">
        <f>IF(B17="None","",[3]Analysis!Z16)</f>
        <v>1618323.7821287548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IF('[3]Paste Sample IDs'!U19&lt;&gt;"",'[3]Paste Sample IDs'!U19,"None")</f>
        <v>USDA2620</v>
      </c>
      <c r="C18" s="4" t="str">
        <f>'[3]Paste Sample IDs'!T19</f>
        <v>B03</v>
      </c>
      <c r="D18" s="3">
        <f>IF(B18="None","",[3]Analysis!Z17)</f>
        <v>56495.802587297432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IF('[3]Paste Sample IDs'!U20&lt;&gt;"",'[3]Paste Sample IDs'!U20,"None")</f>
        <v>USDA3641</v>
      </c>
      <c r="C19" s="4" t="str">
        <f>'[3]Paste Sample IDs'!T20</f>
        <v>B04</v>
      </c>
      <c r="D19" s="3">
        <f>IF(B19="None","",[3]Analysis!Z18)</f>
        <v>45200.15604432187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IF('[3]Paste Sample IDs'!U21&lt;&gt;"",'[3]Paste Sample IDs'!U21,"None")</f>
        <v>USDA3418</v>
      </c>
      <c r="C20" s="4" t="str">
        <f>'[3]Paste Sample IDs'!T21</f>
        <v>B05</v>
      </c>
      <c r="D20" s="3">
        <f>IF(B20="None","",[3]Analysis!Z19)</f>
        <v>1554682.6486559741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IF('[3]Paste Sample IDs'!U22&lt;&gt;"",'[3]Paste Sample IDs'!U22,"None")</f>
        <v>USDA3425</v>
      </c>
      <c r="C21" s="4" t="str">
        <f>'[3]Paste Sample IDs'!T22</f>
        <v>B06</v>
      </c>
      <c r="D21" s="3">
        <f>IF(B21="None","",[3]Analysis!Z20)</f>
        <v>1172072.7968577489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IF('[3]Paste Sample IDs'!U23&lt;&gt;"",'[3]Paste Sample IDs'!U23,"None")</f>
        <v>USDA3638</v>
      </c>
      <c r="C22" s="4" t="str">
        <f>'[3]Paste Sample IDs'!T23</f>
        <v>B07</v>
      </c>
      <c r="D22" s="3">
        <f>IF(B22="None","",[3]Analysis!Z21)</f>
        <v>54313.648871066893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IF('[3]Paste Sample IDs'!U25&lt;&gt;"",'[3]Paste Sample IDs'!U25,"None")</f>
        <v>USDA3142</v>
      </c>
      <c r="C23" s="4" t="str">
        <f>'[3]Paste Sample IDs'!T25</f>
        <v>B09</v>
      </c>
      <c r="D23" s="3">
        <f>IF(B23="None","",[3]Analysis!Z23)</f>
        <v>43623100.132953204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IF('[3]Paste Sample IDs'!U26&lt;&gt;"",'[3]Paste Sample IDs'!U26,"None")</f>
        <v>USDA3210</v>
      </c>
      <c r="C24" s="4" t="str">
        <f>'[3]Paste Sample IDs'!T26</f>
        <v>B10</v>
      </c>
      <c r="D24" s="3">
        <f>IF(B24="None","",[3]Analysis!Z24)</f>
        <v>768322.69289429055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IF('[3]Paste Sample IDs'!U27&lt;&gt;"",'[3]Paste Sample IDs'!U27,"None")</f>
        <v>USDA3475</v>
      </c>
      <c r="C25" s="4" t="str">
        <f>'[3]Paste Sample IDs'!T27</f>
        <v>B11</v>
      </c>
      <c r="D25" s="3">
        <f>IF(B25="None","",[3]Analysis!Z25)</f>
        <v>466569.75177067774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IF('[3]Paste Sample IDs'!U28&lt;&gt;"",'[3]Paste Sample IDs'!U28,"None")</f>
        <v>USDA3292</v>
      </c>
      <c r="C26" s="4" t="str">
        <f>'[3]Paste Sample IDs'!T28</f>
        <v>B12</v>
      </c>
      <c r="D26" s="3">
        <f>IF(B26="None","",[3]Analysis!Z26)</f>
        <v>84490.023208666651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IF('[3]Paste Sample IDs'!U29&lt;&gt;"",'[3]Paste Sample IDs'!U29,"None")</f>
        <v>USDA2999</v>
      </c>
      <c r="C27" s="4" t="str">
        <f>'[3]Paste Sample IDs'!T29</f>
        <v>C01</v>
      </c>
      <c r="D27" s="3">
        <f>IF(B27="None","",[3]Analysis!Z27)</f>
        <v>82552.113012506583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IF('[3]Paste Sample IDs'!U30&lt;&gt;"",'[3]Paste Sample IDs'!U30,"None")</f>
        <v>USDA3205</v>
      </c>
      <c r="C28" s="4" t="str">
        <f>'[3]Paste Sample IDs'!T30</f>
        <v>C02</v>
      </c>
      <c r="D28" s="3">
        <f>IF(B28="None","",[3]Analysis!Z28)</f>
        <v>1824099.1156637229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IF('[3]Paste Sample IDs'!U31&lt;&gt;"",'[3]Paste Sample IDs'!U31,"None")</f>
        <v>USDA3599</v>
      </c>
      <c r="C29" s="4" t="str">
        <f>'[3]Paste Sample IDs'!T31</f>
        <v>C03</v>
      </c>
      <c r="D29" s="3">
        <f>IF(B29="None","",[3]Analysis!Z29)</f>
        <v>112410.49701804294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IF('[3]Paste Sample IDs'!U32&lt;&gt;"",'[3]Paste Sample IDs'!U32,"None")</f>
        <v>USDA3120</v>
      </c>
      <c r="C30" s="4" t="str">
        <f>'[3]Paste Sample IDs'!T32</f>
        <v>C04</v>
      </c>
      <c r="D30" s="3">
        <f>IF(B30="None","",[3]Analysis!Z30)</f>
        <v>1599238.1656393029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IF('[3]Paste Sample IDs'!U33&lt;&gt;"",'[3]Paste Sample IDs'!U33,"None")</f>
        <v>USDA2493</v>
      </c>
      <c r="C31" s="4" t="str">
        <f>'[3]Paste Sample IDs'!T33</f>
        <v>C05</v>
      </c>
      <c r="D31" s="3">
        <f>IF(B31="None","",[3]Analysis!Z31)</f>
        <v>764645.79837259778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IF('[3]Paste Sample IDs'!U34&lt;&gt;"",'[3]Paste Sample IDs'!U34,"None")</f>
        <v>USDA3291</v>
      </c>
      <c r="C32" s="4" t="str">
        <f>'[3]Paste Sample IDs'!T34</f>
        <v>C06</v>
      </c>
      <c r="D32" s="3">
        <f>IF(B32="None","",[3]Analysis!Z32)</f>
        <v>1094421.4927001402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IF('[3]Paste Sample IDs'!U35&lt;&gt;"",'[3]Paste Sample IDs'!U35,"None")</f>
        <v>USDA3532</v>
      </c>
      <c r="C33" s="4" t="str">
        <f>'[3]Paste Sample IDs'!T35</f>
        <v>C07</v>
      </c>
      <c r="D33" s="3">
        <f>IF(B33="None","",[3]Analysis!Z33)</f>
        <v>250415873.63308349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IF('[3]Paste Sample IDs'!U36&lt;&gt;"",'[3]Paste Sample IDs'!U36,"None")</f>
        <v>USDA3631</v>
      </c>
      <c r="C34" s="4" t="str">
        <f>'[3]Paste Sample IDs'!T36</f>
        <v>C08</v>
      </c>
      <c r="D34" s="3">
        <f>IF(B34="None","",[3]Analysis!Z34)</f>
        <v>2984.2230020926986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>Caution: copy number less than intended sequencing depth</v>
      </c>
    </row>
    <row r="35" spans="2:5" ht="16" x14ac:dyDescent="0.2">
      <c r="B35" s="2" t="str">
        <f>IF('[3]Paste Sample IDs'!U37&lt;&gt;"",'[3]Paste Sample IDs'!U37,"None")</f>
        <v>USDA3650</v>
      </c>
      <c r="C35" s="4" t="str">
        <f>'[3]Paste Sample IDs'!T37</f>
        <v>C09</v>
      </c>
      <c r="D35" s="3">
        <f>IF(B35="None","",[3]Analysis!Z35)</f>
        <v>19.267841845139831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Very low copy number: assay performance unknown</v>
      </c>
    </row>
    <row r="36" spans="2:5" ht="16" x14ac:dyDescent="0.2">
      <c r="B36" s="2" t="str">
        <f>IF('[3]Paste Sample IDs'!U38&lt;&gt;"",'[3]Paste Sample IDs'!U38,"None")</f>
        <v>USDA3189</v>
      </c>
      <c r="C36" s="4" t="str">
        <f>'[3]Paste Sample IDs'!T38</f>
        <v>C10</v>
      </c>
      <c r="D36" s="3">
        <f>IF(B36="None","",[3]Analysis!Z36)</f>
        <v>1259917.7439982689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IF('[3]Paste Sample IDs'!U39&lt;&gt;"",'[3]Paste Sample IDs'!U39,"None")</f>
        <v>USDA3572</v>
      </c>
      <c r="C37" s="4" t="str">
        <f>'[3]Paste Sample IDs'!T39</f>
        <v>C11</v>
      </c>
      <c r="D37" s="3">
        <f>IF(B37="None","",[3]Analysis!Z37)</f>
        <v>44375736.260528013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IF('[3]Paste Sample IDs'!U41&lt;&gt;"",'[3]Paste Sample IDs'!U41,"None")</f>
        <v>USDA3145</v>
      </c>
      <c r="C38" s="4" t="str">
        <f>'[3]Paste Sample IDs'!T41</f>
        <v>D01</v>
      </c>
      <c r="D38" s="3">
        <f>IF(B38="None","",[3]Analysis!Z39)</f>
        <v>338903.46028537105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IF('[3]Paste Sample IDs'!U42&lt;&gt;"",'[3]Paste Sample IDs'!U42,"None")</f>
        <v>USDA213</v>
      </c>
      <c r="C39" s="4" t="str">
        <f>'[3]Paste Sample IDs'!T42</f>
        <v>D02</v>
      </c>
      <c r="D39" s="3">
        <f>IF(B39="None","",[3]Analysis!Z40)</f>
        <v>66755.482339177936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IF('[3]Paste Sample IDs'!U43&lt;&gt;"",'[3]Paste Sample IDs'!U43,"None")</f>
        <v>USDA2381</v>
      </c>
      <c r="C40" s="4" t="str">
        <f>'[3]Paste Sample IDs'!T43</f>
        <v>D03</v>
      </c>
      <c r="D40" s="3">
        <f>IF(B40="None","",[3]Analysis!Z41)</f>
        <v>581630.30809023138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IF('[3]Paste Sample IDs'!U44&lt;&gt;"",'[3]Paste Sample IDs'!U44,"None")</f>
        <v>USDA3604</v>
      </c>
      <c r="C41" s="4" t="str">
        <f>'[3]Paste Sample IDs'!T44</f>
        <v>D04</v>
      </c>
      <c r="D41" s="3">
        <f>IF(B41="None","",[3]Analysis!Z42)</f>
        <v>171492.95284544883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IF('[3]Paste Sample IDs'!U45&lt;&gt;"",'[3]Paste Sample IDs'!U45,"None")</f>
        <v>USDA3652</v>
      </c>
      <c r="C42" s="4" t="str">
        <f>'[3]Paste Sample IDs'!T45</f>
        <v>D05</v>
      </c>
      <c r="D42" s="3">
        <f>IF(B42="None","",[3]Analysis!Z43)</f>
        <v>694498.04404657369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IF('[3]Paste Sample IDs'!U46&lt;&gt;"",'[3]Paste Sample IDs'!U46,"None")</f>
        <v>USDA3720</v>
      </c>
      <c r="C43" s="4" t="str">
        <f>'[3]Paste Sample IDs'!T46</f>
        <v>D06</v>
      </c>
      <c r="D43" s="3">
        <f>IF(B43="None","",[3]Analysis!Z44)</f>
        <v>194.30165490581723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>Very low copy number: assay performance unknown</v>
      </c>
    </row>
    <row r="44" spans="2:5" ht="16" x14ac:dyDescent="0.2">
      <c r="B44" s="2" t="str">
        <f>IF('[3]Paste Sample IDs'!U47&lt;&gt;"",'[3]Paste Sample IDs'!U47,"None")</f>
        <v>USDA3546</v>
      </c>
      <c r="C44" s="4" t="str">
        <f>'[3]Paste Sample IDs'!T47</f>
        <v>D07</v>
      </c>
      <c r="D44" s="3">
        <f>IF(B44="None","",[3]Analysis!Z45)</f>
        <v>47881327.321320392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IF('[3]Paste Sample IDs'!U48&lt;&gt;"",'[3]Paste Sample IDs'!U48,"None")</f>
        <v>USDA2954</v>
      </c>
      <c r="C45" s="4" t="str">
        <f>'[3]Paste Sample IDs'!T48</f>
        <v>D08</v>
      </c>
      <c r="D45" s="3">
        <f>IF(B45="None","",[3]Analysis!Z46)</f>
        <v>2153731.7825077632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IF('[3]Paste Sample IDs'!U49&lt;&gt;"",'[3]Paste Sample IDs'!U49,"None")</f>
        <v>USDA3621</v>
      </c>
      <c r="C46" s="4" t="str">
        <f>'[3]Paste Sample IDs'!T49</f>
        <v>D09</v>
      </c>
      <c r="D46" s="3">
        <f>IF(B46="None","",[3]Analysis!Z47)</f>
        <v>116185.72864687245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IF('[3]Paste Sample IDs'!U50&lt;&gt;"",'[3]Paste Sample IDs'!U50,"None")</f>
        <v>USDA3696</v>
      </c>
      <c r="C47" s="4" t="str">
        <f>'[3]Paste Sample IDs'!T50</f>
        <v>D10</v>
      </c>
      <c r="D47" s="3">
        <f>IF(B47="None","",[3]Analysis!Z48)</f>
        <v>2.2052760546188006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>Very low copy number: assay performance unknown</v>
      </c>
    </row>
    <row r="48" spans="2:5" ht="16" x14ac:dyDescent="0.2">
      <c r="B48" s="2" t="str">
        <f>IF('[3]Paste Sample IDs'!U51&lt;&gt;"",'[3]Paste Sample IDs'!U51,"None")</f>
        <v>USDA3541</v>
      </c>
      <c r="C48" s="4" t="str">
        <f>'[3]Paste Sample IDs'!T51</f>
        <v>D11</v>
      </c>
      <c r="D48" s="3">
        <f>IF(B48="None","",[3]Analysis!Z49)</f>
        <v>229349347.51328728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IF('[3]Paste Sample IDs'!U52&lt;&gt;"",'[3]Paste Sample IDs'!U52,"None")</f>
        <v>USDA3117</v>
      </c>
      <c r="C49" s="4" t="str">
        <f>'[3]Paste Sample IDs'!T52</f>
        <v>D12</v>
      </c>
      <c r="D49" s="3">
        <f>IF(B49="None","",[3]Analysis!Z50)</f>
        <v>3079759.8747038455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IF('[3]Paste Sample IDs'!U53&lt;&gt;"",'[3]Paste Sample IDs'!U53,"None")</f>
        <v>USDA3047</v>
      </c>
      <c r="C50" s="4" t="str">
        <f>'[3]Paste Sample IDs'!T53</f>
        <v>E01</v>
      </c>
      <c r="D50" s="3">
        <f>IF(B50="None","",[3]Analysis!Z51)</f>
        <v>1214351.6298831939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IF('[3]Paste Sample IDs'!U54&lt;&gt;"",'[3]Paste Sample IDs'!U54,"None")</f>
        <v>USDA3433</v>
      </c>
      <c r="C51" s="4" t="str">
        <f>'[3]Paste Sample IDs'!T54</f>
        <v>E02</v>
      </c>
      <c r="D51" s="3">
        <f>IF(B51="None","",[3]Analysis!Z52)</f>
        <v>625880.24093851703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IF('[3]Paste Sample IDs'!U55&lt;&gt;"",'[3]Paste Sample IDs'!U55,"None")</f>
        <v>USDA3201</v>
      </c>
      <c r="C52" s="4" t="str">
        <f>'[3]Paste Sample IDs'!T55</f>
        <v>E03</v>
      </c>
      <c r="D52" s="3">
        <f>IF(B52="None","",[3]Analysis!Z53)</f>
        <v>33687300.660157248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IF('[3]Paste Sample IDs'!U56&lt;&gt;"",'[3]Paste Sample IDs'!U56,"None")</f>
        <v>USDA3340</v>
      </c>
      <c r="C53" s="4" t="str">
        <f>'[3]Paste Sample IDs'!T56</f>
        <v>E04</v>
      </c>
      <c r="D53" s="3">
        <f>IF(B53="None","",[3]Analysis!Z54)</f>
        <v>27948.130640228497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IF('[3]Paste Sample IDs'!U57&lt;&gt;"",'[3]Paste Sample IDs'!U57,"None")</f>
        <v>USDA3236</v>
      </c>
      <c r="C54" s="4" t="str">
        <f>'[3]Paste Sample IDs'!T57</f>
        <v>E05</v>
      </c>
      <c r="D54" s="3">
        <f>IF(B54="None","",[3]Analysis!Z55)</f>
        <v>812732.69161177753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IF('[3]Paste Sample IDs'!U59&lt;&gt;"",'[3]Paste Sample IDs'!U59,"None")</f>
        <v>USDA3616</v>
      </c>
      <c r="C55" s="4" t="str">
        <f>'[3]Paste Sample IDs'!T59</f>
        <v>E07</v>
      </c>
      <c r="D55" s="3">
        <f>IF(B55="None","",[3]Analysis!Z57)</f>
        <v>824992.81052766787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IF('[3]Paste Sample IDs'!U60&lt;&gt;"",'[3]Paste Sample IDs'!U60,"None")</f>
        <v>USDA3624</v>
      </c>
      <c r="C56" s="4" t="str">
        <f>'[3]Paste Sample IDs'!T60</f>
        <v>E08</v>
      </c>
      <c r="D56" s="3">
        <f>IF(B56="None","",[3]Analysis!Z58)</f>
        <v>21.895219473072711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>Very low copy number: assay performance unknown</v>
      </c>
    </row>
    <row r="57" spans="2:5" ht="16" x14ac:dyDescent="0.2">
      <c r="B57" s="2" t="str">
        <f>IF('[3]Paste Sample IDs'!U61&lt;&gt;"",'[3]Paste Sample IDs'!U61,"None")</f>
        <v>USDA3577</v>
      </c>
      <c r="C57" s="4" t="str">
        <f>'[3]Paste Sample IDs'!T61</f>
        <v>E09</v>
      </c>
      <c r="D57" s="3">
        <f>IF(B57="None","",[3]Analysis!Z59)</f>
        <v>1439382.4512968874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IF('[3]Paste Sample IDs'!U62&lt;&gt;"",'[3]Paste Sample IDs'!U62,"None")</f>
        <v>USDA2992</v>
      </c>
      <c r="C58" s="4" t="str">
        <f>'[3]Paste Sample IDs'!T62</f>
        <v>E10</v>
      </c>
      <c r="D58" s="3">
        <f>IF(B58="None","",[3]Analysis!Z60)</f>
        <v>2168733.2020202149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IF('[3]Paste Sample IDs'!U63&lt;&gt;"",'[3]Paste Sample IDs'!U63,"None")</f>
        <v>USDA3419</v>
      </c>
      <c r="C59" s="4" t="str">
        <f>'[3]Paste Sample IDs'!T63</f>
        <v>E11</v>
      </c>
      <c r="D59" s="3">
        <f>IF(B59="None","",[3]Analysis!Z61)</f>
        <v>277898.90943380474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2" t="str">
        <f>IF('[3]Paste Sample IDs'!U64&lt;&gt;"",'[3]Paste Sample IDs'!U64,"None")</f>
        <v>USDA3037</v>
      </c>
      <c r="C60" s="4" t="str">
        <f>'[3]Paste Sample IDs'!T64</f>
        <v>E12</v>
      </c>
      <c r="D60" s="3">
        <f>IF(B60="None","",[3]Analysis!Z62)</f>
        <v>1958608.0275094912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IF('[3]Paste Sample IDs'!U65&lt;&gt;"",'[3]Paste Sample IDs'!U65,"None")</f>
        <v>USDA3283</v>
      </c>
      <c r="C61" s="4" t="str">
        <f>'[3]Paste Sample IDs'!T65</f>
        <v>F01</v>
      </c>
      <c r="D61" s="3">
        <f>IF(B61="None","",[3]Analysis!Z63)</f>
        <v>328430.60560571455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IF('[3]Paste Sample IDs'!U66&lt;&gt;"",'[3]Paste Sample IDs'!U66,"None")</f>
        <v>USDA3644</v>
      </c>
      <c r="C62" s="4" t="str">
        <f>'[3]Paste Sample IDs'!T66</f>
        <v>F02</v>
      </c>
      <c r="D62" s="3">
        <f>IF(B62="None","",[3]Analysis!Z64)</f>
        <v>493013.11964063486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IF('[3]Paste Sample IDs'!U67&lt;&gt;"",'[3]Paste Sample IDs'!U67,"None")</f>
        <v>USDA3586</v>
      </c>
      <c r="C63" s="4" t="str">
        <f>'[3]Paste Sample IDs'!T67</f>
        <v>F03</v>
      </c>
      <c r="D63" s="3">
        <f>IF(B63="None","",[3]Analysis!Z65)</f>
        <v>376723.88882889581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IF('[3]Paste Sample IDs'!U68&lt;&gt;"",'[3]Paste Sample IDs'!U68,"None")</f>
        <v>USDA3465</v>
      </c>
      <c r="C64" s="4" t="str">
        <f>'[3]Paste Sample IDs'!T68</f>
        <v>F04</v>
      </c>
      <c r="D64" s="3">
        <f>IF(B64="None","",[3]Analysis!Z66)</f>
        <v>1212164.9073195669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IF('[3]Paste Sample IDs'!U69&lt;&gt;"",'[3]Paste Sample IDs'!U69,"None")</f>
        <v>USDA3537</v>
      </c>
      <c r="C65" s="4" t="str">
        <f>'[3]Paste Sample IDs'!T69</f>
        <v>F05</v>
      </c>
      <c r="D65" s="3">
        <f>IF(B65="None","",[3]Analysis!Z67)</f>
        <v>120670015.46167153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IF('[3]Paste Sample IDs'!U70&lt;&gt;"",'[3]Paste Sample IDs'!U70,"None")</f>
        <v>USDA3598</v>
      </c>
      <c r="C66" s="4" t="str">
        <f>'[3]Paste Sample IDs'!T70</f>
        <v>F06</v>
      </c>
      <c r="D66" s="3">
        <f>IF(B66="None","",[3]Analysis!Z68)</f>
        <v>61907.042002086899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IF('[3]Paste Sample IDs'!U71&lt;&gt;"",'[3]Paste Sample IDs'!U71,"None")</f>
        <v>USDA3039</v>
      </c>
      <c r="C67" s="4" t="str">
        <f>'[3]Paste Sample IDs'!T71</f>
        <v>F07</v>
      </c>
      <c r="D67" s="3">
        <f>IF(B67="None","",[3]Analysis!Z69)</f>
        <v>8074555.6145833237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IF('[3]Paste Sample IDs'!U72&lt;&gt;"",'[3]Paste Sample IDs'!U72,"None")</f>
        <v>USDA3064</v>
      </c>
      <c r="C68" s="4" t="str">
        <f>'[3]Paste Sample IDs'!T72</f>
        <v>F08</v>
      </c>
      <c r="D68" s="3">
        <f>IF(B68="None","",[3]Analysis!Z70)</f>
        <v>1009557.4921976229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IF('[3]Paste Sample IDs'!U73&lt;&gt;"",'[3]Paste Sample IDs'!U73,"None")</f>
        <v>USDA3619</v>
      </c>
      <c r="C69" s="4" t="str">
        <f>'[3]Paste Sample IDs'!T73</f>
        <v>F09</v>
      </c>
      <c r="D69" s="3">
        <f>IF(B69="None","",[3]Analysis!Z71)</f>
        <v>1375776.3541579023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IF('[3]Paste Sample IDs'!U74&lt;&gt;"",'[3]Paste Sample IDs'!U74,"None")</f>
        <v>USDA3780</v>
      </c>
      <c r="C70" s="4" t="str">
        <f>'[3]Paste Sample IDs'!T74</f>
        <v>F10</v>
      </c>
      <c r="D70" s="3">
        <f>IF(B70="None","",[3]Analysis!Z72)</f>
        <v>1.7718377956743054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>Very low copy number: assay performance unknown</v>
      </c>
    </row>
    <row r="71" spans="2:5" ht="16" x14ac:dyDescent="0.2">
      <c r="B71" s="2" t="str">
        <f>IF('[3]Paste Sample IDs'!U75&lt;&gt;"",'[3]Paste Sample IDs'!U75,"None")</f>
        <v>USDA3007</v>
      </c>
      <c r="C71" s="4" t="str">
        <f>'[3]Paste Sample IDs'!T75</f>
        <v>F11</v>
      </c>
      <c r="D71" s="3">
        <f>IF(B71="None","",[3]Analysis!Z73)</f>
        <v>511783.26244985807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IF('[3]Paste Sample IDs'!U76&lt;&gt;"",'[3]Paste Sample IDs'!U76,"None")</f>
        <v>USDA3273</v>
      </c>
      <c r="C72" s="4" t="str">
        <f>'[3]Paste Sample IDs'!T76</f>
        <v>F12</v>
      </c>
      <c r="D72" s="3">
        <f>IF(B72="None","",[3]Analysis!Z74)</f>
        <v>59610.028121067437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IF('[3]Paste Sample IDs'!U77&lt;&gt;"",'[3]Paste Sample IDs'!U77,"None")</f>
        <v>USDA3154</v>
      </c>
      <c r="C73" s="4" t="str">
        <f>'[3]Paste Sample IDs'!T77</f>
        <v>G01</v>
      </c>
      <c r="D73" s="3">
        <f>IF(B73="None","",[3]Analysis!Z75)</f>
        <v>616037.45018794038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IF('[3]Paste Sample IDs'!U78&lt;&gt;"",'[3]Paste Sample IDs'!U78,"None")</f>
        <v>USDA2513</v>
      </c>
      <c r="C74" s="4" t="str">
        <f>'[3]Paste Sample IDs'!T78</f>
        <v>G02</v>
      </c>
      <c r="D74" s="3">
        <f>IF(B74="None","",[3]Analysis!Z76)</f>
        <v>37680.644320134546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IF('[3]Paste Sample IDs'!U79&lt;&gt;"",'[3]Paste Sample IDs'!U79,"None")</f>
        <v>USDA3109</v>
      </c>
      <c r="C75" s="4" t="str">
        <f>'[3]Paste Sample IDs'!T79</f>
        <v>G03</v>
      </c>
      <c r="D75" s="3">
        <f>IF(B75="None","",[3]Analysis!Z77)</f>
        <v>1007509.5629011892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IF('[3]Paste Sample IDs'!U80&lt;&gt;"",'[3]Paste Sample IDs'!U80,"None")</f>
        <v>USDA3708</v>
      </c>
      <c r="C76" s="4" t="str">
        <f>'[3]Paste Sample IDs'!T80</f>
        <v>G04</v>
      </c>
      <c r="D76" s="3">
        <f>IF(B76="None","",[3]Analysis!Z78)</f>
        <v>2508191.8564617662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IF('[3]Paste Sample IDs'!U81&lt;&gt;"",'[3]Paste Sample IDs'!U81,"None")</f>
        <v>USDA3170</v>
      </c>
      <c r="C77" s="4" t="str">
        <f>'[3]Paste Sample IDs'!T81</f>
        <v>G05</v>
      </c>
      <c r="D77" s="3">
        <f>IF(B77="None","",[3]Analysis!Z79)</f>
        <v>2531323.92882874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IF('[3]Paste Sample IDs'!U82&lt;&gt;"",'[3]Paste Sample IDs'!U82,"None")</f>
        <v>USDA3409</v>
      </c>
      <c r="C78" s="4" t="str">
        <f>'[3]Paste Sample IDs'!T82</f>
        <v>G06</v>
      </c>
      <c r="D78" s="3">
        <f>IF(B78="None","",[3]Analysis!Z80)</f>
        <v>729795.69578430371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IF('[3]Paste Sample IDs'!U83&lt;&gt;"",'[3]Paste Sample IDs'!U83,"None")</f>
        <v>USDA3094</v>
      </c>
      <c r="C79" s="4" t="str">
        <f>'[3]Paste Sample IDs'!T83</f>
        <v>G07</v>
      </c>
      <c r="D79" s="3">
        <f>IF(B79="None","",[3]Analysis!Z81)</f>
        <v>287250.42186683655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IF('[3]Paste Sample IDs'!U84&lt;&gt;"",'[3]Paste Sample IDs'!U84,"None")</f>
        <v>USDA3412</v>
      </c>
      <c r="C80" s="4" t="str">
        <f>'[3]Paste Sample IDs'!T84</f>
        <v>G08</v>
      </c>
      <c r="D80" s="3">
        <f>IF(B80="None","",[3]Analysis!Z82)</f>
        <v>136315.76322502957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IF('[3]Paste Sample IDs'!U85&lt;&gt;"",'[3]Paste Sample IDs'!U85,"None")</f>
        <v>USDA3125</v>
      </c>
      <c r="C81" s="4" t="str">
        <f>'[3]Paste Sample IDs'!T85</f>
        <v>G09</v>
      </c>
      <c r="D81" s="3">
        <f>IF(B81="None","",[3]Analysis!Z83)</f>
        <v>757895.28679439984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IF('[3]Paste Sample IDs'!U86&lt;&gt;"",'[3]Paste Sample IDs'!U86,"None")</f>
        <v>USDA3635</v>
      </c>
      <c r="C82" s="4" t="str">
        <f>'[3]Paste Sample IDs'!T86</f>
        <v>G10</v>
      </c>
      <c r="D82" s="3">
        <f>IF(B82="None","",[3]Analysis!Z84)</f>
        <v>476690.86438869144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IF('[3]Paste Sample IDs'!U87&lt;&gt;"",'[3]Paste Sample IDs'!U87,"None")</f>
        <v>USDA3648</v>
      </c>
      <c r="C83" s="4" t="str">
        <f>'[3]Paste Sample IDs'!T87</f>
        <v>G11</v>
      </c>
      <c r="D83" s="3">
        <f>IF(B83="None","",[3]Analysis!Z85)</f>
        <v>11457.951487629971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>Caution: copy number less than intended sequencing depth</v>
      </c>
    </row>
    <row r="84" spans="2:5" ht="16" x14ac:dyDescent="0.2">
      <c r="B84" s="2" t="str">
        <f>IF('[3]Paste Sample IDs'!U88&lt;&gt;"",'[3]Paste Sample IDs'!U88,"None")</f>
        <v>USDA3253</v>
      </c>
      <c r="C84" s="4" t="str">
        <f>'[3]Paste Sample IDs'!T88</f>
        <v>G12</v>
      </c>
      <c r="D84" s="3">
        <f>IF(B84="None","",[3]Analysis!Z86)</f>
        <v>1849597.2483741574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IF('[3]Paste Sample IDs'!U89&lt;&gt;"",'[3]Paste Sample IDs'!U89,"None")</f>
        <v>USDA3440</v>
      </c>
      <c r="C85" s="4" t="str">
        <f>'[3]Paste Sample IDs'!T89</f>
        <v>H01</v>
      </c>
      <c r="D85" s="3">
        <f>IF(B85="None","",[3]Analysis!Z87)</f>
        <v>589453.9537166924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IF('[3]Paste Sample IDs'!U90&lt;&gt;"",'[3]Paste Sample IDs'!U90,"None")</f>
        <v>USDA3592</v>
      </c>
      <c r="C86" s="4" t="str">
        <f>'[3]Paste Sample IDs'!T90</f>
        <v>H02</v>
      </c>
      <c r="D86" s="3">
        <f>IF(B86="None","",[3]Analysis!Z88)</f>
        <v>208233.51093254457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IF('[3]Paste Sample IDs'!U91&lt;&gt;"",'[3]Paste Sample IDs'!U91,"None")</f>
        <v>USDA3308</v>
      </c>
      <c r="C87" s="4" t="str">
        <f>'[3]Paste Sample IDs'!T91</f>
        <v>H03</v>
      </c>
      <c r="D87" s="3">
        <f>IF(B87="None","",[3]Analysis!Z89)</f>
        <v>1333935.3731046172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IF('[3]Paste Sample IDs'!U92&lt;&gt;"",'[3]Paste Sample IDs'!U92,"None")</f>
        <v>USDA3613</v>
      </c>
      <c r="C88" s="4" t="str">
        <f>'[3]Paste Sample IDs'!T92</f>
        <v>H04</v>
      </c>
      <c r="D88" s="3">
        <f>IF(B88="None","",[3]Analysis!Z90)</f>
        <v>40122976.42261678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IF('[3]Paste Sample IDs'!U93&lt;&gt;"",'[3]Paste Sample IDs'!U93,"None")</f>
        <v>USDA3263</v>
      </c>
      <c r="C89" s="4" t="str">
        <f>'[3]Paste Sample IDs'!T93</f>
        <v>H05</v>
      </c>
      <c r="D89" s="3">
        <f>IF(B89="None","",[3]Analysis!Z91)</f>
        <v>32971.027909964832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IF('[3]Paste Sample IDs'!U94&lt;&gt;"",'[3]Paste Sample IDs'!U94,"None")</f>
        <v>USDA3625</v>
      </c>
      <c r="C90" s="4" t="str">
        <f>'[3]Paste Sample IDs'!T94</f>
        <v>H06</v>
      </c>
      <c r="D90" s="3">
        <f>IF(B90="None","",[3]Analysis!Z92)</f>
        <v>92048.433131783924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IF('[3]Paste Sample IDs'!U95&lt;&gt;"",'[3]Paste Sample IDs'!U95,"None")</f>
        <v>USDA3670</v>
      </c>
      <c r="C91" s="4" t="str">
        <f>'[3]Paste Sample IDs'!T95</f>
        <v>H07</v>
      </c>
      <c r="D91" s="3">
        <f>IF(B91="None","",[3]Analysis!Z93)</f>
        <v>50.790605592538007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>Very low copy number: assay performance unknown</v>
      </c>
    </row>
    <row r="92" spans="2:5" ht="16" x14ac:dyDescent="0.2">
      <c r="B92" s="2" t="str">
        <f>IF('[3]Paste Sample IDs'!U96&lt;&gt;"",'[3]Paste Sample IDs'!U96,"None")</f>
        <v>USDA2592</v>
      </c>
      <c r="C92" s="4" t="str">
        <f>'[3]Paste Sample IDs'!T96</f>
        <v>H08</v>
      </c>
      <c r="D92" s="3">
        <f>IF(B92="None","",[3]Analysis!Z94)</f>
        <v>145030.31005753667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IF('[3]Paste Sample IDs'!U97&lt;&gt;"",'[3]Paste Sample IDs'!U97,"None")</f>
        <v>USDA3589</v>
      </c>
      <c r="C93" s="4" t="str">
        <f>'[3]Paste Sample IDs'!T97</f>
        <v>H09</v>
      </c>
      <c r="D93" s="3">
        <f>IF(B93="None","",[3]Analysis!Z95)</f>
        <v>785791.93445150089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IF('[3]Paste Sample IDs'!U98&lt;&gt;"",'[3]Paste Sample IDs'!U98,"None")</f>
        <v>USDA3602</v>
      </c>
      <c r="C94" s="4" t="str">
        <f>'[3]Paste Sample IDs'!T98</f>
        <v>H10</v>
      </c>
      <c r="D94" s="3">
        <f>IF(B94="None","",[3]Analysis!Z96)</f>
        <v>1252112.3204605931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IF('[3]Paste Sample IDs'!U99&lt;&gt;"",'[3]Paste Sample IDs'!U99,"None")</f>
        <v>USDA3329</v>
      </c>
      <c r="C95" s="4" t="str">
        <f>'[3]Paste Sample IDs'!T99</f>
        <v>H11</v>
      </c>
      <c r="D95" s="3">
        <f>IF(B95="None","",[3]Analysis!Z97)</f>
        <v>158912.32429088405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IF('[3]Paste Sample IDs'!U100&lt;&gt;"",'[3]Paste Sample IDs'!U100,"None")</f>
        <v>USDA3133</v>
      </c>
      <c r="C96" s="4" t="str">
        <f>'[3]Paste Sample IDs'!T100</f>
        <v>H12</v>
      </c>
      <c r="D96" s="3">
        <f>IF(B96="None","",[3]Analysis!Z98)</f>
        <v>824368.62248718983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1"/>
      <c r="C97" s="1"/>
      <c r="D97" s="1"/>
      <c r="E97" s="1"/>
    </row>
  </sheetData>
  <conditionalFormatting sqref="E4:E96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DNA_056</vt:lpstr>
      <vt:lpstr>DNA_057</vt:lpstr>
      <vt:lpstr>DNA_058</vt:lpstr>
      <vt:lpstr>DNA_056!Print_Area</vt:lpstr>
      <vt:lpstr>DNA_057!Print_Area</vt:lpstr>
      <vt:lpstr>DNA_058!Print_Area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2021-03-11T16:29:20Z</dcterms:created>
  <dcterms:modified xsi:type="dcterms:W3CDTF">2021-03-11T16:31:44Z</dcterms:modified>
</cp:coreProperties>
</file>