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"/>
    </mc:Choice>
  </mc:AlternateContent>
  <xr:revisionPtr revIDLastSave="0" documentId="8_{F37E723E-2FE3-DA4E-8550-6008B3C78C0A}" xr6:coauthVersionLast="47" xr6:coauthVersionMax="47" xr10:uidLastSave="{00000000-0000-0000-0000-000000000000}"/>
  <bookViews>
    <workbookView xWindow="9000" yWindow="3080" windowWidth="27640" windowHeight="16940" xr2:uid="{9274EFD5-E588-2240-94AE-CEA1D1CD43D7}"/>
  </bookViews>
  <sheets>
    <sheet name="DNA_077" sheetId="1" r:id="rId1"/>
    <sheet name="DNA_078" sheetId="2" r:id="rId2"/>
    <sheet name="DNA_079" sheetId="3" r:id="rId3"/>
  </sheets>
  <externalReferences>
    <externalReference r:id="rId4"/>
    <externalReference r:id="rId5"/>
    <externalReference r:id="rId6"/>
  </externalReferences>
  <definedNames>
    <definedName name="_xlnm.Print_Area" localSheetId="0">DNA_077!$A$1:$L$99</definedName>
    <definedName name="_xlnm.Print_Area" localSheetId="1">DNA_078!$A$1:$L$99</definedName>
    <definedName name="_xlnm.Print_Area" localSheetId="2">DNA_079!$A$1:$L$99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D45" i="3" l="1"/>
  <c r="E45" i="3" s="1"/>
  <c r="D21" i="3"/>
  <c r="E21" i="3" s="1"/>
  <c r="D17" i="3"/>
  <c r="E17" i="3" s="1"/>
  <c r="D39" i="3"/>
  <c r="E39" i="3" s="1"/>
  <c r="D6" i="3"/>
  <c r="E6" i="3" s="1"/>
  <c r="D96" i="3"/>
  <c r="E96" i="3" s="1"/>
  <c r="D37" i="3"/>
  <c r="E37" i="3" s="1"/>
  <c r="D53" i="3"/>
  <c r="E53" i="3" s="1"/>
  <c r="D4" i="3"/>
  <c r="E4" i="3" s="1"/>
  <c r="D92" i="3"/>
  <c r="E92" i="3" s="1"/>
  <c r="D67" i="3"/>
  <c r="E67" i="3" s="1"/>
  <c r="D48" i="3"/>
  <c r="E48" i="3" s="1"/>
  <c r="D9" i="3"/>
  <c r="E9" i="3" s="1"/>
  <c r="D44" i="3"/>
  <c r="E44" i="3" s="1"/>
  <c r="D89" i="3"/>
  <c r="E89" i="3" s="1"/>
  <c r="D54" i="3"/>
  <c r="E54" i="3" s="1"/>
  <c r="D65" i="3"/>
  <c r="E65" i="3" s="1"/>
  <c r="D71" i="3"/>
  <c r="E71" i="3" s="1"/>
  <c r="D61" i="3"/>
  <c r="E61" i="3" s="1"/>
  <c r="D55" i="3"/>
  <c r="E55" i="3" s="1"/>
  <c r="D18" i="3"/>
  <c r="E18" i="3" s="1"/>
  <c r="D14" i="3"/>
  <c r="E14" i="3" s="1"/>
  <c r="D56" i="3"/>
  <c r="E56" i="3" s="1"/>
  <c r="D74" i="3"/>
  <c r="E74" i="3" s="1"/>
  <c r="D49" i="3" l="1"/>
  <c r="E49" i="3" s="1"/>
  <c r="D12" i="3"/>
  <c r="E12" i="3" s="1"/>
  <c r="D68" i="3"/>
  <c r="E68" i="3" s="1"/>
  <c r="D76" i="3"/>
  <c r="E76" i="3" s="1"/>
  <c r="D46" i="3"/>
  <c r="E46" i="3" s="1"/>
  <c r="D80" i="3"/>
  <c r="E80" i="3" s="1"/>
  <c r="D29" i="3"/>
  <c r="E29" i="3" s="1"/>
  <c r="D33" i="3"/>
  <c r="E33" i="3" s="1"/>
  <c r="D77" i="3"/>
  <c r="E77" i="3" s="1"/>
  <c r="D26" i="3"/>
  <c r="E26" i="3" s="1"/>
  <c r="D63" i="3"/>
  <c r="E63" i="3" s="1"/>
  <c r="D22" i="3"/>
  <c r="E22" i="3" s="1"/>
  <c r="D86" i="3"/>
  <c r="E86" i="3" s="1"/>
  <c r="D83" i="3"/>
  <c r="E83" i="3" s="1"/>
  <c r="D66" i="3"/>
  <c r="E66" i="3" s="1"/>
  <c r="D52" i="3"/>
  <c r="E52" i="3" s="1"/>
  <c r="D47" i="3"/>
  <c r="E47" i="3" s="1"/>
  <c r="D90" i="3"/>
  <c r="E90" i="3" s="1"/>
  <c r="D15" i="3"/>
  <c r="E15" i="3" s="1"/>
  <c r="D28" i="3"/>
  <c r="E28" i="3" s="1"/>
  <c r="D51" i="3"/>
  <c r="E51" i="3" s="1"/>
  <c r="D93" i="3"/>
  <c r="E93" i="3" s="1"/>
  <c r="D75" i="3"/>
  <c r="E75" i="3" s="1"/>
  <c r="D23" i="3"/>
  <c r="E23" i="3" s="1"/>
  <c r="D50" i="3"/>
  <c r="E50" i="3" s="1"/>
  <c r="D62" i="3"/>
  <c r="E62" i="3" s="1"/>
  <c r="D31" i="3"/>
  <c r="E31" i="3" s="1"/>
  <c r="D60" i="3"/>
  <c r="E60" i="3" s="1"/>
  <c r="D88" i="3"/>
  <c r="E88" i="3" s="1"/>
  <c r="D43" i="3"/>
  <c r="E43" i="3" s="1"/>
  <c r="D41" i="3"/>
  <c r="E41" i="3" s="1"/>
  <c r="D16" i="3"/>
  <c r="E16" i="3" s="1"/>
  <c r="D59" i="3"/>
  <c r="E59" i="3" s="1"/>
  <c r="D91" i="3"/>
  <c r="E91" i="3" s="1"/>
  <c r="D11" i="3"/>
  <c r="E11" i="3" s="1"/>
  <c r="D70" i="3"/>
  <c r="E70" i="3" s="1"/>
  <c r="D30" i="3"/>
  <c r="E30" i="3" s="1"/>
  <c r="D35" i="3"/>
  <c r="E35" i="3" s="1"/>
  <c r="D38" i="3"/>
  <c r="E38" i="3" s="1"/>
  <c r="D94" i="3"/>
  <c r="E94" i="3" s="1"/>
  <c r="D13" i="3"/>
  <c r="E13" i="3" s="1"/>
  <c r="D7" i="3"/>
  <c r="E7" i="3" s="1"/>
  <c r="D42" i="3"/>
  <c r="E42" i="3" s="1"/>
  <c r="D36" i="3"/>
  <c r="E36" i="3" s="1"/>
  <c r="D19" i="3"/>
  <c r="E19" i="3" s="1"/>
  <c r="D87" i="3"/>
  <c r="E87" i="3" s="1"/>
  <c r="D25" i="3"/>
  <c r="E25" i="3" s="1"/>
  <c r="D27" i="3"/>
  <c r="E27" i="3" s="1"/>
  <c r="D10" i="3"/>
  <c r="E10" i="3" s="1"/>
  <c r="D95" i="3"/>
  <c r="E95" i="3" s="1"/>
  <c r="D32" i="3"/>
  <c r="E32" i="3" s="1"/>
  <c r="D5" i="3"/>
  <c r="E5" i="3" s="1"/>
  <c r="D78" i="3"/>
  <c r="E78" i="3" s="1"/>
  <c r="D34" i="3"/>
  <c r="E34" i="3" s="1"/>
  <c r="D79" i="3"/>
  <c r="E79" i="3" s="1"/>
  <c r="D8" i="3"/>
  <c r="E8" i="3" s="1"/>
  <c r="D24" i="3"/>
  <c r="E24" i="3" s="1"/>
  <c r="D57" i="3"/>
  <c r="E57" i="3" s="1"/>
  <c r="D20" i="3"/>
  <c r="E20" i="3" s="1"/>
  <c r="D40" i="3"/>
  <c r="E40" i="3" s="1"/>
  <c r="D85" i="3"/>
  <c r="E85" i="3" s="1"/>
  <c r="D73" i="3"/>
  <c r="E73" i="3" s="1"/>
  <c r="D69" i="3"/>
  <c r="E69" i="3" s="1"/>
  <c r="D64" i="3"/>
  <c r="E64" i="3" s="1"/>
  <c r="D81" i="3" l="1"/>
  <c r="E81" i="3" s="1"/>
  <c r="D72" i="3"/>
  <c r="E72" i="3" s="1"/>
  <c r="D82" i="3"/>
  <c r="E82" i="3" s="1"/>
  <c r="D58" i="3"/>
  <c r="E58" i="3" s="1"/>
  <c r="D84" i="3"/>
  <c r="E84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46" i="2" l="1"/>
  <c r="E46" i="2" s="1"/>
  <c r="D21" i="2"/>
  <c r="E21" i="2" s="1"/>
  <c r="D17" i="2"/>
  <c r="E17" i="2" s="1"/>
  <c r="D40" i="2"/>
  <c r="E40" i="2" s="1"/>
  <c r="D6" i="2"/>
  <c r="E6" i="2" s="1"/>
  <c r="D96" i="2"/>
  <c r="E96" i="2" s="1"/>
  <c r="D37" i="2"/>
  <c r="E37" i="2" s="1"/>
  <c r="D4" i="2"/>
  <c r="E4" i="2" s="1"/>
  <c r="D93" i="2"/>
  <c r="E93" i="2" s="1"/>
  <c r="D68" i="2"/>
  <c r="E68" i="2" s="1"/>
  <c r="D85" i="2"/>
  <c r="E85" i="2" s="1"/>
  <c r="D23" i="2"/>
  <c r="E23" i="2" s="1"/>
  <c r="D9" i="2"/>
  <c r="E9" i="2" s="1"/>
  <c r="D45" i="2"/>
  <c r="E45" i="2" s="1"/>
  <c r="D90" i="2"/>
  <c r="E90" i="2" s="1"/>
  <c r="D50" i="2"/>
  <c r="E50" i="2" s="1"/>
  <c r="D55" i="2"/>
  <c r="E55" i="2" s="1"/>
  <c r="D66" i="2"/>
  <c r="E66" i="2" s="1"/>
  <c r="D72" i="2"/>
  <c r="E72" i="2" s="1"/>
  <c r="D62" i="2"/>
  <c r="E62" i="2" s="1"/>
  <c r="D12" i="2"/>
  <c r="E12" i="2" s="1"/>
  <c r="D57" i="2"/>
  <c r="E57" i="2" s="1"/>
  <c r="D18" i="2"/>
  <c r="E18" i="2" s="1"/>
  <c r="D14" i="2"/>
  <c r="E14" i="2" s="1"/>
  <c r="D58" i="2"/>
  <c r="E58" i="2" s="1"/>
  <c r="D75" i="2"/>
  <c r="E75" i="2" s="1"/>
  <c r="D73" i="2" l="1"/>
  <c r="E73" i="2" s="1"/>
  <c r="D77" i="2"/>
  <c r="E77" i="2" s="1"/>
  <c r="D69" i="2"/>
  <c r="E69" i="2" s="1"/>
  <c r="D33" i="2"/>
  <c r="E33" i="2" s="1"/>
  <c r="D47" i="2"/>
  <c r="E47" i="2" s="1"/>
  <c r="D30" i="2"/>
  <c r="E30" i="2" s="1"/>
  <c r="D78" i="2"/>
  <c r="E78" i="2" s="1"/>
  <c r="D27" i="2"/>
  <c r="E27" i="2" s="1"/>
  <c r="D22" i="2"/>
  <c r="E22" i="2" s="1"/>
  <c r="D87" i="2"/>
  <c r="E87" i="2" s="1"/>
  <c r="D84" i="2"/>
  <c r="E84" i="2" s="1"/>
  <c r="D53" i="2"/>
  <c r="E53" i="2" s="1"/>
  <c r="D38" i="2"/>
  <c r="E38" i="2" s="1"/>
  <c r="D48" i="2"/>
  <c r="E48" i="2" s="1"/>
  <c r="D91" i="2"/>
  <c r="E91" i="2" s="1"/>
  <c r="D15" i="2"/>
  <c r="E15" i="2" s="1"/>
  <c r="D29" i="2"/>
  <c r="E29" i="2" s="1"/>
  <c r="D52" i="2"/>
  <c r="E52" i="2" s="1"/>
  <c r="D76" i="2"/>
  <c r="E76" i="2" s="1"/>
  <c r="D24" i="2"/>
  <c r="E24" i="2" s="1"/>
  <c r="D51" i="2"/>
  <c r="E51" i="2" s="1"/>
  <c r="D63" i="2"/>
  <c r="E63" i="2" s="1"/>
  <c r="D31" i="2"/>
  <c r="E31" i="2" s="1"/>
  <c r="D83" i="2"/>
  <c r="E83" i="2" s="1"/>
  <c r="D61" i="2"/>
  <c r="E61" i="2" s="1"/>
  <c r="D89" i="2"/>
  <c r="E89" i="2" s="1"/>
  <c r="D44" i="2"/>
  <c r="E44" i="2" s="1"/>
  <c r="D42" i="2"/>
  <c r="E42" i="2" s="1"/>
  <c r="D16" i="2"/>
  <c r="E16" i="2" s="1"/>
  <c r="D60" i="2"/>
  <c r="E60" i="2" s="1"/>
  <c r="D92" i="2"/>
  <c r="E92" i="2" s="1"/>
  <c r="D11" i="2"/>
  <c r="E11" i="2" s="1"/>
  <c r="D71" i="2"/>
  <c r="E71" i="2" s="1"/>
  <c r="D35" i="2"/>
  <c r="E35" i="2" s="1"/>
  <c r="D39" i="2"/>
  <c r="E39" i="2" s="1"/>
  <c r="D94" i="2"/>
  <c r="E94" i="2" s="1"/>
  <c r="D13" i="2"/>
  <c r="E13" i="2" s="1"/>
  <c r="D7" i="2"/>
  <c r="E7" i="2" s="1"/>
  <c r="D43" i="2"/>
  <c r="E43" i="2" s="1"/>
  <c r="D36" i="2"/>
  <c r="E36" i="2" s="1"/>
  <c r="D19" i="2"/>
  <c r="E19" i="2" s="1"/>
  <c r="D88" i="2"/>
  <c r="E88" i="2" s="1"/>
  <c r="D26" i="2"/>
  <c r="E26" i="2" s="1"/>
  <c r="D28" i="2"/>
  <c r="E28" i="2" s="1"/>
  <c r="D10" i="2"/>
  <c r="E10" i="2" s="1"/>
  <c r="D95" i="2"/>
  <c r="E95" i="2" s="1"/>
  <c r="D32" i="2"/>
  <c r="E32" i="2" s="1"/>
  <c r="D5" i="2"/>
  <c r="E5" i="2" s="1"/>
  <c r="D79" i="2"/>
  <c r="E79" i="2" s="1"/>
  <c r="D34" i="2"/>
  <c r="E34" i="2" s="1"/>
  <c r="D80" i="2"/>
  <c r="E80" i="2" s="1"/>
  <c r="D8" i="2"/>
  <c r="E8" i="2" s="1"/>
  <c r="D25" i="2"/>
  <c r="E25" i="2" s="1"/>
  <c r="D59" i="2"/>
  <c r="E59" i="2" s="1"/>
  <c r="D20" i="2"/>
  <c r="E20" i="2" s="1"/>
  <c r="D41" i="2"/>
  <c r="E41" i="2" s="1"/>
  <c r="D86" i="2"/>
  <c r="E86" i="2" s="1"/>
  <c r="D74" i="2"/>
  <c r="E74" i="2" s="1"/>
  <c r="D70" i="2"/>
  <c r="E70" i="2" s="1"/>
  <c r="D65" i="2"/>
  <c r="E65" i="2" s="1"/>
  <c r="D56" i="2"/>
  <c r="E56" i="2" s="1"/>
  <c r="D81" i="2" l="1"/>
  <c r="E81" i="2" s="1"/>
  <c r="D49" i="2"/>
  <c r="E49" i="2" s="1"/>
  <c r="D54" i="2"/>
  <c r="E54" i="2" s="1"/>
  <c r="D64" i="2"/>
  <c r="E64" i="2" s="1"/>
  <c r="D82" i="2"/>
  <c r="E82" i="2" s="1"/>
  <c r="D67" i="2"/>
  <c r="E67" i="2" s="1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D21" i="1" l="1"/>
  <c r="E21" i="1" s="1"/>
  <c r="D17" i="1"/>
  <c r="E17" i="1" s="1"/>
  <c r="D39" i="1"/>
  <c r="E39" i="1" s="1"/>
  <c r="D6" i="1"/>
  <c r="E6" i="1" s="1"/>
  <c r="D96" i="1"/>
  <c r="E96" i="1" s="1"/>
  <c r="D37" i="1"/>
  <c r="E37" i="1" s="1"/>
  <c r="D4" i="1"/>
  <c r="E4" i="1" s="1"/>
  <c r="D92" i="1"/>
  <c r="E92" i="1" s="1"/>
  <c r="D67" i="1"/>
  <c r="E67" i="1" s="1"/>
  <c r="D72" i="1"/>
  <c r="E72" i="1" s="1"/>
  <c r="D23" i="1"/>
  <c r="E23" i="1" s="1"/>
  <c r="D9" i="1"/>
  <c r="E9" i="1" s="1"/>
  <c r="D45" i="1"/>
  <c r="E45" i="1" s="1"/>
  <c r="D44" i="1"/>
  <c r="E44" i="1" s="1"/>
  <c r="D89" i="1"/>
  <c r="E89" i="1" s="1"/>
  <c r="D49" i="1"/>
  <c r="E49" i="1" s="1"/>
  <c r="D54" i="1"/>
  <c r="E54" i="1" s="1"/>
  <c r="D71" i="1"/>
  <c r="E71" i="1" s="1"/>
  <c r="D62" i="1"/>
  <c r="E62" i="1" s="1"/>
  <c r="D12" i="1"/>
  <c r="E12" i="1" s="1"/>
  <c r="D56" i="1"/>
  <c r="E56" i="1" s="1"/>
  <c r="D18" i="1"/>
  <c r="E18" i="1" s="1"/>
  <c r="D14" i="1"/>
  <c r="E14" i="1" s="1"/>
  <c r="D57" i="1"/>
  <c r="E57" i="1" s="1"/>
  <c r="D74" i="1"/>
  <c r="E74" i="1" s="1"/>
  <c r="D53" i="1" l="1"/>
  <c r="E53" i="1" s="1"/>
  <c r="D48" i="1"/>
  <c r="E48" i="1" s="1"/>
  <c r="D68" i="1"/>
  <c r="E68" i="1" s="1"/>
  <c r="D33" i="1"/>
  <c r="E33" i="1" s="1"/>
  <c r="D76" i="1"/>
  <c r="E76" i="1" s="1"/>
  <c r="D29" i="1"/>
  <c r="E29" i="1" s="1"/>
  <c r="D77" i="1"/>
  <c r="E77" i="1" s="1"/>
  <c r="D81" i="1"/>
  <c r="E81" i="1" s="1"/>
  <c r="D22" i="1"/>
  <c r="E22" i="1" s="1"/>
  <c r="D86" i="1"/>
  <c r="E86" i="1" s="1"/>
  <c r="D83" i="1"/>
  <c r="E83" i="1" s="1"/>
  <c r="D66" i="1"/>
  <c r="E66" i="1" s="1"/>
  <c r="D52" i="1"/>
  <c r="E52" i="1" s="1"/>
  <c r="D38" i="1"/>
  <c r="E38" i="1" s="1"/>
  <c r="D47" i="1"/>
  <c r="E47" i="1" s="1"/>
  <c r="D59" i="1"/>
  <c r="E59" i="1" s="1"/>
  <c r="D90" i="1"/>
  <c r="E90" i="1" s="1"/>
  <c r="D15" i="1"/>
  <c r="E15" i="1" s="1"/>
  <c r="D28" i="1"/>
  <c r="E28" i="1" s="1"/>
  <c r="D51" i="1"/>
  <c r="E51" i="1" s="1"/>
  <c r="D93" i="1"/>
  <c r="E93" i="1" s="1"/>
  <c r="D75" i="1"/>
  <c r="E75" i="1" s="1"/>
  <c r="D24" i="1"/>
  <c r="E24" i="1" s="1"/>
  <c r="D50" i="1"/>
  <c r="E50" i="1" s="1"/>
  <c r="D63" i="1"/>
  <c r="E63" i="1" s="1"/>
  <c r="D31" i="1"/>
  <c r="E31" i="1" s="1"/>
  <c r="D82" i="1"/>
  <c r="E82" i="1" s="1"/>
  <c r="D61" i="1"/>
  <c r="E61" i="1" s="1"/>
  <c r="D88" i="1"/>
  <c r="E88" i="1" s="1"/>
  <c r="D43" i="1"/>
  <c r="E43" i="1" s="1"/>
  <c r="D41" i="1"/>
  <c r="E41" i="1" s="1"/>
  <c r="D16" i="1"/>
  <c r="E16" i="1" s="1"/>
  <c r="D60" i="1"/>
  <c r="E60" i="1" s="1"/>
  <c r="D91" i="1"/>
  <c r="E91" i="1" s="1"/>
  <c r="D11" i="1"/>
  <c r="E11" i="1" s="1"/>
  <c r="D70" i="1"/>
  <c r="E70" i="1" s="1"/>
  <c r="D30" i="1"/>
  <c r="E30" i="1" s="1"/>
  <c r="D35" i="1"/>
  <c r="E35" i="1" s="1"/>
  <c r="D94" i="1"/>
  <c r="E94" i="1" s="1"/>
  <c r="D13" i="1"/>
  <c r="E13" i="1" s="1"/>
  <c r="D7" i="1"/>
  <c r="E7" i="1" s="1"/>
  <c r="D42" i="1"/>
  <c r="E42" i="1" s="1"/>
  <c r="D36" i="1"/>
  <c r="E36" i="1" s="1"/>
  <c r="D19" i="1"/>
  <c r="E19" i="1" s="1"/>
  <c r="D87" i="1"/>
  <c r="E87" i="1" s="1"/>
  <c r="D26" i="1"/>
  <c r="E26" i="1" s="1"/>
  <c r="D27" i="1"/>
  <c r="E27" i="1" s="1"/>
  <c r="D10" i="1"/>
  <c r="E10" i="1" s="1"/>
  <c r="D95" i="1"/>
  <c r="E95" i="1" s="1"/>
  <c r="D32" i="1"/>
  <c r="E32" i="1" s="1"/>
  <c r="D5" i="1"/>
  <c r="E5" i="1" s="1"/>
  <c r="D78" i="1"/>
  <c r="E78" i="1" s="1"/>
  <c r="D34" i="1"/>
  <c r="E34" i="1" s="1"/>
  <c r="D79" i="1"/>
  <c r="E79" i="1" s="1"/>
  <c r="D8" i="1"/>
  <c r="E8" i="1" s="1"/>
  <c r="D25" i="1"/>
  <c r="E25" i="1" s="1"/>
  <c r="D58" i="1"/>
  <c r="E58" i="1" s="1"/>
  <c r="D20" i="1"/>
  <c r="E20" i="1" s="1"/>
  <c r="D40" i="1"/>
  <c r="E40" i="1" s="1"/>
  <c r="D85" i="1"/>
  <c r="E85" i="1" s="1"/>
  <c r="D73" i="1"/>
  <c r="E73" i="1" s="1"/>
  <c r="D69" i="1"/>
  <c r="E69" i="1" s="1"/>
  <c r="D65" i="1"/>
  <c r="E65" i="1" s="1"/>
  <c r="D55" i="1"/>
  <c r="E55" i="1" s="1"/>
  <c r="D64" i="1" l="1"/>
  <c r="E64" i="1" s="1"/>
  <c r="D46" i="1"/>
  <c r="E46" i="1" s="1"/>
  <c r="D80" i="1"/>
  <c r="E80" i="1" s="1"/>
  <c r="D84" i="1"/>
  <c r="E84" i="1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<sst xmlns="http://schemas.openxmlformats.org/spreadsheetml/2006/main" count="18" uniqueCount="6">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</sst>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1-B445-A93F-983A6018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1-EA4D-9B74-A4BBFD12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A-9849-87FB-DC312610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CA1B-65AD-0B4D-A5A5-B30E5DFB9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E539E-6DF8-4F4E-AB33-0D52A4EB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31C6D-8E46-1F4A-9416-C846A4EA5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34/DNA_077/Noyes_034_DNA_077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34/DNA_078/Noyes_034_DNA_078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enes/Genomics/Service_Data/16S/Projects/Noyes_Project_034/DNA_079/Noyes_034_DNA_079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Noyes_034_DNA_077_qMQC</v>
          </cell>
        </row>
        <row r="5">
          <cell r="T5" t="str">
            <v>A01</v>
          </cell>
          <cell r="U5" t="str">
            <v>USDA3953</v>
          </cell>
        </row>
        <row r="6">
          <cell r="T6" t="str">
            <v>A02</v>
          </cell>
          <cell r="U6" t="str">
            <v>USDA3821</v>
          </cell>
        </row>
        <row r="7">
          <cell r="T7" t="str">
            <v>A03</v>
          </cell>
          <cell r="U7" t="str">
            <v>USDA4095</v>
          </cell>
        </row>
        <row r="8">
          <cell r="T8" t="str">
            <v>A04</v>
          </cell>
          <cell r="U8" t="str">
            <v>USDA3797</v>
          </cell>
        </row>
        <row r="9">
          <cell r="T9" t="str">
            <v>A05</v>
          </cell>
          <cell r="U9" t="str">
            <v>USDA3723</v>
          </cell>
        </row>
        <row r="10">
          <cell r="T10" t="str">
            <v>A06</v>
          </cell>
          <cell r="U10" t="str">
            <v>USDA4043R1</v>
          </cell>
        </row>
        <row r="11">
          <cell r="T11" t="str">
            <v>A07</v>
          </cell>
          <cell r="U11" t="str">
            <v>USDA4051</v>
          </cell>
        </row>
        <row r="12">
          <cell r="T12" t="str">
            <v>A08</v>
          </cell>
          <cell r="U12" t="str">
            <v>USDA3832</v>
          </cell>
        </row>
        <row r="13">
          <cell r="T13" t="str">
            <v>A09</v>
          </cell>
          <cell r="U13" t="str">
            <v>USDA3722</v>
          </cell>
        </row>
        <row r="14">
          <cell r="T14" t="str">
            <v>A10</v>
          </cell>
          <cell r="U14" t="str">
            <v>USDA4026</v>
          </cell>
        </row>
        <row r="15">
          <cell r="T15" t="str">
            <v>A11</v>
          </cell>
          <cell r="U15" t="str">
            <v>USDA3690</v>
          </cell>
        </row>
        <row r="16">
          <cell r="T16" t="str">
            <v>A12</v>
          </cell>
          <cell r="U16" t="str">
            <v>USDA4099</v>
          </cell>
        </row>
        <row r="17">
          <cell r="T17" t="str">
            <v>B01</v>
          </cell>
          <cell r="U17" t="str">
            <v>USDA3691</v>
          </cell>
        </row>
        <row r="18">
          <cell r="T18" t="str">
            <v>B02</v>
          </cell>
          <cell r="U18" t="str">
            <v>USDA3882</v>
          </cell>
        </row>
        <row r="19">
          <cell r="T19" t="str">
            <v>B03</v>
          </cell>
          <cell r="U19" t="str">
            <v>USDA3858</v>
          </cell>
        </row>
        <row r="20">
          <cell r="T20" t="str">
            <v>B04</v>
          </cell>
          <cell r="U20" t="str">
            <v>USDA3764</v>
          </cell>
        </row>
        <row r="21">
          <cell r="T21" t="str">
            <v>B05</v>
          </cell>
          <cell r="U21" t="str">
            <v>USDA3666</v>
          </cell>
        </row>
        <row r="22">
          <cell r="T22" t="str">
            <v>B06</v>
          </cell>
          <cell r="U22" t="str">
            <v>USDA3712</v>
          </cell>
        </row>
        <row r="23">
          <cell r="T23" t="str">
            <v>B07</v>
          </cell>
          <cell r="U23" t="str">
            <v>USDA4006</v>
          </cell>
        </row>
        <row r="24">
          <cell r="T24" t="str">
            <v>B08</v>
          </cell>
          <cell r="U24" t="str">
            <v>USDA4000</v>
          </cell>
        </row>
        <row r="25">
          <cell r="T25" t="str">
            <v>B09</v>
          </cell>
          <cell r="U25" t="str">
            <v>USDA4087</v>
          </cell>
        </row>
        <row r="26">
          <cell r="T26" t="str">
            <v>B10</v>
          </cell>
          <cell r="U26" t="str">
            <v>USDA3794</v>
          </cell>
        </row>
        <row r="27">
          <cell r="T27" t="str">
            <v>B11</v>
          </cell>
          <cell r="U27" t="str">
            <v>USDA3942</v>
          </cell>
        </row>
        <row r="29">
          <cell r="T29" t="str">
            <v>C01</v>
          </cell>
          <cell r="U29" t="str">
            <v>USDA3872</v>
          </cell>
        </row>
        <row r="30">
          <cell r="T30" t="str">
            <v>C02</v>
          </cell>
          <cell r="U30" t="str">
            <v>USDA4024</v>
          </cell>
        </row>
        <row r="31">
          <cell r="T31" t="str">
            <v>C03</v>
          </cell>
          <cell r="U31" t="str">
            <v>USDA3822</v>
          </cell>
        </row>
        <row r="32">
          <cell r="T32" t="str">
            <v>C04</v>
          </cell>
          <cell r="U32" t="str">
            <v>USDA4020</v>
          </cell>
        </row>
        <row r="33">
          <cell r="T33" t="str">
            <v>C05</v>
          </cell>
          <cell r="U33" t="str">
            <v>USDA3663</v>
          </cell>
        </row>
        <row r="34">
          <cell r="T34" t="str">
            <v>C06</v>
          </cell>
          <cell r="U34" t="str">
            <v>USDA3899</v>
          </cell>
        </row>
        <row r="35">
          <cell r="T35" t="str">
            <v>C07</v>
          </cell>
          <cell r="U35" t="str">
            <v>USDA3773</v>
          </cell>
        </row>
        <row r="36">
          <cell r="T36" t="str">
            <v>C08</v>
          </cell>
          <cell r="U36" t="str">
            <v>USDA3962</v>
          </cell>
        </row>
        <row r="37">
          <cell r="T37" t="str">
            <v>C09</v>
          </cell>
          <cell r="U37" t="str">
            <v>USDA3788</v>
          </cell>
        </row>
        <row r="38">
          <cell r="T38" t="str">
            <v>C10</v>
          </cell>
          <cell r="U38" t="str">
            <v>USDA3713</v>
          </cell>
        </row>
        <row r="39">
          <cell r="T39" t="str">
            <v>C11</v>
          </cell>
          <cell r="U39" t="str">
            <v>USDA3877</v>
          </cell>
        </row>
        <row r="40">
          <cell r="T40" t="str">
            <v>C12</v>
          </cell>
          <cell r="U40" t="str">
            <v>USDA3763</v>
          </cell>
        </row>
        <row r="42">
          <cell r="T42" t="str">
            <v>D02</v>
          </cell>
          <cell r="U42" t="str">
            <v>USDA3717</v>
          </cell>
        </row>
        <row r="43">
          <cell r="T43" t="str">
            <v>D03</v>
          </cell>
          <cell r="U43" t="str">
            <v>USDA4102</v>
          </cell>
        </row>
        <row r="44">
          <cell r="T44" t="str">
            <v>D04</v>
          </cell>
          <cell r="U44" t="str">
            <v>USDA4031</v>
          </cell>
        </row>
        <row r="45">
          <cell r="T45" t="str">
            <v>D05</v>
          </cell>
          <cell r="U45" t="str">
            <v>USDA4077</v>
          </cell>
        </row>
        <row r="46">
          <cell r="T46" t="str">
            <v>D06</v>
          </cell>
          <cell r="U46" t="str">
            <v>USDA3834</v>
          </cell>
        </row>
        <row r="47">
          <cell r="T47" t="str">
            <v>D07</v>
          </cell>
          <cell r="U47" t="str">
            <v>USDA4074</v>
          </cell>
        </row>
        <row r="48">
          <cell r="T48" t="str">
            <v>D08</v>
          </cell>
          <cell r="U48" t="str">
            <v>USDA3867</v>
          </cell>
        </row>
        <row r="49">
          <cell r="T49" t="str">
            <v>D09</v>
          </cell>
          <cell r="U49" t="str">
            <v>USDA3802</v>
          </cell>
        </row>
        <row r="50">
          <cell r="T50" t="str">
            <v>D10</v>
          </cell>
          <cell r="U50" t="str">
            <v>USDA4105</v>
          </cell>
        </row>
        <row r="51">
          <cell r="T51" t="str">
            <v>D11</v>
          </cell>
          <cell r="U51" t="str">
            <v>USDA3796</v>
          </cell>
        </row>
        <row r="52">
          <cell r="T52" t="str">
            <v>D12</v>
          </cell>
          <cell r="U52" t="str">
            <v>USDA3884</v>
          </cell>
        </row>
        <row r="53">
          <cell r="T53" t="str">
            <v>E01</v>
          </cell>
          <cell r="U53" t="str">
            <v>USDA3831</v>
          </cell>
        </row>
        <row r="54">
          <cell r="T54" t="str">
            <v>E02</v>
          </cell>
          <cell r="U54" t="str">
            <v>USDA4060</v>
          </cell>
        </row>
        <row r="55">
          <cell r="T55" t="str">
            <v>E03</v>
          </cell>
          <cell r="U55" t="str">
            <v>USDA3951</v>
          </cell>
        </row>
        <row r="56">
          <cell r="T56" t="str">
            <v>E04</v>
          </cell>
          <cell r="U56" t="str">
            <v>USDA3900</v>
          </cell>
        </row>
        <row r="57">
          <cell r="T57" t="str">
            <v>E05</v>
          </cell>
          <cell r="U57" t="str">
            <v>USDA3662</v>
          </cell>
        </row>
        <row r="58">
          <cell r="T58" t="str">
            <v>E06</v>
          </cell>
          <cell r="U58" t="str">
            <v>USDA3963</v>
          </cell>
        </row>
        <row r="59">
          <cell r="T59" t="str">
            <v>E07</v>
          </cell>
          <cell r="U59" t="str">
            <v>USDA3668</v>
          </cell>
        </row>
        <row r="60">
          <cell r="T60" t="str">
            <v>E08</v>
          </cell>
          <cell r="U60" t="str">
            <v>USDA3744</v>
          </cell>
        </row>
        <row r="61">
          <cell r="T61" t="str">
            <v>E09</v>
          </cell>
          <cell r="U61" t="str">
            <v>USDA3843</v>
          </cell>
        </row>
        <row r="62">
          <cell r="T62" t="str">
            <v>E10</v>
          </cell>
          <cell r="U62" t="str">
            <v>USDA3751</v>
          </cell>
        </row>
        <row r="63">
          <cell r="T63" t="str">
            <v>E11</v>
          </cell>
          <cell r="U63" t="str">
            <v>USDA4041</v>
          </cell>
        </row>
        <row r="64">
          <cell r="T64" t="str">
            <v>E12</v>
          </cell>
          <cell r="U64" t="str">
            <v>USDA3761</v>
          </cell>
        </row>
        <row r="65">
          <cell r="T65" t="str">
            <v>F01</v>
          </cell>
          <cell r="U65" t="str">
            <v>USDA3898</v>
          </cell>
        </row>
        <row r="66">
          <cell r="T66" t="str">
            <v>F02</v>
          </cell>
          <cell r="U66" t="str">
            <v>USDA3689</v>
          </cell>
        </row>
        <row r="67">
          <cell r="T67" t="str">
            <v>F03</v>
          </cell>
          <cell r="U67" t="str">
            <v>USDA3819</v>
          </cell>
        </row>
        <row r="68">
          <cell r="T68" t="str">
            <v>F04</v>
          </cell>
          <cell r="U68" t="str">
            <v>USDA3727</v>
          </cell>
        </row>
        <row r="70">
          <cell r="T70" t="str">
            <v>F06</v>
          </cell>
          <cell r="U70" t="str">
            <v>USDA3816</v>
          </cell>
        </row>
        <row r="71">
          <cell r="T71" t="str">
            <v>F07</v>
          </cell>
          <cell r="U71" t="str">
            <v>USDA3915</v>
          </cell>
        </row>
        <row r="72">
          <cell r="T72" t="str">
            <v>F08</v>
          </cell>
          <cell r="U72" t="str">
            <v>USDA3854</v>
          </cell>
        </row>
        <row r="73">
          <cell r="T73" t="str">
            <v>F09</v>
          </cell>
          <cell r="U73" t="str">
            <v>USDA3835</v>
          </cell>
        </row>
        <row r="74">
          <cell r="T74" t="str">
            <v>F10</v>
          </cell>
          <cell r="U74" t="str">
            <v>USDA3659</v>
          </cell>
        </row>
        <row r="75">
          <cell r="T75" t="str">
            <v>F11</v>
          </cell>
          <cell r="U75" t="str">
            <v>USDA4083</v>
          </cell>
        </row>
        <row r="76">
          <cell r="T76" t="str">
            <v>F12</v>
          </cell>
          <cell r="U76" t="str">
            <v>USDA3983</v>
          </cell>
        </row>
        <row r="77">
          <cell r="T77" t="str">
            <v>G01</v>
          </cell>
          <cell r="U77" t="str">
            <v>USDA3801</v>
          </cell>
        </row>
        <row r="78">
          <cell r="T78" t="str">
            <v>G02</v>
          </cell>
          <cell r="U78" t="str">
            <v>USDA3931</v>
          </cell>
        </row>
        <row r="79">
          <cell r="T79" t="str">
            <v>G03</v>
          </cell>
          <cell r="U79" t="str">
            <v>USDA3976</v>
          </cell>
        </row>
        <row r="80">
          <cell r="T80" t="str">
            <v>G04</v>
          </cell>
          <cell r="U80" t="str">
            <v>USDA3752</v>
          </cell>
        </row>
        <row r="81">
          <cell r="T81" t="str">
            <v>G05</v>
          </cell>
          <cell r="U81" t="str">
            <v>USDA3856</v>
          </cell>
        </row>
        <row r="82">
          <cell r="T82" t="str">
            <v>G06</v>
          </cell>
          <cell r="U82" t="str">
            <v>USDA3949</v>
          </cell>
        </row>
        <row r="83">
          <cell r="T83" t="str">
            <v>G07</v>
          </cell>
          <cell r="U83" t="str">
            <v>USDA3679</v>
          </cell>
        </row>
        <row r="84">
          <cell r="T84" t="str">
            <v>G08</v>
          </cell>
          <cell r="U84" t="str">
            <v>USDA3753</v>
          </cell>
        </row>
        <row r="85">
          <cell r="T85" t="str">
            <v>G09</v>
          </cell>
          <cell r="U85" t="str">
            <v>USDA3917</v>
          </cell>
        </row>
        <row r="86">
          <cell r="T86" t="str">
            <v>G10</v>
          </cell>
          <cell r="U86" t="str">
            <v>USDA3719</v>
          </cell>
        </row>
        <row r="87">
          <cell r="T87" t="str">
            <v>G11</v>
          </cell>
          <cell r="U87" t="str">
            <v>USDA3772</v>
          </cell>
        </row>
        <row r="88">
          <cell r="T88" t="str">
            <v>G12</v>
          </cell>
          <cell r="U88" t="str">
            <v>USDA3779</v>
          </cell>
        </row>
        <row r="89">
          <cell r="T89" t="str">
            <v>H01</v>
          </cell>
          <cell r="U89" t="str">
            <v>USDA3730</v>
          </cell>
        </row>
        <row r="90">
          <cell r="T90" t="str">
            <v>H02</v>
          </cell>
          <cell r="U90" t="str">
            <v>USDA3880</v>
          </cell>
        </row>
        <row r="91">
          <cell r="T91" t="str">
            <v>H03</v>
          </cell>
          <cell r="U91" t="str">
            <v>USDA4064</v>
          </cell>
        </row>
        <row r="92">
          <cell r="T92" t="str">
            <v>H04</v>
          </cell>
          <cell r="U92" t="str">
            <v>USDA4035</v>
          </cell>
        </row>
        <row r="93">
          <cell r="T93" t="str">
            <v>H05</v>
          </cell>
          <cell r="U93" t="str">
            <v>USDA3892</v>
          </cell>
        </row>
        <row r="94">
          <cell r="T94" t="str">
            <v>H06</v>
          </cell>
          <cell r="U94" t="str">
            <v>USDA3741</v>
          </cell>
        </row>
        <row r="95">
          <cell r="T95" t="str">
            <v>H07</v>
          </cell>
          <cell r="U95" t="str">
            <v>USDA3919</v>
          </cell>
        </row>
        <row r="96">
          <cell r="T96" t="str">
            <v>H08</v>
          </cell>
          <cell r="U96" t="str">
            <v>USDA4053</v>
          </cell>
        </row>
        <row r="97">
          <cell r="T97" t="str">
            <v>H09</v>
          </cell>
          <cell r="U97" t="str">
            <v>USDA3726</v>
          </cell>
        </row>
        <row r="98">
          <cell r="T98" t="str">
            <v>H10</v>
          </cell>
          <cell r="U98" t="str">
            <v>USDA3888</v>
          </cell>
        </row>
        <row r="99">
          <cell r="T99" t="str">
            <v>H11</v>
          </cell>
          <cell r="U99" t="str">
            <v>USDA4071</v>
          </cell>
        </row>
        <row r="100">
          <cell r="T100" t="str">
            <v>H12</v>
          </cell>
          <cell r="U100" t="str">
            <v>USDA4050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322092.49129932013</v>
          </cell>
        </row>
        <row r="4">
          <cell r="Z4">
            <v>305649.56964082376</v>
          </cell>
        </row>
        <row r="5">
          <cell r="Z5">
            <v>81448.73064462551</v>
          </cell>
        </row>
        <row r="6">
          <cell r="Z6">
            <v>45234.38029311179</v>
          </cell>
        </row>
        <row r="7">
          <cell r="Z7">
            <v>1235081.0176351508</v>
          </cell>
        </row>
        <row r="8">
          <cell r="Z8">
            <v>418250.82273940399</v>
          </cell>
        </row>
        <row r="9">
          <cell r="Z9">
            <v>67415.830241753647</v>
          </cell>
        </row>
        <row r="10">
          <cell r="Z10">
            <v>76961.53819820653</v>
          </cell>
        </row>
        <row r="11">
          <cell r="Z11">
            <v>305402.29075991124</v>
          </cell>
        </row>
        <row r="12">
          <cell r="Z12">
            <v>812742.28664789035</v>
          </cell>
        </row>
        <row r="13">
          <cell r="Z13">
            <v>8272.0297707069312</v>
          </cell>
        </row>
        <row r="14">
          <cell r="Z14">
            <v>24571.586294658377</v>
          </cell>
        </row>
        <row r="15">
          <cell r="Z15">
            <v>2052295.3721840431</v>
          </cell>
        </row>
        <row r="16">
          <cell r="Z16">
            <v>61426.868692692464</v>
          </cell>
        </row>
        <row r="17">
          <cell r="Z17">
            <v>87600.656688718955</v>
          </cell>
        </row>
        <row r="18">
          <cell r="Z18">
            <v>43778.126682348549</v>
          </cell>
        </row>
        <row r="19">
          <cell r="Z19">
            <v>216912.3090395547</v>
          </cell>
        </row>
        <row r="20">
          <cell r="Z20">
            <v>693423.87960386067</v>
          </cell>
        </row>
        <row r="21">
          <cell r="Z21">
            <v>121436.76200289158</v>
          </cell>
        </row>
        <row r="22">
          <cell r="Z22">
            <v>350966.9331384867</v>
          </cell>
        </row>
        <row r="23">
          <cell r="Z23">
            <v>145153.06981991802</v>
          </cell>
        </row>
        <row r="24">
          <cell r="Z24">
            <v>14901.911072604576</v>
          </cell>
        </row>
        <row r="25">
          <cell r="Z25">
            <v>501201.15833682194</v>
          </cell>
        </row>
        <row r="27">
          <cell r="Z27">
            <v>698303.25762539625</v>
          </cell>
        </row>
        <row r="28">
          <cell r="Z28">
            <v>445159.70831367862</v>
          </cell>
        </row>
        <row r="29">
          <cell r="Z29">
            <v>411970.93420870259</v>
          </cell>
        </row>
        <row r="30">
          <cell r="Z30">
            <v>2588329.8805312323</v>
          </cell>
        </row>
        <row r="31">
          <cell r="Z31">
            <v>29543.078780011052</v>
          </cell>
        </row>
        <row r="32">
          <cell r="Z32">
            <v>149069.25157660944</v>
          </cell>
        </row>
        <row r="33">
          <cell r="Z33">
            <v>5314.0643256937437</v>
          </cell>
        </row>
        <row r="34">
          <cell r="Z34">
            <v>231564.86955786296</v>
          </cell>
        </row>
        <row r="35">
          <cell r="Z35">
            <v>856516.77704402141</v>
          </cell>
        </row>
        <row r="36">
          <cell r="Z36">
            <v>437092.09787225793</v>
          </cell>
        </row>
        <row r="37">
          <cell r="Z37">
            <v>242181.49384311136</v>
          </cell>
        </row>
        <row r="38">
          <cell r="Z38">
            <v>476957.63081299025</v>
          </cell>
        </row>
        <row r="40">
          <cell r="Z40">
            <v>1021991.0972292995</v>
          </cell>
        </row>
        <row r="41">
          <cell r="Z41">
            <v>6413.2070099839721</v>
          </cell>
        </row>
        <row r="42">
          <cell r="Z42">
            <v>79431.542957089943</v>
          </cell>
        </row>
        <row r="43">
          <cell r="Z43">
            <v>14497.658312874411</v>
          </cell>
        </row>
        <row r="44">
          <cell r="Z44">
            <v>429219.67742060334</v>
          </cell>
        </row>
        <row r="45">
          <cell r="Z45">
            <v>8891.3984134750481</v>
          </cell>
        </row>
        <row r="46">
          <cell r="Z46">
            <v>581768.03838026221</v>
          </cell>
        </row>
        <row r="47">
          <cell r="Z47">
            <v>665.59888612372038</v>
          </cell>
        </row>
        <row r="48">
          <cell r="Z48">
            <v>39944.759715307366</v>
          </cell>
        </row>
        <row r="49">
          <cell r="Z49">
            <v>333929.47084762465</v>
          </cell>
        </row>
        <row r="50">
          <cell r="Z50">
            <v>341592.99123638024</v>
          </cell>
        </row>
        <row r="51">
          <cell r="Z51">
            <v>225263.42440368541</v>
          </cell>
        </row>
        <row r="52">
          <cell r="Z52">
            <v>131512.07940767502</v>
          </cell>
        </row>
        <row r="53">
          <cell r="Z53">
            <v>214359.78881133851</v>
          </cell>
        </row>
        <row r="54">
          <cell r="Z54">
            <v>247715.23298615997</v>
          </cell>
        </row>
        <row r="55">
          <cell r="Z55">
            <v>1858911.850852672</v>
          </cell>
        </row>
        <row r="56">
          <cell r="Z56">
            <v>905276.65995342948</v>
          </cell>
        </row>
        <row r="57">
          <cell r="Z57">
            <v>510746.42879929632</v>
          </cell>
        </row>
        <row r="58">
          <cell r="Z58">
            <v>469.45291176496102</v>
          </cell>
        </row>
        <row r="59">
          <cell r="Z59">
            <v>168479.00420951017</v>
          </cell>
        </row>
        <row r="60">
          <cell r="Z60">
            <v>896.61527856328019</v>
          </cell>
        </row>
        <row r="61">
          <cell r="Z61">
            <v>31987.524975668188</v>
          </cell>
        </row>
        <row r="62">
          <cell r="Z62">
            <v>468553.69921299111</v>
          </cell>
        </row>
        <row r="63">
          <cell r="Z63">
            <v>725460.4959983296</v>
          </cell>
        </row>
        <row r="64">
          <cell r="Z64">
            <v>3563.2477973243517</v>
          </cell>
        </row>
        <row r="65">
          <cell r="Z65">
            <v>584791.41120732634</v>
          </cell>
        </row>
        <row r="66">
          <cell r="Z66">
            <v>61345.056783739921</v>
          </cell>
        </row>
        <row r="68">
          <cell r="Z68">
            <v>48157.118032950304</v>
          </cell>
        </row>
        <row r="69">
          <cell r="Z69">
            <v>10172.871494486539</v>
          </cell>
        </row>
        <row r="70">
          <cell r="Z70">
            <v>20649.334311459432</v>
          </cell>
        </row>
        <row r="71">
          <cell r="Z71">
            <v>65918.034237385116</v>
          </cell>
        </row>
        <row r="72">
          <cell r="Z72">
            <v>364382.10314504564</v>
          </cell>
        </row>
        <row r="73">
          <cell r="Z73">
            <v>28454.779881761933</v>
          </cell>
        </row>
        <row r="74">
          <cell r="Z74">
            <v>1448220.3941849011</v>
          </cell>
        </row>
        <row r="75">
          <cell r="Z75">
            <v>43537.313773493705</v>
          </cell>
        </row>
        <row r="76">
          <cell r="Z76">
            <v>1093465.0724932</v>
          </cell>
        </row>
        <row r="77">
          <cell r="Z77">
            <v>1173785.2576333713</v>
          </cell>
        </row>
        <row r="78">
          <cell r="Z78">
            <v>558060.52687195677</v>
          </cell>
        </row>
        <row r="79">
          <cell r="Z79">
            <v>103191.72930036795</v>
          </cell>
        </row>
        <row r="80">
          <cell r="Z80">
            <v>1470235.6235357889</v>
          </cell>
        </row>
        <row r="81">
          <cell r="Z81">
            <v>340757.65907487337</v>
          </cell>
        </row>
        <row r="82">
          <cell r="Z82">
            <v>17257.9219217147</v>
          </cell>
        </row>
        <row r="83">
          <cell r="Z83">
            <v>11860.979984310912</v>
          </cell>
        </row>
        <row r="84">
          <cell r="Z84">
            <v>1077546.6298381526</v>
          </cell>
        </row>
        <row r="85">
          <cell r="Z85">
            <v>37061.123952918184</v>
          </cell>
        </row>
        <row r="86">
          <cell r="Z86">
            <v>37481.336309238213</v>
          </cell>
        </row>
        <row r="87">
          <cell r="Z87">
            <v>1209639.3349471809</v>
          </cell>
        </row>
        <row r="88">
          <cell r="Z88">
            <v>382199.4243308531</v>
          </cell>
        </row>
        <row r="89">
          <cell r="Z89">
            <v>18138.405082797635</v>
          </cell>
        </row>
        <row r="90">
          <cell r="Z90">
            <v>654050.31025161513</v>
          </cell>
        </row>
        <row r="91">
          <cell r="Z91">
            <v>12987.206110014071</v>
          </cell>
        </row>
        <row r="92">
          <cell r="Z92">
            <v>276349.04735713371</v>
          </cell>
        </row>
        <row r="93">
          <cell r="Z93">
            <v>6293.1285667630864</v>
          </cell>
        </row>
        <row r="94">
          <cell r="Z94">
            <v>463.44323605564813</v>
          </cell>
        </row>
        <row r="95">
          <cell r="Z95">
            <v>1021.6313612506439</v>
          </cell>
        </row>
        <row r="96">
          <cell r="Z96">
            <v>3740.9906995301926</v>
          </cell>
        </row>
        <row r="97">
          <cell r="Z97">
            <v>8503.9140506368349</v>
          </cell>
        </row>
        <row r="98">
          <cell r="Z98">
            <v>16253.733157300989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Noyes_034_DNA_078_qMQC</v>
          </cell>
        </row>
        <row r="5">
          <cell r="T5" t="str">
            <v>A01</v>
          </cell>
          <cell r="U5" t="str">
            <v>USDA3874</v>
          </cell>
        </row>
        <row r="6">
          <cell r="T6" t="str">
            <v>A02</v>
          </cell>
          <cell r="U6" t="str">
            <v>USDA3910</v>
          </cell>
        </row>
        <row r="7">
          <cell r="T7" t="str">
            <v>A03</v>
          </cell>
          <cell r="U7" t="str">
            <v>USDA3714</v>
          </cell>
        </row>
        <row r="8">
          <cell r="T8" t="str">
            <v>A04</v>
          </cell>
          <cell r="U8" t="str">
            <v>USDA3840</v>
          </cell>
        </row>
        <row r="9">
          <cell r="T9" t="str">
            <v>A05</v>
          </cell>
          <cell r="U9" t="str">
            <v>USDA3687</v>
          </cell>
        </row>
        <row r="10">
          <cell r="T10" t="str">
            <v>A06</v>
          </cell>
          <cell r="U10" t="str">
            <v>USDA4078</v>
          </cell>
        </row>
        <row r="11">
          <cell r="T11" t="str">
            <v>A07</v>
          </cell>
          <cell r="U11" t="str">
            <v>USDA4081</v>
          </cell>
        </row>
        <row r="12">
          <cell r="T12" t="str">
            <v>A08</v>
          </cell>
          <cell r="U12" t="str">
            <v>USDA4019</v>
          </cell>
        </row>
        <row r="13">
          <cell r="T13" t="str">
            <v>A09</v>
          </cell>
          <cell r="U13" t="str">
            <v>USDA3750</v>
          </cell>
        </row>
        <row r="14">
          <cell r="T14" t="str">
            <v>A10</v>
          </cell>
          <cell r="U14" t="str">
            <v>USDA4005</v>
          </cell>
        </row>
        <row r="15">
          <cell r="T15" t="str">
            <v>A11</v>
          </cell>
          <cell r="U15" t="str">
            <v>USDA3800</v>
          </cell>
        </row>
        <row r="16">
          <cell r="T16" t="str">
            <v>A12</v>
          </cell>
          <cell r="U16" t="str">
            <v>USDA3799</v>
          </cell>
        </row>
        <row r="17">
          <cell r="T17" t="str">
            <v>B01</v>
          </cell>
          <cell r="U17" t="str">
            <v>USDA3777</v>
          </cell>
        </row>
        <row r="18">
          <cell r="T18" t="str">
            <v>B02</v>
          </cell>
          <cell r="U18" t="str">
            <v>USDA4029</v>
          </cell>
        </row>
        <row r="19">
          <cell r="T19" t="str">
            <v>B03</v>
          </cell>
          <cell r="U19" t="str">
            <v>USDA3849</v>
          </cell>
        </row>
        <row r="20">
          <cell r="T20" t="str">
            <v>B04</v>
          </cell>
          <cell r="U20" t="str">
            <v>USDA3836</v>
          </cell>
        </row>
        <row r="21">
          <cell r="T21" t="str">
            <v>B05</v>
          </cell>
          <cell r="U21" t="str">
            <v>USDA3664</v>
          </cell>
        </row>
        <row r="22">
          <cell r="T22" t="str">
            <v>B06</v>
          </cell>
          <cell r="U22" t="str">
            <v>USDA3693</v>
          </cell>
        </row>
        <row r="23">
          <cell r="T23" t="str">
            <v>B07</v>
          </cell>
          <cell r="U23" t="str">
            <v>USDA3775</v>
          </cell>
        </row>
        <row r="24">
          <cell r="T24" t="str">
            <v>B08</v>
          </cell>
          <cell r="U24" t="str">
            <v>USDA3743</v>
          </cell>
        </row>
        <row r="25">
          <cell r="T25" t="str">
            <v>B09</v>
          </cell>
          <cell r="U25" t="str">
            <v>USDA3739</v>
          </cell>
        </row>
        <row r="26">
          <cell r="T26" t="str">
            <v>B10</v>
          </cell>
          <cell r="U26" t="str">
            <v>USDA4089</v>
          </cell>
        </row>
        <row r="27">
          <cell r="T27" t="str">
            <v>B11</v>
          </cell>
          <cell r="U27" t="str">
            <v>USDA3803</v>
          </cell>
        </row>
        <row r="28">
          <cell r="T28" t="str">
            <v>B12</v>
          </cell>
          <cell r="U28" t="str">
            <v>USDA4056</v>
          </cell>
        </row>
        <row r="29">
          <cell r="T29" t="str">
            <v>C01</v>
          </cell>
          <cell r="U29" t="str">
            <v>USDA3707</v>
          </cell>
        </row>
        <row r="30">
          <cell r="T30" t="str">
            <v>C02</v>
          </cell>
          <cell r="U30" t="str">
            <v>USDA4075</v>
          </cell>
        </row>
        <row r="31">
          <cell r="T31" t="str">
            <v>C03</v>
          </cell>
          <cell r="U31" t="str">
            <v>USDA3937</v>
          </cell>
        </row>
        <row r="33">
          <cell r="T33" t="str">
            <v>C05</v>
          </cell>
          <cell r="U33" t="str">
            <v>USDA3852</v>
          </cell>
        </row>
        <row r="34">
          <cell r="T34" t="str">
            <v>C06</v>
          </cell>
          <cell r="U34" t="str">
            <v>USDA4043R2</v>
          </cell>
        </row>
        <row r="35">
          <cell r="T35" t="str">
            <v>C07</v>
          </cell>
          <cell r="U35" t="str">
            <v>USDA3771</v>
          </cell>
        </row>
        <row r="36">
          <cell r="T36" t="str">
            <v>C08</v>
          </cell>
          <cell r="U36" t="str">
            <v>USDA3282</v>
          </cell>
        </row>
        <row r="37">
          <cell r="T37" t="str">
            <v>C09</v>
          </cell>
          <cell r="U37" t="str">
            <v>USDA3940</v>
          </cell>
        </row>
        <row r="38">
          <cell r="T38" t="str">
            <v>C10</v>
          </cell>
          <cell r="U38" t="str">
            <v>USDA3886</v>
          </cell>
        </row>
        <row r="39">
          <cell r="T39" t="str">
            <v>C11</v>
          </cell>
          <cell r="U39" t="str">
            <v>USDA4049</v>
          </cell>
        </row>
        <row r="40">
          <cell r="T40" t="str">
            <v>C12</v>
          </cell>
          <cell r="U40" t="str">
            <v>USDA3887</v>
          </cell>
        </row>
        <row r="41">
          <cell r="T41" t="str">
            <v>D01</v>
          </cell>
          <cell r="U41" t="str">
            <v>USDA3950</v>
          </cell>
        </row>
        <row r="42">
          <cell r="T42" t="str">
            <v>D02</v>
          </cell>
          <cell r="U42" t="str">
            <v>USDA4111</v>
          </cell>
        </row>
        <row r="43">
          <cell r="T43" t="str">
            <v>D03</v>
          </cell>
          <cell r="U43" t="str">
            <v>USDA3747</v>
          </cell>
        </row>
        <row r="44">
          <cell r="T44" t="str">
            <v>D04</v>
          </cell>
          <cell r="U44" t="str">
            <v>USDA3829</v>
          </cell>
        </row>
        <row r="45">
          <cell r="T45" t="str">
            <v>D05</v>
          </cell>
          <cell r="U45" t="str">
            <v>USDA3734</v>
          </cell>
        </row>
        <row r="46">
          <cell r="T46" t="str">
            <v>D06</v>
          </cell>
          <cell r="U46" t="str">
            <v>USDA3828</v>
          </cell>
        </row>
        <row r="47">
          <cell r="T47" t="str">
            <v>D07</v>
          </cell>
          <cell r="U47" t="str">
            <v>USDA3905</v>
          </cell>
        </row>
        <row r="48">
          <cell r="T48" t="str">
            <v>D08</v>
          </cell>
          <cell r="U48" t="str">
            <v>USDA4015</v>
          </cell>
        </row>
        <row r="49">
          <cell r="T49" t="str">
            <v>D09</v>
          </cell>
          <cell r="U49" t="str">
            <v>USDA3813</v>
          </cell>
        </row>
        <row r="50">
          <cell r="T50" t="str">
            <v>D10</v>
          </cell>
          <cell r="U50" t="str">
            <v>USDA3923</v>
          </cell>
        </row>
        <row r="51">
          <cell r="T51" t="str">
            <v>D11</v>
          </cell>
          <cell r="U51" t="str">
            <v>USDA3972</v>
          </cell>
        </row>
        <row r="52">
          <cell r="T52" t="str">
            <v>D12</v>
          </cell>
          <cell r="U52" t="str">
            <v>USDA3956</v>
          </cell>
        </row>
        <row r="53">
          <cell r="T53" t="str">
            <v>E01</v>
          </cell>
          <cell r="U53" t="str">
            <v>USDA3785</v>
          </cell>
        </row>
        <row r="54">
          <cell r="T54" t="str">
            <v>E02</v>
          </cell>
          <cell r="U54" t="str">
            <v>USDA3839</v>
          </cell>
        </row>
        <row r="55">
          <cell r="T55" t="str">
            <v>E03</v>
          </cell>
          <cell r="U55" t="str">
            <v>USDA3987</v>
          </cell>
        </row>
        <row r="56">
          <cell r="T56" t="str">
            <v>E04</v>
          </cell>
          <cell r="U56" t="str">
            <v>USDA3873</v>
          </cell>
        </row>
        <row r="57">
          <cell r="T57" t="str">
            <v>E05</v>
          </cell>
          <cell r="U57" t="str">
            <v>USDA4108</v>
          </cell>
        </row>
        <row r="58">
          <cell r="T58" t="str">
            <v>E06</v>
          </cell>
          <cell r="U58" t="str">
            <v>USDA3688</v>
          </cell>
        </row>
        <row r="59">
          <cell r="T59" t="str">
            <v>E07</v>
          </cell>
          <cell r="U59" t="str">
            <v>USDA3809</v>
          </cell>
        </row>
        <row r="60">
          <cell r="T60" t="str">
            <v>E08</v>
          </cell>
          <cell r="U60" t="str">
            <v>USDA3680</v>
          </cell>
        </row>
        <row r="61">
          <cell r="T61" t="str">
            <v>E09</v>
          </cell>
          <cell r="U61" t="str">
            <v>USDA4086</v>
          </cell>
        </row>
        <row r="63">
          <cell r="T63" t="str">
            <v>E11</v>
          </cell>
          <cell r="U63" t="str">
            <v>USDA3970</v>
          </cell>
        </row>
        <row r="64">
          <cell r="T64" t="str">
            <v>E12</v>
          </cell>
          <cell r="U64" t="str">
            <v>USDA3986</v>
          </cell>
        </row>
        <row r="65">
          <cell r="T65" t="str">
            <v>F01</v>
          </cell>
          <cell r="U65" t="str">
            <v>USDA3732</v>
          </cell>
        </row>
        <row r="66">
          <cell r="T66" t="str">
            <v>F02</v>
          </cell>
          <cell r="U66" t="str">
            <v>USDA3770</v>
          </cell>
        </row>
        <row r="67">
          <cell r="T67" t="str">
            <v>F03</v>
          </cell>
          <cell r="U67" t="str">
            <v>USDA3682</v>
          </cell>
        </row>
        <row r="68">
          <cell r="T68" t="str">
            <v>F04</v>
          </cell>
          <cell r="U68" t="str">
            <v>USDA3838</v>
          </cell>
        </row>
        <row r="69">
          <cell r="T69" t="str">
            <v>F05</v>
          </cell>
          <cell r="U69" t="str">
            <v>USDA3735</v>
          </cell>
        </row>
        <row r="70">
          <cell r="T70" t="str">
            <v>F06</v>
          </cell>
          <cell r="U70" t="str">
            <v>USDA3946</v>
          </cell>
        </row>
        <row r="71">
          <cell r="T71" t="str">
            <v>F07</v>
          </cell>
          <cell r="U71" t="str">
            <v>USDA4010</v>
          </cell>
        </row>
        <row r="72">
          <cell r="T72" t="str">
            <v>F08</v>
          </cell>
          <cell r="U72" t="str">
            <v>USDA3914</v>
          </cell>
        </row>
        <row r="73">
          <cell r="T73" t="str">
            <v>F09</v>
          </cell>
          <cell r="U73" t="str">
            <v>USDA3296</v>
          </cell>
        </row>
        <row r="74">
          <cell r="T74" t="str">
            <v>F10</v>
          </cell>
          <cell r="U74" t="str">
            <v>USDA3984</v>
          </cell>
        </row>
        <row r="75">
          <cell r="T75" t="str">
            <v>F11</v>
          </cell>
          <cell r="U75" t="str">
            <v>USDA3928</v>
          </cell>
        </row>
        <row r="76">
          <cell r="T76" t="str">
            <v>F12</v>
          </cell>
          <cell r="U76" t="str">
            <v>USDA4016</v>
          </cell>
        </row>
        <row r="77">
          <cell r="T77" t="str">
            <v>G01</v>
          </cell>
          <cell r="U77" t="str">
            <v>USDA3806</v>
          </cell>
        </row>
        <row r="78">
          <cell r="T78" t="str">
            <v>G02</v>
          </cell>
          <cell r="U78" t="str">
            <v>USDA3869</v>
          </cell>
        </row>
        <row r="79">
          <cell r="T79" t="str">
            <v>G03</v>
          </cell>
          <cell r="U79" t="str">
            <v>USDA4034</v>
          </cell>
        </row>
        <row r="80">
          <cell r="T80" t="str">
            <v>G04</v>
          </cell>
          <cell r="U80" t="str">
            <v>USDA4014</v>
          </cell>
        </row>
        <row r="81">
          <cell r="T81" t="str">
            <v>G05</v>
          </cell>
          <cell r="U81" t="str">
            <v>USDA3768</v>
          </cell>
        </row>
        <row r="82">
          <cell r="T82" t="str">
            <v>G06</v>
          </cell>
          <cell r="U82" t="str">
            <v>USDA3871</v>
          </cell>
        </row>
        <row r="83">
          <cell r="T83" t="str">
            <v>G07</v>
          </cell>
          <cell r="U83" t="str">
            <v>USDA4088</v>
          </cell>
        </row>
        <row r="84">
          <cell r="T84" t="str">
            <v>G08</v>
          </cell>
          <cell r="U84" t="str">
            <v>USDA3733</v>
          </cell>
        </row>
        <row r="85">
          <cell r="T85" t="str">
            <v>G09</v>
          </cell>
          <cell r="U85" t="str">
            <v>USDA3841</v>
          </cell>
        </row>
        <row r="86">
          <cell r="T86" t="str">
            <v>G10</v>
          </cell>
          <cell r="U86" t="str">
            <v>USDA3863</v>
          </cell>
        </row>
        <row r="87">
          <cell r="T87" t="str">
            <v>G11</v>
          </cell>
          <cell r="U87" t="str">
            <v>USDA3808</v>
          </cell>
        </row>
        <row r="88">
          <cell r="T88" t="str">
            <v>G12</v>
          </cell>
          <cell r="U88" t="str">
            <v>USDA4098</v>
          </cell>
        </row>
        <row r="89">
          <cell r="T89" t="str">
            <v>H01</v>
          </cell>
          <cell r="U89" t="str">
            <v>USDA3868</v>
          </cell>
        </row>
        <row r="90">
          <cell r="T90" t="str">
            <v>H02</v>
          </cell>
          <cell r="U90" t="str">
            <v>USDA3878</v>
          </cell>
        </row>
        <row r="91">
          <cell r="T91" t="str">
            <v>H03</v>
          </cell>
          <cell r="U91" t="str">
            <v>USDA4057</v>
          </cell>
        </row>
        <row r="92">
          <cell r="T92" t="str">
            <v>H04</v>
          </cell>
          <cell r="U92" t="str">
            <v>USDA3881</v>
          </cell>
        </row>
        <row r="93">
          <cell r="T93" t="str">
            <v>H05</v>
          </cell>
          <cell r="U93" t="str">
            <v>USDA3998</v>
          </cell>
        </row>
        <row r="94">
          <cell r="T94" t="str">
            <v>H06</v>
          </cell>
          <cell r="U94" t="str">
            <v>USDA3945</v>
          </cell>
        </row>
        <row r="95">
          <cell r="T95" t="str">
            <v>H07</v>
          </cell>
          <cell r="U95" t="str">
            <v>USDA4058</v>
          </cell>
        </row>
        <row r="96">
          <cell r="T96" t="str">
            <v>H08</v>
          </cell>
          <cell r="U96" t="str">
            <v>USDA3778</v>
          </cell>
        </row>
        <row r="98">
          <cell r="T98" t="str">
            <v>H10</v>
          </cell>
          <cell r="U98" t="str">
            <v>USDA3971</v>
          </cell>
        </row>
        <row r="99">
          <cell r="T99" t="str">
            <v>H11</v>
          </cell>
          <cell r="U99" t="str">
            <v>USDA3792</v>
          </cell>
        </row>
        <row r="100">
          <cell r="T100" t="str">
            <v>H12</v>
          </cell>
          <cell r="U100" t="str">
            <v>USDA4054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41417.167219528725</v>
          </cell>
        </row>
        <row r="4">
          <cell r="Z4">
            <v>223993.45089699686</v>
          </cell>
        </row>
        <row r="5">
          <cell r="Z5">
            <v>948486.01633020269</v>
          </cell>
        </row>
        <row r="6">
          <cell r="Z6">
            <v>64576.818579004379</v>
          </cell>
        </row>
        <row r="7">
          <cell r="Z7">
            <v>254772.20289950876</v>
          </cell>
        </row>
        <row r="8">
          <cell r="Z8">
            <v>4364.7134809672143</v>
          </cell>
        </row>
        <row r="9">
          <cell r="Z9">
            <v>3518.3160563925057</v>
          </cell>
        </row>
        <row r="10">
          <cell r="Z10">
            <v>1188923.5953928318</v>
          </cell>
        </row>
        <row r="11">
          <cell r="Z11">
            <v>125608.52345894533</v>
          </cell>
        </row>
        <row r="12">
          <cell r="Z12">
            <v>35918.752106053173</v>
          </cell>
        </row>
        <row r="13">
          <cell r="Z13">
            <v>159671.0281997436</v>
          </cell>
        </row>
        <row r="14">
          <cell r="Z14">
            <v>185949.84818293495</v>
          </cell>
        </row>
        <row r="15">
          <cell r="Z15">
            <v>524.65633483886643</v>
          </cell>
        </row>
        <row r="16">
          <cell r="Z16">
            <v>52644.042822631069</v>
          </cell>
        </row>
        <row r="17">
          <cell r="Z17">
            <v>79542.379481722906</v>
          </cell>
        </row>
        <row r="18">
          <cell r="Z18">
            <v>268376.15659825591</v>
          </cell>
        </row>
        <row r="19">
          <cell r="Z19">
            <v>45717.089222149429</v>
          </cell>
        </row>
        <row r="20">
          <cell r="Z20">
            <v>155301.23623002085</v>
          </cell>
        </row>
        <row r="21">
          <cell r="Z21">
            <v>15826.587812942807</v>
          </cell>
        </row>
        <row r="22">
          <cell r="Z22">
            <v>787032.92855685006</v>
          </cell>
        </row>
        <row r="23">
          <cell r="Z23">
            <v>547874.58769963786</v>
          </cell>
        </row>
        <row r="24">
          <cell r="Z24">
            <v>4988.1803025214404</v>
          </cell>
        </row>
        <row r="25">
          <cell r="Z25">
            <v>692170.21482258081</v>
          </cell>
        </row>
        <row r="26">
          <cell r="Z26">
            <v>17114.654008394959</v>
          </cell>
        </row>
        <row r="27">
          <cell r="Z27">
            <v>286173.65773737687</v>
          </cell>
        </row>
        <row r="28">
          <cell r="Z28">
            <v>25005.082594299271</v>
          </cell>
        </row>
        <row r="29">
          <cell r="Z29">
            <v>149282.15405915069</v>
          </cell>
        </row>
        <row r="31">
          <cell r="Z31">
            <v>16141.039230539007</v>
          </cell>
        </row>
        <row r="32">
          <cell r="Z32">
            <v>604218.39354464319</v>
          </cell>
        </row>
        <row r="33">
          <cell r="Z33">
            <v>8608.5852629408728</v>
          </cell>
        </row>
        <row r="34">
          <cell r="Z34">
            <v>474.75269505896239</v>
          </cell>
        </row>
        <row r="35">
          <cell r="Z35">
            <v>317738.04475058068</v>
          </cell>
        </row>
        <row r="36">
          <cell r="Z36">
            <v>69479.422129258572</v>
          </cell>
        </row>
        <row r="37">
          <cell r="Z37">
            <v>33517.472721093975</v>
          </cell>
        </row>
        <row r="38">
          <cell r="Z38">
            <v>340743.5791279212</v>
          </cell>
        </row>
        <row r="39">
          <cell r="Z39">
            <v>139503.33049113146</v>
          </cell>
        </row>
        <row r="40">
          <cell r="Z40">
            <v>39603.907029004004</v>
          </cell>
        </row>
        <row r="41">
          <cell r="Z41">
            <v>563.5894702304189</v>
          </cell>
        </row>
        <row r="42">
          <cell r="Z42">
            <v>102891.12157037995</v>
          </cell>
        </row>
        <row r="43">
          <cell r="Z43">
            <v>273686.32278487238</v>
          </cell>
        </row>
        <row r="44">
          <cell r="Z44">
            <v>3624.3137072032778</v>
          </cell>
        </row>
        <row r="45">
          <cell r="Z45">
            <v>328929.444603857</v>
          </cell>
        </row>
        <row r="46">
          <cell r="Z46">
            <v>737037.58381614962</v>
          </cell>
        </row>
        <row r="47">
          <cell r="Z47">
            <v>48064.220776950533</v>
          </cell>
        </row>
        <row r="48">
          <cell r="Z48">
            <v>22172.290749736112</v>
          </cell>
        </row>
        <row r="49">
          <cell r="Z49">
            <v>133247.69038263729</v>
          </cell>
        </row>
        <row r="50">
          <cell r="Z50">
            <v>459727.00372496503</v>
          </cell>
        </row>
        <row r="51">
          <cell r="Z51">
            <v>10650.252373029365</v>
          </cell>
        </row>
        <row r="52">
          <cell r="Z52">
            <v>76072.354981661352</v>
          </cell>
        </row>
        <row r="53">
          <cell r="Z53">
            <v>9887.4076082091688</v>
          </cell>
        </row>
        <row r="54">
          <cell r="Z54">
            <v>345608.19284729986</v>
          </cell>
        </row>
        <row r="55">
          <cell r="Z55">
            <v>45904.036371360919</v>
          </cell>
        </row>
        <row r="56">
          <cell r="Z56">
            <v>297582.99271526758</v>
          </cell>
        </row>
        <row r="57">
          <cell r="Z57">
            <v>128390.1728995943</v>
          </cell>
        </row>
        <row r="58">
          <cell r="Z58">
            <v>878605.32245295437</v>
          </cell>
        </row>
        <row r="59">
          <cell r="Z59">
            <v>3797.1248908198509</v>
          </cell>
        </row>
        <row r="61">
          <cell r="Z61">
            <v>153137.48672379885</v>
          </cell>
        </row>
        <row r="62">
          <cell r="Z62">
            <v>294165.09400815098</v>
          </cell>
        </row>
        <row r="63">
          <cell r="Z63">
            <v>179027.77380560487</v>
          </cell>
        </row>
        <row r="64">
          <cell r="Z64">
            <v>60514.090766117057</v>
          </cell>
        </row>
        <row r="65">
          <cell r="Z65">
            <v>144041.75860216771</v>
          </cell>
        </row>
        <row r="66">
          <cell r="Z66">
            <v>53491.271728335218</v>
          </cell>
        </row>
        <row r="67">
          <cell r="Z67">
            <v>739740.42528858071</v>
          </cell>
        </row>
        <row r="68">
          <cell r="Z68">
            <v>132568.79831326919</v>
          </cell>
        </row>
        <row r="69">
          <cell r="Z69">
            <v>55039.757983635267</v>
          </cell>
        </row>
        <row r="70">
          <cell r="Z70">
            <v>30313.885335072628</v>
          </cell>
        </row>
        <row r="71">
          <cell r="Z71">
            <v>43663.653674077657</v>
          </cell>
        </row>
        <row r="72">
          <cell r="Z72">
            <v>3623.2394119454716</v>
          </cell>
        </row>
        <row r="73">
          <cell r="Z73">
            <v>410327.60259865195</v>
          </cell>
        </row>
        <row r="74">
          <cell r="Z74">
            <v>178219.98679487023</v>
          </cell>
        </row>
        <row r="75">
          <cell r="Z75">
            <v>82916.221274949814</v>
          </cell>
        </row>
        <row r="76">
          <cell r="Z76">
            <v>1122894.9568912655</v>
          </cell>
        </row>
        <row r="77">
          <cell r="Z77">
            <v>927766.10646043206</v>
          </cell>
        </row>
        <row r="78">
          <cell r="Z78">
            <v>17137.613590268433</v>
          </cell>
        </row>
        <row r="79">
          <cell r="Z79">
            <v>49543.584800041914</v>
          </cell>
        </row>
        <row r="80">
          <cell r="Z80">
            <v>755027.55904209486</v>
          </cell>
        </row>
        <row r="81">
          <cell r="Z81">
            <v>29026.569321951294</v>
          </cell>
        </row>
        <row r="82">
          <cell r="Z82">
            <v>787975.03800009703</v>
          </cell>
        </row>
        <row r="83">
          <cell r="Z83">
            <v>31197.520565390467</v>
          </cell>
        </row>
        <row r="84">
          <cell r="Z84">
            <v>162919.52404219366</v>
          </cell>
        </row>
        <row r="85">
          <cell r="Z85">
            <v>600022.01103573304</v>
          </cell>
        </row>
        <row r="86">
          <cell r="Z86">
            <v>182011.71926746517</v>
          </cell>
        </row>
        <row r="87">
          <cell r="Z87">
            <v>121591.53665388352</v>
          </cell>
        </row>
        <row r="88">
          <cell r="Z88">
            <v>117402.93876923916</v>
          </cell>
        </row>
        <row r="89">
          <cell r="Z89">
            <v>41143.764905315744</v>
          </cell>
        </row>
        <row r="90">
          <cell r="Z90">
            <v>23234.731153571473</v>
          </cell>
        </row>
        <row r="91">
          <cell r="Z91">
            <v>660613.35126563162</v>
          </cell>
        </row>
        <row r="92">
          <cell r="Z92">
            <v>1089528.3980070318</v>
          </cell>
        </row>
        <row r="93">
          <cell r="Z93">
            <v>89514.151878173769</v>
          </cell>
        </row>
        <row r="94">
          <cell r="Z94">
            <v>437392.06760587572</v>
          </cell>
        </row>
        <row r="96">
          <cell r="Z96">
            <v>87870.621745794837</v>
          </cell>
        </row>
        <row r="97">
          <cell r="Z97">
            <v>779804.4479298644</v>
          </cell>
        </row>
        <row r="98">
          <cell r="Z98">
            <v>33804.390208118471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Noyes_034_DNA_079_qMQC_Analysis</v>
          </cell>
        </row>
        <row r="5">
          <cell r="T5" t="str">
            <v>A01</v>
          </cell>
          <cell r="U5" t="str">
            <v>USDA3958</v>
          </cell>
        </row>
        <row r="6">
          <cell r="T6" t="str">
            <v>A02</v>
          </cell>
          <cell r="U6" t="str">
            <v>USDA3906</v>
          </cell>
        </row>
        <row r="7">
          <cell r="T7" t="str">
            <v>A03</v>
          </cell>
          <cell r="U7" t="str">
            <v>USDA3922</v>
          </cell>
        </row>
        <row r="8">
          <cell r="T8" t="str">
            <v>A04</v>
          </cell>
          <cell r="U8" t="str">
            <v>USDA3982</v>
          </cell>
        </row>
        <row r="9">
          <cell r="T9" t="str">
            <v>A05</v>
          </cell>
          <cell r="U9" t="str">
            <v>USDA3889</v>
          </cell>
        </row>
        <row r="10">
          <cell r="T10" t="str">
            <v>A06</v>
          </cell>
          <cell r="U10" t="str">
            <v>USDA3781</v>
          </cell>
        </row>
        <row r="11">
          <cell r="T11" t="str">
            <v>A07</v>
          </cell>
          <cell r="U11" t="str">
            <v>USDA3724</v>
          </cell>
        </row>
        <row r="12">
          <cell r="T12" t="str">
            <v>A08</v>
          </cell>
          <cell r="U12" t="str">
            <v>USDA4007</v>
          </cell>
        </row>
        <row r="13">
          <cell r="T13" t="str">
            <v>A09</v>
          </cell>
          <cell r="U13" t="str">
            <v>USDA3939</v>
          </cell>
        </row>
        <row r="14">
          <cell r="T14" t="str">
            <v>A10</v>
          </cell>
          <cell r="U14" t="str">
            <v>USDA3756</v>
          </cell>
        </row>
        <row r="15">
          <cell r="T15" t="str">
            <v>A11</v>
          </cell>
          <cell r="U15" t="str">
            <v>USDA3995</v>
          </cell>
        </row>
        <row r="16">
          <cell r="T16" t="str">
            <v>A12</v>
          </cell>
          <cell r="U16" t="str">
            <v>USDA3985</v>
          </cell>
        </row>
        <row r="17">
          <cell r="T17" t="str">
            <v>B01</v>
          </cell>
          <cell r="U17" t="str">
            <v>USDA3913</v>
          </cell>
        </row>
        <row r="18">
          <cell r="T18" t="str">
            <v>B02</v>
          </cell>
          <cell r="U18" t="str">
            <v>USDA4103</v>
          </cell>
        </row>
        <row r="19">
          <cell r="T19" t="str">
            <v>B03</v>
          </cell>
          <cell r="U19" t="str">
            <v>USDA3967</v>
          </cell>
        </row>
        <row r="20">
          <cell r="T20" t="str">
            <v>B04</v>
          </cell>
          <cell r="U20" t="str">
            <v>USDA4116</v>
          </cell>
        </row>
        <row r="21">
          <cell r="T21" t="str">
            <v>B05</v>
          </cell>
          <cell r="U21" t="str">
            <v>USDA3885</v>
          </cell>
        </row>
        <row r="22">
          <cell r="T22" t="str">
            <v>B06</v>
          </cell>
          <cell r="U22" t="str">
            <v>USDA3927</v>
          </cell>
        </row>
        <row r="23">
          <cell r="T23" t="str">
            <v>B07</v>
          </cell>
          <cell r="U23" t="str">
            <v>USDA4097</v>
          </cell>
        </row>
        <row r="25">
          <cell r="T25" t="str">
            <v>B09</v>
          </cell>
          <cell r="U25" t="str">
            <v>USDA4100</v>
          </cell>
        </row>
        <row r="26">
          <cell r="T26" t="str">
            <v>B10</v>
          </cell>
          <cell r="U26" t="str">
            <v>USDA3695</v>
          </cell>
        </row>
        <row r="27">
          <cell r="T27" t="str">
            <v>B11</v>
          </cell>
          <cell r="U27" t="str">
            <v>USDA3738</v>
          </cell>
        </row>
        <row r="28">
          <cell r="T28" t="str">
            <v>B12</v>
          </cell>
          <cell r="U28" t="str">
            <v>USDA3926</v>
          </cell>
        </row>
        <row r="29">
          <cell r="T29" t="str">
            <v>C01</v>
          </cell>
          <cell r="U29" t="str">
            <v>USDA3870</v>
          </cell>
        </row>
        <row r="30">
          <cell r="T30" t="str">
            <v>C02</v>
          </cell>
          <cell r="U30" t="str">
            <v>USDA4096</v>
          </cell>
        </row>
        <row r="31">
          <cell r="T31" t="str">
            <v>C03</v>
          </cell>
          <cell r="U31" t="str">
            <v>USDA4104</v>
          </cell>
        </row>
        <row r="32">
          <cell r="T32" t="str">
            <v>C04</v>
          </cell>
          <cell r="U32" t="str">
            <v>USDA3989</v>
          </cell>
        </row>
        <row r="33">
          <cell r="T33" t="str">
            <v>C05</v>
          </cell>
          <cell r="U33" t="str">
            <v>USDA3920</v>
          </cell>
        </row>
        <row r="34">
          <cell r="T34" t="str">
            <v>C06</v>
          </cell>
          <cell r="U34" t="str">
            <v>USDA3702</v>
          </cell>
        </row>
        <row r="35">
          <cell r="T35" t="str">
            <v>C07</v>
          </cell>
          <cell r="U35" t="str">
            <v>USDA3938</v>
          </cell>
        </row>
        <row r="36">
          <cell r="T36" t="str">
            <v>C08</v>
          </cell>
          <cell r="U36" t="str">
            <v>USDA3782</v>
          </cell>
        </row>
        <row r="37">
          <cell r="T37" t="str">
            <v>C09</v>
          </cell>
          <cell r="U37" t="str">
            <v>USDA4069</v>
          </cell>
        </row>
        <row r="38">
          <cell r="T38" t="str">
            <v>C10</v>
          </cell>
          <cell r="U38" t="str">
            <v>USDA3716</v>
          </cell>
        </row>
        <row r="39">
          <cell r="T39" t="str">
            <v>C11</v>
          </cell>
          <cell r="U39" t="str">
            <v>USDA4021</v>
          </cell>
        </row>
        <row r="41">
          <cell r="T41" t="str">
            <v>D01</v>
          </cell>
          <cell r="U41" t="str">
            <v>USDA3746</v>
          </cell>
        </row>
        <row r="42">
          <cell r="T42" t="str">
            <v>D02</v>
          </cell>
          <cell r="U42" t="str">
            <v>USDA4052</v>
          </cell>
        </row>
        <row r="43">
          <cell r="T43" t="str">
            <v>D03</v>
          </cell>
          <cell r="U43" t="str">
            <v>USDA3674</v>
          </cell>
        </row>
        <row r="44">
          <cell r="T44" t="str">
            <v>D04</v>
          </cell>
          <cell r="U44" t="str">
            <v>USDA3981</v>
          </cell>
        </row>
        <row r="45">
          <cell r="T45" t="str">
            <v>D05</v>
          </cell>
          <cell r="U45" t="str">
            <v>USDA3774</v>
          </cell>
        </row>
        <row r="46">
          <cell r="T46" t="str">
            <v>D06</v>
          </cell>
          <cell r="U46" t="str">
            <v>USDA3824</v>
          </cell>
        </row>
        <row r="47">
          <cell r="T47" t="str">
            <v>D07</v>
          </cell>
          <cell r="U47" t="str">
            <v>USDA3817</v>
          </cell>
        </row>
        <row r="48">
          <cell r="T48" t="str">
            <v>D08</v>
          </cell>
          <cell r="U48" t="str">
            <v>USDA3964</v>
          </cell>
        </row>
        <row r="49">
          <cell r="T49" t="str">
            <v>D09</v>
          </cell>
          <cell r="U49" t="str">
            <v>USDA3749</v>
          </cell>
        </row>
        <row r="50">
          <cell r="T50" t="str">
            <v>D10</v>
          </cell>
          <cell r="U50" t="str">
            <v>USDA4068</v>
          </cell>
        </row>
        <row r="51">
          <cell r="T51" t="str">
            <v>D11</v>
          </cell>
          <cell r="U51" t="str">
            <v>USDA4110</v>
          </cell>
        </row>
        <row r="52">
          <cell r="T52" t="str">
            <v>D12</v>
          </cell>
          <cell r="U52" t="str">
            <v>USDA3697</v>
          </cell>
        </row>
        <row r="53">
          <cell r="T53" t="str">
            <v>E01</v>
          </cell>
          <cell r="U53" t="str">
            <v>USDA3698</v>
          </cell>
        </row>
        <row r="54">
          <cell r="T54" t="str">
            <v>E02</v>
          </cell>
          <cell r="U54" t="str">
            <v>USDA4046</v>
          </cell>
        </row>
        <row r="55">
          <cell r="T55" t="str">
            <v>E03</v>
          </cell>
          <cell r="U55" t="str">
            <v>USDA3925</v>
          </cell>
        </row>
        <row r="56">
          <cell r="T56" t="str">
            <v>E04</v>
          </cell>
          <cell r="U56" t="str">
            <v>USDA3676</v>
          </cell>
        </row>
        <row r="57">
          <cell r="T57" t="str">
            <v>E05</v>
          </cell>
          <cell r="U57" t="str">
            <v>USDA3765</v>
          </cell>
        </row>
        <row r="59">
          <cell r="T59" t="str">
            <v>E07</v>
          </cell>
          <cell r="U59" t="str">
            <v>USDA3933</v>
          </cell>
        </row>
        <row r="60">
          <cell r="T60" t="str">
            <v>E08</v>
          </cell>
          <cell r="U60" t="str">
            <v>USDA3912</v>
          </cell>
        </row>
        <row r="61">
          <cell r="T61" t="str">
            <v>E09</v>
          </cell>
          <cell r="U61" t="str">
            <v>USDA4038</v>
          </cell>
        </row>
        <row r="62">
          <cell r="T62" t="str">
            <v>E10</v>
          </cell>
          <cell r="U62" t="str">
            <v>USDA4030</v>
          </cell>
        </row>
        <row r="63">
          <cell r="T63" t="str">
            <v>E11</v>
          </cell>
          <cell r="U63" t="str">
            <v>USDA3769</v>
          </cell>
        </row>
        <row r="64">
          <cell r="T64" t="str">
            <v>E12</v>
          </cell>
          <cell r="U64" t="str">
            <v>USDA3823</v>
          </cell>
        </row>
        <row r="65">
          <cell r="T65" t="str">
            <v>F01</v>
          </cell>
          <cell r="U65" t="str">
            <v>USDA4094</v>
          </cell>
        </row>
        <row r="66">
          <cell r="T66" t="str">
            <v>F02</v>
          </cell>
          <cell r="U66" t="str">
            <v>USDA4107</v>
          </cell>
        </row>
        <row r="67">
          <cell r="T67" t="str">
            <v>F03</v>
          </cell>
          <cell r="U67" t="str">
            <v>USDA3850</v>
          </cell>
        </row>
        <row r="68">
          <cell r="T68" t="str">
            <v>F04</v>
          </cell>
          <cell r="U68" t="str">
            <v>USDA4066</v>
          </cell>
        </row>
        <row r="69">
          <cell r="T69" t="str">
            <v>F05</v>
          </cell>
          <cell r="U69" t="str">
            <v>USDA3661</v>
          </cell>
        </row>
        <row r="70">
          <cell r="T70" t="str">
            <v>F06</v>
          </cell>
          <cell r="U70" t="str">
            <v>USDA3996</v>
          </cell>
        </row>
        <row r="71">
          <cell r="T71" t="str">
            <v>F07</v>
          </cell>
          <cell r="U71" t="str">
            <v>USDA3883</v>
          </cell>
        </row>
        <row r="72">
          <cell r="T72" t="str">
            <v>F08</v>
          </cell>
          <cell r="U72" t="str">
            <v>USDA3762</v>
          </cell>
        </row>
        <row r="73">
          <cell r="T73" t="str">
            <v>F09</v>
          </cell>
          <cell r="U73" t="str">
            <v>USDA3791</v>
          </cell>
        </row>
        <row r="74">
          <cell r="T74" t="str">
            <v>F10</v>
          </cell>
          <cell r="U74" t="str">
            <v>USDA3742</v>
          </cell>
        </row>
        <row r="75">
          <cell r="T75" t="str">
            <v>F11</v>
          </cell>
          <cell r="U75" t="str">
            <v>USDA3977</v>
          </cell>
        </row>
        <row r="76">
          <cell r="T76" t="str">
            <v>F12</v>
          </cell>
          <cell r="U76" t="str">
            <v>USDA4013</v>
          </cell>
        </row>
        <row r="77">
          <cell r="T77" t="str">
            <v>G01</v>
          </cell>
          <cell r="U77" t="str">
            <v>USDA4048</v>
          </cell>
        </row>
        <row r="78">
          <cell r="T78" t="str">
            <v>G02</v>
          </cell>
          <cell r="U78" t="str">
            <v>USDA4022</v>
          </cell>
        </row>
        <row r="79">
          <cell r="T79" t="str">
            <v>G03</v>
          </cell>
          <cell r="U79" t="str">
            <v>USDA3820</v>
          </cell>
        </row>
        <row r="80">
          <cell r="T80" t="str">
            <v>G04</v>
          </cell>
          <cell r="U80" t="str">
            <v>USDA4043R3</v>
          </cell>
        </row>
        <row r="81">
          <cell r="T81" t="str">
            <v>G05</v>
          </cell>
          <cell r="U81" t="str">
            <v>USDA3845</v>
          </cell>
        </row>
        <row r="82">
          <cell r="T82" t="str">
            <v>G06</v>
          </cell>
          <cell r="U82" t="str">
            <v>USDA4090</v>
          </cell>
        </row>
        <row r="83">
          <cell r="T83" t="str">
            <v>G07</v>
          </cell>
          <cell r="U83" t="str">
            <v>USDA3830</v>
          </cell>
        </row>
        <row r="84">
          <cell r="T84" t="str">
            <v>G08</v>
          </cell>
          <cell r="U84" t="str">
            <v>USDA3959</v>
          </cell>
        </row>
        <row r="85">
          <cell r="T85" t="str">
            <v>G09</v>
          </cell>
          <cell r="U85" t="str">
            <v>USDA4070</v>
          </cell>
        </row>
        <row r="86">
          <cell r="T86" t="str">
            <v>G10</v>
          </cell>
          <cell r="U86" t="str">
            <v>USDA3952</v>
          </cell>
        </row>
        <row r="87">
          <cell r="T87" t="str">
            <v>G11</v>
          </cell>
          <cell r="U87" t="str">
            <v>USDA4109</v>
          </cell>
        </row>
        <row r="88">
          <cell r="T88" t="str">
            <v>G12</v>
          </cell>
          <cell r="U88" t="str">
            <v>USDA4106</v>
          </cell>
        </row>
        <row r="89">
          <cell r="T89" t="str">
            <v>H01</v>
          </cell>
          <cell r="U89" t="str">
            <v>USDA3907</v>
          </cell>
        </row>
        <row r="90">
          <cell r="T90" t="str">
            <v>H02</v>
          </cell>
          <cell r="U90" t="str">
            <v>USDA3837</v>
          </cell>
        </row>
        <row r="91">
          <cell r="T91" t="str">
            <v>H03</v>
          </cell>
          <cell r="U91" t="str">
            <v>USDA4080</v>
          </cell>
        </row>
        <row r="92">
          <cell r="T92" t="str">
            <v>H04</v>
          </cell>
          <cell r="U92" t="str">
            <v>USDA3711</v>
          </cell>
        </row>
        <row r="93">
          <cell r="T93" t="str">
            <v>H05</v>
          </cell>
          <cell r="U93" t="str">
            <v>USDA3710</v>
          </cell>
        </row>
        <row r="94">
          <cell r="T94" t="str">
            <v>H06</v>
          </cell>
          <cell r="U94" t="str">
            <v>USDA3737</v>
          </cell>
        </row>
        <row r="95">
          <cell r="T95" t="str">
            <v>H07</v>
          </cell>
          <cell r="U95" t="str">
            <v>USDA3558</v>
          </cell>
        </row>
        <row r="96">
          <cell r="T96" t="str">
            <v>H08</v>
          </cell>
          <cell r="U96" t="str">
            <v>USDA3961</v>
          </cell>
        </row>
        <row r="97">
          <cell r="T97" t="str">
            <v>H09</v>
          </cell>
          <cell r="U97" t="str">
            <v>USDA3842</v>
          </cell>
        </row>
        <row r="98">
          <cell r="T98" t="str">
            <v>H10</v>
          </cell>
          <cell r="U98" t="str">
            <v>USDA3848</v>
          </cell>
        </row>
        <row r="99">
          <cell r="T99" t="str">
            <v>H11</v>
          </cell>
          <cell r="U99" t="str">
            <v>USDA4072</v>
          </cell>
        </row>
        <row r="100">
          <cell r="T100" t="str">
            <v>H12</v>
          </cell>
          <cell r="U100" t="str">
            <v>USDA3993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539976.2959105043</v>
          </cell>
        </row>
        <row r="4">
          <cell r="Z4">
            <v>113426.75479897698</v>
          </cell>
        </row>
        <row r="5">
          <cell r="Z5">
            <v>19926.421112165943</v>
          </cell>
        </row>
        <row r="6">
          <cell r="Z6">
            <v>1040879.0348429312</v>
          </cell>
        </row>
        <row r="7">
          <cell r="Z7">
            <v>334292.36065491819</v>
          </cell>
        </row>
        <row r="8">
          <cell r="Z8">
            <v>123498.95455236452</v>
          </cell>
        </row>
        <row r="9">
          <cell r="Z9">
            <v>213294.63171368782</v>
          </cell>
        </row>
        <row r="10">
          <cell r="Z10">
            <v>16347.495009334081</v>
          </cell>
        </row>
        <row r="11">
          <cell r="Z11">
            <v>333643.77546024451</v>
          </cell>
        </row>
        <row r="12">
          <cell r="Z12">
            <v>504.58071731938156</v>
          </cell>
        </row>
        <row r="13">
          <cell r="Z13">
            <v>43326.63081024991</v>
          </cell>
        </row>
        <row r="14">
          <cell r="Z14">
            <v>50856.566206596639</v>
          </cell>
        </row>
        <row r="15">
          <cell r="Z15">
            <v>38047.942215015937</v>
          </cell>
        </row>
        <row r="16">
          <cell r="Z16">
            <v>17740.887178256849</v>
          </cell>
        </row>
        <row r="17">
          <cell r="Z17">
            <v>28698.848914923012</v>
          </cell>
        </row>
        <row r="18">
          <cell r="Z18">
            <v>22397.965272789606</v>
          </cell>
        </row>
        <row r="19">
          <cell r="Z19">
            <v>677944.9644288735</v>
          </cell>
        </row>
        <row r="20">
          <cell r="Z20">
            <v>399974.52301332616</v>
          </cell>
        </row>
        <row r="21">
          <cell r="Z21">
            <v>117665.34686577359</v>
          </cell>
        </row>
        <row r="23">
          <cell r="Z23">
            <v>66820.225769362762</v>
          </cell>
        </row>
        <row r="24">
          <cell r="Z24">
            <v>428508.31301211898</v>
          </cell>
        </row>
        <row r="25">
          <cell r="Z25">
            <v>1427824.7067471284</v>
          </cell>
        </row>
        <row r="26">
          <cell r="Z26">
            <v>178837.5361892948</v>
          </cell>
        </row>
        <row r="27">
          <cell r="Z27">
            <v>602558.61937631329</v>
          </cell>
        </row>
        <row r="28">
          <cell r="Z28">
            <v>32073.700603683345</v>
          </cell>
        </row>
        <row r="29">
          <cell r="Z29">
            <v>27405.528852118066</v>
          </cell>
        </row>
        <row r="30">
          <cell r="Z30">
            <v>561851.03706348746</v>
          </cell>
        </row>
        <row r="31">
          <cell r="Z31">
            <v>28112.96695606651</v>
          </cell>
        </row>
        <row r="32">
          <cell r="Z32">
            <v>230398.50380110278</v>
          </cell>
        </row>
        <row r="33">
          <cell r="Z33">
            <v>287362.35419508169</v>
          </cell>
        </row>
        <row r="34">
          <cell r="Z34">
            <v>469.43997995953958</v>
          </cell>
        </row>
        <row r="35">
          <cell r="Z35">
            <v>417.73684777575494</v>
          </cell>
        </row>
        <row r="36">
          <cell r="Z36">
            <v>29335.973755982861</v>
          </cell>
        </row>
        <row r="37">
          <cell r="Z37">
            <v>587424.65658771864</v>
          </cell>
        </row>
        <row r="39">
          <cell r="Z39">
            <v>24669.734787845304</v>
          </cell>
        </row>
        <row r="40">
          <cell r="Z40">
            <v>1023.0542327046302</v>
          </cell>
        </row>
        <row r="41">
          <cell r="Z41">
            <v>434990.9295063215</v>
          </cell>
        </row>
        <row r="42">
          <cell r="Z42">
            <v>152227.20622642458</v>
          </cell>
        </row>
        <row r="43">
          <cell r="Z43">
            <v>5781.1464089056071</v>
          </cell>
        </row>
        <row r="44">
          <cell r="Z44">
            <v>431.71868870868661</v>
          </cell>
        </row>
        <row r="45">
          <cell r="Z45">
            <v>54577.758040756416</v>
          </cell>
        </row>
        <row r="46">
          <cell r="Z46">
            <v>723191.56195875502</v>
          </cell>
        </row>
        <row r="47">
          <cell r="Z47">
            <v>629793.42186888668</v>
          </cell>
        </row>
        <row r="48">
          <cell r="Z48">
            <v>3190.571598631635</v>
          </cell>
        </row>
        <row r="49">
          <cell r="Z49">
            <v>60354.11404335338</v>
          </cell>
        </row>
        <row r="50">
          <cell r="Z50">
            <v>47958.352780379377</v>
          </cell>
        </row>
        <row r="51">
          <cell r="Z51">
            <v>588852.30834450107</v>
          </cell>
        </row>
        <row r="52">
          <cell r="Z52">
            <v>59225.309635710866</v>
          </cell>
        </row>
        <row r="53">
          <cell r="Z53">
            <v>85568.580140877413</v>
          </cell>
        </row>
        <row r="54">
          <cell r="Z54">
            <v>44815.810620420205</v>
          </cell>
        </row>
        <row r="55">
          <cell r="Z55">
            <v>64681.179811777714</v>
          </cell>
        </row>
        <row r="57">
          <cell r="Z57">
            <v>685838.18782787549</v>
          </cell>
        </row>
        <row r="58">
          <cell r="Z58">
            <v>3384.7732751116</v>
          </cell>
        </row>
        <row r="59">
          <cell r="Z59">
            <v>1333604.7017532978</v>
          </cell>
        </row>
        <row r="60">
          <cell r="Z60">
            <v>22175.170320600741</v>
          </cell>
        </row>
        <row r="61">
          <cell r="Z61">
            <v>11052.947844428105</v>
          </cell>
        </row>
        <row r="62">
          <cell r="Z62">
            <v>379279.97118937457</v>
          </cell>
        </row>
        <row r="63">
          <cell r="Z63">
            <v>78878.431030965803</v>
          </cell>
        </row>
        <row r="64">
          <cell r="Z64">
            <v>155083.00435116517</v>
          </cell>
        </row>
        <row r="65">
          <cell r="Z65">
            <v>221380.54341506993</v>
          </cell>
        </row>
        <row r="66">
          <cell r="Z66">
            <v>24072.803502293023</v>
          </cell>
        </row>
        <row r="67">
          <cell r="Z67">
            <v>53533.318648468157</v>
          </cell>
        </row>
        <row r="68">
          <cell r="Z68">
            <v>11552.139124658168</v>
          </cell>
        </row>
        <row r="69">
          <cell r="Z69">
            <v>993605.27323367947</v>
          </cell>
        </row>
        <row r="70">
          <cell r="Z70">
            <v>223841.44792226795</v>
          </cell>
        </row>
        <row r="71">
          <cell r="Z71">
            <v>576779.91943818133</v>
          </cell>
        </row>
        <row r="72">
          <cell r="Z72">
            <v>400286.29837675096</v>
          </cell>
        </row>
        <row r="73">
          <cell r="Z73">
            <v>294599.71538199205</v>
          </cell>
        </row>
        <row r="74">
          <cell r="Z74">
            <v>36899.152653223362</v>
          </cell>
        </row>
        <row r="75">
          <cell r="Z75">
            <v>19229.724473539343</v>
          </cell>
        </row>
        <row r="76">
          <cell r="Z76">
            <v>17735.558746599858</v>
          </cell>
        </row>
        <row r="77">
          <cell r="Z77">
            <v>350875.55885538372</v>
          </cell>
        </row>
        <row r="78">
          <cell r="Z78">
            <v>757596.09906507435</v>
          </cell>
        </row>
        <row r="79">
          <cell r="Z79">
            <v>89747.300684410962</v>
          </cell>
        </row>
        <row r="80">
          <cell r="Z80">
            <v>9855.8375280519103</v>
          </cell>
        </row>
        <row r="81">
          <cell r="Z81">
            <v>115982.44256247494</v>
          </cell>
        </row>
        <row r="82">
          <cell r="Z82">
            <v>93107.132658030663</v>
          </cell>
        </row>
        <row r="83">
          <cell r="Z83">
            <v>28042.398543189232</v>
          </cell>
        </row>
        <row r="84">
          <cell r="Z84">
            <v>484234.4975113768</v>
          </cell>
        </row>
        <row r="85">
          <cell r="Z85">
            <v>451756.13695998932</v>
          </cell>
        </row>
        <row r="86">
          <cell r="Z86">
            <v>41756.149251646719</v>
          </cell>
        </row>
        <row r="87">
          <cell r="Z87">
            <v>384944.36711804586</v>
          </cell>
        </row>
        <row r="88">
          <cell r="Z88">
            <v>44173.037823194987</v>
          </cell>
        </row>
        <row r="89">
          <cell r="Z89">
            <v>63897.994520144501</v>
          </cell>
        </row>
        <row r="90">
          <cell r="Z90">
            <v>1418807.8339485184</v>
          </cell>
        </row>
        <row r="91">
          <cell r="Z91">
            <v>305385.86602837534</v>
          </cell>
        </row>
        <row r="92">
          <cell r="Z92">
            <v>232663.57547171964</v>
          </cell>
        </row>
        <row r="93">
          <cell r="Z93">
            <v>3831.1251306907993</v>
          </cell>
        </row>
        <row r="94">
          <cell r="Z94">
            <v>496881.01223745366</v>
          </cell>
        </row>
        <row r="95">
          <cell r="Z95">
            <v>112642.97934561134</v>
          </cell>
        </row>
        <row r="96">
          <cell r="Z96">
            <v>13481.694271169872</v>
          </cell>
        </row>
        <row r="97">
          <cell r="Z97">
            <v>11708.067179256037</v>
          </cell>
        </row>
        <row r="98">
          <cell r="Z98">
            <v>46074.640635239841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82B2-AC93-C54F-AAC2-F1331CDF8DE4}">
  <sheetPr>
    <pageSetUpPr fitToPage="1"/>
  </sheetPr>
  <dimension ref="B1:E97"/>
  <sheetViews>
    <sheetView tabSelected="1" workbookViewId="0"/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Noyes_034_DNA_077_qMQC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USDA3953</v>
      </c>
      <c r="C4" s="4" t="str">
        <f>'[1]Paste Sample IDs'!T5</f>
        <v>A01</v>
      </c>
      <c r="D4" s="3">
        <f>IF(B4="None","",[1]Analysis!Z3)</f>
        <v>322092.49129932013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USDA3821</v>
      </c>
      <c r="C5" s="4" t="str">
        <f>'[1]Paste Sample IDs'!T6</f>
        <v>A02</v>
      </c>
      <c r="D5" s="3">
        <f>IF(B5="None","",[1]Analysis!Z4)</f>
        <v>305649.56964082376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USDA4095</v>
      </c>
      <c r="C6" s="4" t="str">
        <f>'[1]Paste Sample IDs'!T7</f>
        <v>A03</v>
      </c>
      <c r="D6" s="3">
        <f>IF(B6="None","",[1]Analysis!Z5)</f>
        <v>81448.73064462551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USDA3797</v>
      </c>
      <c r="C7" s="4" t="str">
        <f>'[1]Paste Sample IDs'!T8</f>
        <v>A04</v>
      </c>
      <c r="D7" s="3">
        <f>IF(B7="None","",[1]Analysis!Z6)</f>
        <v>45234.38029311179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USDA3723</v>
      </c>
      <c r="C8" s="4" t="str">
        <f>'[1]Paste Sample IDs'!T9</f>
        <v>A05</v>
      </c>
      <c r="D8" s="3">
        <f>IF(B8="None","",[1]Analysis!Z7)</f>
        <v>1235081.0176351508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USDA4043R1</v>
      </c>
      <c r="C9" s="4" t="str">
        <f>'[1]Paste Sample IDs'!T10</f>
        <v>A06</v>
      </c>
      <c r="D9" s="3">
        <f>IF(B9="None","",[1]Analysis!Z8)</f>
        <v>418250.82273940399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USDA4051</v>
      </c>
      <c r="C10" s="4" t="str">
        <f>'[1]Paste Sample IDs'!T11</f>
        <v>A07</v>
      </c>
      <c r="D10" s="3">
        <f>IF(B10="None","",[1]Analysis!Z9)</f>
        <v>67415.830241753647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USDA3832</v>
      </c>
      <c r="C11" s="4" t="str">
        <f>'[1]Paste Sample IDs'!T12</f>
        <v>A08</v>
      </c>
      <c r="D11" s="3">
        <f>IF(B11="None","",[1]Analysis!Z10)</f>
        <v>76961.53819820653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USDA3722</v>
      </c>
      <c r="C12" s="4" t="str">
        <f>'[1]Paste Sample IDs'!T13</f>
        <v>A09</v>
      </c>
      <c r="D12" s="3">
        <f>IF(B12="None","",[1]Analysis!Z11)</f>
        <v>305402.29075991124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USDA4026</v>
      </c>
      <c r="C13" s="4" t="str">
        <f>'[1]Paste Sample IDs'!T14</f>
        <v>A10</v>
      </c>
      <c r="D13" s="3">
        <f>IF(B13="None","",[1]Analysis!Z12)</f>
        <v>812742.28664789035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USDA3690</v>
      </c>
      <c r="C14" s="4" t="str">
        <f>'[1]Paste Sample IDs'!T15</f>
        <v>A11</v>
      </c>
      <c r="D14" s="3">
        <f>IF(B14="None","",[1]Analysis!Z13)</f>
        <v>8272.0297707069312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>Caution: copy number less than intended sequencing depth</v>
      </c>
    </row>
    <row r="15" spans="2:5" ht="16" x14ac:dyDescent="0.2">
      <c r="B15" s="2" t="str">
        <f>IF('[1]Paste Sample IDs'!U16&lt;&gt;"",'[1]Paste Sample IDs'!U16,"None")</f>
        <v>USDA4099</v>
      </c>
      <c r="C15" s="4" t="str">
        <f>'[1]Paste Sample IDs'!T16</f>
        <v>A12</v>
      </c>
      <c r="D15" s="3">
        <f>IF(B15="None","",[1]Analysis!Z14)</f>
        <v>24571.586294658377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USDA3691</v>
      </c>
      <c r="C16" s="4" t="str">
        <f>'[1]Paste Sample IDs'!T17</f>
        <v>B01</v>
      </c>
      <c r="D16" s="3">
        <f>IF(B16="None","",[1]Analysis!Z15)</f>
        <v>2052295.3721840431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USDA3882</v>
      </c>
      <c r="C17" s="4" t="str">
        <f>'[1]Paste Sample IDs'!T18</f>
        <v>B02</v>
      </c>
      <c r="D17" s="3">
        <f>IF(B17="None","",[1]Analysis!Z16)</f>
        <v>61426.868692692464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USDA3858</v>
      </c>
      <c r="C18" s="4" t="str">
        <f>'[1]Paste Sample IDs'!T19</f>
        <v>B03</v>
      </c>
      <c r="D18" s="3">
        <f>IF(B18="None","",[1]Analysis!Z17)</f>
        <v>87600.656688718955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USDA3764</v>
      </c>
      <c r="C19" s="4" t="str">
        <f>'[1]Paste Sample IDs'!T20</f>
        <v>B04</v>
      </c>
      <c r="D19" s="3">
        <f>IF(B19="None","",[1]Analysis!Z18)</f>
        <v>43778.126682348549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USDA3666</v>
      </c>
      <c r="C20" s="4" t="str">
        <f>'[1]Paste Sample IDs'!T21</f>
        <v>B05</v>
      </c>
      <c r="D20" s="3">
        <f>IF(B20="None","",[1]Analysis!Z19)</f>
        <v>216912.3090395547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USDA3712</v>
      </c>
      <c r="C21" s="4" t="str">
        <f>'[1]Paste Sample IDs'!T22</f>
        <v>B06</v>
      </c>
      <c r="D21" s="3">
        <f>IF(B21="None","",[1]Analysis!Z20)</f>
        <v>693423.87960386067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USDA4006</v>
      </c>
      <c r="C22" s="4" t="str">
        <f>'[1]Paste Sample IDs'!T23</f>
        <v>B07</v>
      </c>
      <c r="D22" s="3">
        <f>IF(B22="None","",[1]Analysis!Z21)</f>
        <v>121436.76200289158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USDA4000</v>
      </c>
      <c r="C23" s="4" t="str">
        <f>'[1]Paste Sample IDs'!T24</f>
        <v>B08</v>
      </c>
      <c r="D23" s="3">
        <f>IF(B23="None","",[1]Analysis!Z22)</f>
        <v>350966.9331384867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USDA4087</v>
      </c>
      <c r="C24" s="4" t="str">
        <f>'[1]Paste Sample IDs'!T25</f>
        <v>B09</v>
      </c>
      <c r="D24" s="3">
        <f>IF(B24="None","",[1]Analysis!Z23)</f>
        <v>145153.06981991802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USDA3794</v>
      </c>
      <c r="C25" s="4" t="str">
        <f>'[1]Paste Sample IDs'!T26</f>
        <v>B10</v>
      </c>
      <c r="D25" s="3">
        <f>IF(B25="None","",[1]Analysis!Z24)</f>
        <v>14901.911072604576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>Caution: copy number less than intended sequencing depth</v>
      </c>
    </row>
    <row r="26" spans="2:5" ht="16" x14ac:dyDescent="0.2">
      <c r="B26" s="2" t="str">
        <f>IF('[1]Paste Sample IDs'!U27&lt;&gt;"",'[1]Paste Sample IDs'!U27,"None")</f>
        <v>USDA3942</v>
      </c>
      <c r="C26" s="4" t="str">
        <f>'[1]Paste Sample IDs'!T27</f>
        <v>B11</v>
      </c>
      <c r="D26" s="3">
        <f>IF(B26="None","",[1]Analysis!Z25)</f>
        <v>501201.15833682194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IDs'!U29&lt;&gt;"",'[1]Paste Sample IDs'!U29,"None")</f>
        <v>USDA3872</v>
      </c>
      <c r="C27" s="4" t="str">
        <f>'[1]Paste Sample IDs'!T29</f>
        <v>C01</v>
      </c>
      <c r="D27" s="3">
        <f>IF(B27="None","",[1]Analysis!Z27)</f>
        <v>698303.25762539625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IF('[1]Paste Sample IDs'!U30&lt;&gt;"",'[1]Paste Sample IDs'!U30,"None")</f>
        <v>USDA4024</v>
      </c>
      <c r="C28" s="4" t="str">
        <f>'[1]Paste Sample IDs'!T30</f>
        <v>C02</v>
      </c>
      <c r="D28" s="3">
        <f>IF(B28="None","",[1]Analysis!Z28)</f>
        <v>445159.70831367862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IDs'!U31&lt;&gt;"",'[1]Paste Sample IDs'!U31,"None")</f>
        <v>USDA3822</v>
      </c>
      <c r="C29" s="4" t="str">
        <f>'[1]Paste Sample IDs'!T31</f>
        <v>C03</v>
      </c>
      <c r="D29" s="3">
        <f>IF(B29="None","",[1]Analysis!Z29)</f>
        <v>411970.93420870259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IDs'!U32&lt;&gt;"",'[1]Paste Sample IDs'!U32,"None")</f>
        <v>USDA4020</v>
      </c>
      <c r="C30" s="4" t="str">
        <f>'[1]Paste Sample IDs'!T32</f>
        <v>C04</v>
      </c>
      <c r="D30" s="3">
        <f>IF(B30="None","",[1]Analysis!Z30)</f>
        <v>2588329.8805312323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IF('[1]Paste Sample IDs'!U33&lt;&gt;"",'[1]Paste Sample IDs'!U33,"None")</f>
        <v>USDA3663</v>
      </c>
      <c r="C31" s="4" t="str">
        <f>'[1]Paste Sample IDs'!T33</f>
        <v>C05</v>
      </c>
      <c r="D31" s="3">
        <f>IF(B31="None","",[1]Analysis!Z31)</f>
        <v>29543.078780011052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IDs'!U34&lt;&gt;"",'[1]Paste Sample IDs'!U34,"None")</f>
        <v>USDA3899</v>
      </c>
      <c r="C32" s="4" t="str">
        <f>'[1]Paste Sample IDs'!T34</f>
        <v>C06</v>
      </c>
      <c r="D32" s="3">
        <f>IF(B32="None","",[1]Analysis!Z32)</f>
        <v>149069.25157660944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IDs'!U35&lt;&gt;"",'[1]Paste Sample IDs'!U35,"None")</f>
        <v>USDA3773</v>
      </c>
      <c r="C33" s="4" t="str">
        <f>'[1]Paste Sample IDs'!T35</f>
        <v>C07</v>
      </c>
      <c r="D33" s="3">
        <f>IF(B33="None","",[1]Analysis!Z33)</f>
        <v>5314.0643256937437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>Caution: copy number less than intended sequencing depth</v>
      </c>
    </row>
    <row r="34" spans="2:5" ht="16" x14ac:dyDescent="0.2">
      <c r="B34" s="2" t="str">
        <f>IF('[1]Paste Sample IDs'!U36&lt;&gt;"",'[1]Paste Sample IDs'!U36,"None")</f>
        <v>USDA3962</v>
      </c>
      <c r="C34" s="4" t="str">
        <f>'[1]Paste Sample IDs'!T36</f>
        <v>C08</v>
      </c>
      <c r="D34" s="3">
        <f>IF(B34="None","",[1]Analysis!Z34)</f>
        <v>231564.86955786296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IDs'!U37&lt;&gt;"",'[1]Paste Sample IDs'!U37,"None")</f>
        <v>USDA3788</v>
      </c>
      <c r="C35" s="4" t="str">
        <f>'[1]Paste Sample IDs'!T37</f>
        <v>C09</v>
      </c>
      <c r="D35" s="3">
        <f>IF(B35="None","",[1]Analysis!Z35)</f>
        <v>856516.77704402141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IF('[1]Paste Sample IDs'!U38&lt;&gt;"",'[1]Paste Sample IDs'!U38,"None")</f>
        <v>USDA3713</v>
      </c>
      <c r="C36" s="4" t="str">
        <f>'[1]Paste Sample IDs'!T38</f>
        <v>C10</v>
      </c>
      <c r="D36" s="3">
        <f>IF(B36="None","",[1]Analysis!Z36)</f>
        <v>437092.09787225793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IDs'!U39&lt;&gt;"",'[1]Paste Sample IDs'!U39,"None")</f>
        <v>USDA3877</v>
      </c>
      <c r="C37" s="4" t="str">
        <f>'[1]Paste Sample IDs'!T39</f>
        <v>C11</v>
      </c>
      <c r="D37" s="3">
        <f>IF(B37="None","",[1]Analysis!Z37)</f>
        <v>242181.49384311136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IDs'!U40&lt;&gt;"",'[1]Paste Sample IDs'!U40,"None")</f>
        <v>USDA3763</v>
      </c>
      <c r="C38" s="4" t="str">
        <f>'[1]Paste Sample IDs'!T40</f>
        <v>C12</v>
      </c>
      <c r="D38" s="3">
        <f>IF(B38="None","",[1]Analysis!Z38)</f>
        <v>476957.63081299025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IDs'!U42&lt;&gt;"",'[1]Paste Sample IDs'!U42,"None")</f>
        <v>USDA3717</v>
      </c>
      <c r="C39" s="4" t="str">
        <f>'[1]Paste Sample IDs'!T42</f>
        <v>D02</v>
      </c>
      <c r="D39" s="3">
        <f>IF(B39="None","",[1]Analysis!Z40)</f>
        <v>1021991.0972292995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IDs'!U43&lt;&gt;"",'[1]Paste Sample IDs'!U43,"None")</f>
        <v>USDA4102</v>
      </c>
      <c r="C40" s="4" t="str">
        <f>'[1]Paste Sample IDs'!T43</f>
        <v>D03</v>
      </c>
      <c r="D40" s="3">
        <f>IF(B40="None","",[1]Analysis!Z41)</f>
        <v>6413.2070099839721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>Caution: copy number less than intended sequencing depth</v>
      </c>
    </row>
    <row r="41" spans="2:5" ht="16" x14ac:dyDescent="0.2">
      <c r="B41" s="2" t="str">
        <f>IF('[1]Paste Sample IDs'!U44&lt;&gt;"",'[1]Paste Sample IDs'!U44,"None")</f>
        <v>USDA4031</v>
      </c>
      <c r="C41" s="4" t="str">
        <f>'[1]Paste Sample IDs'!T44</f>
        <v>D04</v>
      </c>
      <c r="D41" s="3">
        <f>IF(B41="None","",[1]Analysis!Z42)</f>
        <v>79431.542957089943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IDs'!U45&lt;&gt;"",'[1]Paste Sample IDs'!U45,"None")</f>
        <v>USDA4077</v>
      </c>
      <c r="C42" s="4" t="str">
        <f>'[1]Paste Sample IDs'!T45</f>
        <v>D05</v>
      </c>
      <c r="D42" s="3">
        <f>IF(B42="None","",[1]Analysis!Z43)</f>
        <v>14497.658312874411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Caution: copy number less than intended sequencing depth</v>
      </c>
    </row>
    <row r="43" spans="2:5" ht="16" x14ac:dyDescent="0.2">
      <c r="B43" s="2" t="str">
        <f>IF('[1]Paste Sample IDs'!U46&lt;&gt;"",'[1]Paste Sample IDs'!U46,"None")</f>
        <v>USDA3834</v>
      </c>
      <c r="C43" s="4" t="str">
        <f>'[1]Paste Sample IDs'!T46</f>
        <v>D06</v>
      </c>
      <c r="D43" s="3">
        <f>IF(B43="None","",[1]Analysis!Z44)</f>
        <v>429219.67742060334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IDs'!U47&lt;&gt;"",'[1]Paste Sample IDs'!U47,"None")</f>
        <v>USDA4074</v>
      </c>
      <c r="C44" s="4" t="str">
        <f>'[1]Paste Sample IDs'!T47</f>
        <v>D07</v>
      </c>
      <c r="D44" s="3">
        <f>IF(B44="None","",[1]Analysis!Z45)</f>
        <v>8891.3984134750481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IF('[1]Paste Sample IDs'!U48&lt;&gt;"",'[1]Paste Sample IDs'!U48,"None")</f>
        <v>USDA3867</v>
      </c>
      <c r="C45" s="4" t="str">
        <f>'[1]Paste Sample IDs'!T48</f>
        <v>D08</v>
      </c>
      <c r="D45" s="3">
        <f>IF(B45="None","",[1]Analysis!Z46)</f>
        <v>581768.03838026221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IDs'!U49&lt;&gt;"",'[1]Paste Sample IDs'!U49,"None")</f>
        <v>USDA3802</v>
      </c>
      <c r="C46" s="4" t="str">
        <f>'[1]Paste Sample IDs'!T49</f>
        <v>D09</v>
      </c>
      <c r="D46" s="3">
        <f>IF(B46="None","",[1]Analysis!Z47)</f>
        <v>665.59888612372038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IDs'!U50&lt;&gt;"",'[1]Paste Sample IDs'!U50,"None")</f>
        <v>USDA4105</v>
      </c>
      <c r="C47" s="4" t="str">
        <f>'[1]Paste Sample IDs'!T50</f>
        <v>D10</v>
      </c>
      <c r="D47" s="3">
        <f>IF(B47="None","",[1]Analysis!Z48)</f>
        <v>39944.759715307366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IDs'!U51&lt;&gt;"",'[1]Paste Sample IDs'!U51,"None")</f>
        <v>USDA3796</v>
      </c>
      <c r="C48" s="4" t="str">
        <f>'[1]Paste Sample IDs'!T51</f>
        <v>D11</v>
      </c>
      <c r="D48" s="3">
        <f>IF(B48="None","",[1]Analysis!Z49)</f>
        <v>333929.47084762465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IF('[1]Paste Sample IDs'!U52&lt;&gt;"",'[1]Paste Sample IDs'!U52,"None")</f>
        <v>USDA3884</v>
      </c>
      <c r="C49" s="4" t="str">
        <f>'[1]Paste Sample IDs'!T52</f>
        <v>D12</v>
      </c>
      <c r="D49" s="3">
        <f>IF(B49="None","",[1]Analysis!Z50)</f>
        <v>341592.99123638024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IDs'!U53&lt;&gt;"",'[1]Paste Sample IDs'!U53,"None")</f>
        <v>USDA3831</v>
      </c>
      <c r="C50" s="4" t="str">
        <f>'[1]Paste Sample IDs'!T53</f>
        <v>E01</v>
      </c>
      <c r="D50" s="3">
        <f>IF(B50="None","",[1]Analysis!Z51)</f>
        <v>225263.42440368541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IDs'!U54&lt;&gt;"",'[1]Paste Sample IDs'!U54,"None")</f>
        <v>USDA4060</v>
      </c>
      <c r="C51" s="4" t="str">
        <f>'[1]Paste Sample IDs'!T54</f>
        <v>E02</v>
      </c>
      <c r="D51" s="3">
        <f>IF(B51="None","",[1]Analysis!Z52)</f>
        <v>131512.07940767502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IDs'!U55&lt;&gt;"",'[1]Paste Sample IDs'!U55,"None")</f>
        <v>USDA3951</v>
      </c>
      <c r="C52" s="4" t="str">
        <f>'[1]Paste Sample IDs'!T55</f>
        <v>E03</v>
      </c>
      <c r="D52" s="3">
        <f>IF(B52="None","",[1]Analysis!Z53)</f>
        <v>214359.78881133851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IDs'!U56&lt;&gt;"",'[1]Paste Sample IDs'!U56,"None")</f>
        <v>USDA3900</v>
      </c>
      <c r="C53" s="4" t="str">
        <f>'[1]Paste Sample IDs'!T56</f>
        <v>E04</v>
      </c>
      <c r="D53" s="3">
        <f>IF(B53="None","",[1]Analysis!Z54)</f>
        <v>247715.23298615997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IDs'!U57&lt;&gt;"",'[1]Paste Sample IDs'!U57,"None")</f>
        <v>USDA3662</v>
      </c>
      <c r="C54" s="4" t="str">
        <f>'[1]Paste Sample IDs'!T57</f>
        <v>E05</v>
      </c>
      <c r="D54" s="3">
        <f>IF(B54="None","",[1]Analysis!Z55)</f>
        <v>1858911.850852672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IDs'!U58&lt;&gt;"",'[1]Paste Sample IDs'!U58,"None")</f>
        <v>USDA3963</v>
      </c>
      <c r="C55" s="4" t="str">
        <f>'[1]Paste Sample IDs'!T58</f>
        <v>E06</v>
      </c>
      <c r="D55" s="3">
        <f>IF(B55="None","",[1]Analysis!Z56)</f>
        <v>905276.65995342948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IDs'!U59&lt;&gt;"",'[1]Paste Sample IDs'!U59,"None")</f>
        <v>USDA3668</v>
      </c>
      <c r="C56" s="4" t="str">
        <f>'[1]Paste Sample IDs'!T59</f>
        <v>E07</v>
      </c>
      <c r="D56" s="3">
        <f>IF(B56="None","",[1]Analysis!Z57)</f>
        <v>510746.42879929632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IDs'!U60&lt;&gt;"",'[1]Paste Sample IDs'!U60,"None")</f>
        <v>USDA3744</v>
      </c>
      <c r="C57" s="4" t="str">
        <f>'[1]Paste Sample IDs'!T60</f>
        <v>E08</v>
      </c>
      <c r="D57" s="3">
        <f>IF(B57="None","",[1]Analysis!Z58)</f>
        <v>469.45291176496102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2" t="str">
        <f>IF('[1]Paste Sample IDs'!U61&lt;&gt;"",'[1]Paste Sample IDs'!U61,"None")</f>
        <v>USDA3843</v>
      </c>
      <c r="C58" s="4" t="str">
        <f>'[1]Paste Sample IDs'!T61</f>
        <v>E09</v>
      </c>
      <c r="D58" s="3">
        <f>IF(B58="None","",[1]Analysis!Z59)</f>
        <v>168479.00420951017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IDs'!U62&lt;&gt;"",'[1]Paste Sample IDs'!U62,"None")</f>
        <v>USDA3751</v>
      </c>
      <c r="C59" s="4" t="str">
        <f>'[1]Paste Sample IDs'!T62</f>
        <v>E10</v>
      </c>
      <c r="D59" s="3">
        <f>IF(B59="None","",[1]Analysis!Z60)</f>
        <v>896.61527856328019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IDs'!U63&lt;&gt;"",'[1]Paste Sample IDs'!U63,"None")</f>
        <v>USDA4041</v>
      </c>
      <c r="C60" s="4" t="str">
        <f>'[1]Paste Sample IDs'!T63</f>
        <v>E11</v>
      </c>
      <c r="D60" s="3">
        <f>IF(B60="None","",[1]Analysis!Z61)</f>
        <v>31987.524975668188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IDs'!U64&lt;&gt;"",'[1]Paste Sample IDs'!U64,"None")</f>
        <v>USDA3761</v>
      </c>
      <c r="C61" s="4" t="str">
        <f>'[1]Paste Sample IDs'!T64</f>
        <v>E12</v>
      </c>
      <c r="D61" s="3">
        <f>IF(B61="None","",[1]Analysis!Z62)</f>
        <v>468553.69921299111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IF('[1]Paste Sample IDs'!U65&lt;&gt;"",'[1]Paste Sample IDs'!U65,"None")</f>
        <v>USDA3898</v>
      </c>
      <c r="C62" s="4" t="str">
        <f>'[1]Paste Sample IDs'!T65</f>
        <v>F01</v>
      </c>
      <c r="D62" s="3">
        <f>IF(B62="None","",[1]Analysis!Z63)</f>
        <v>725460.4959983296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IF('[1]Paste Sample IDs'!U66&lt;&gt;"",'[1]Paste Sample IDs'!U66,"None")</f>
        <v>USDA3689</v>
      </c>
      <c r="C63" s="4" t="str">
        <f>'[1]Paste Sample IDs'!T66</f>
        <v>F02</v>
      </c>
      <c r="D63" s="3">
        <f>IF(B63="None","",[1]Analysis!Z64)</f>
        <v>3563.2477973243517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>Caution: copy number less than intended sequencing depth</v>
      </c>
    </row>
    <row r="64" spans="2:5" ht="16" x14ac:dyDescent="0.2">
      <c r="B64" s="2" t="str">
        <f>IF('[1]Paste Sample IDs'!U67&lt;&gt;"",'[1]Paste Sample IDs'!U67,"None")</f>
        <v>USDA3819</v>
      </c>
      <c r="C64" s="4" t="str">
        <f>'[1]Paste Sample IDs'!T67</f>
        <v>F03</v>
      </c>
      <c r="D64" s="3">
        <f>IF(B64="None","",[1]Analysis!Z65)</f>
        <v>584791.41120732634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IDs'!U68&lt;&gt;"",'[1]Paste Sample IDs'!U68,"None")</f>
        <v>USDA3727</v>
      </c>
      <c r="C65" s="4" t="str">
        <f>'[1]Paste Sample IDs'!T68</f>
        <v>F04</v>
      </c>
      <c r="D65" s="3">
        <f>IF(B65="None","",[1]Analysis!Z66)</f>
        <v>61345.056783739921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IDs'!U70&lt;&gt;"",'[1]Paste Sample IDs'!U70,"None")</f>
        <v>USDA3816</v>
      </c>
      <c r="C66" s="4" t="str">
        <f>'[1]Paste Sample IDs'!T70</f>
        <v>F06</v>
      </c>
      <c r="D66" s="3">
        <f>IF(B66="None","",[1]Analysis!Z68)</f>
        <v>48157.118032950304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IDs'!U71&lt;&gt;"",'[1]Paste Sample IDs'!U71,"None")</f>
        <v>USDA3915</v>
      </c>
      <c r="C67" s="4" t="str">
        <f>'[1]Paste Sample IDs'!T71</f>
        <v>F07</v>
      </c>
      <c r="D67" s="3">
        <f>IF(B67="None","",[1]Analysis!Z69)</f>
        <v>10172.871494486539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2" t="str">
        <f>IF('[1]Paste Sample IDs'!U72&lt;&gt;"",'[1]Paste Sample IDs'!U72,"None")</f>
        <v>USDA3854</v>
      </c>
      <c r="C68" s="4" t="str">
        <f>'[1]Paste Sample IDs'!T72</f>
        <v>F08</v>
      </c>
      <c r="D68" s="3">
        <f>IF(B68="None","",[1]Analysis!Z70)</f>
        <v>20649.334311459432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IDs'!U73&lt;&gt;"",'[1]Paste Sample IDs'!U73,"None")</f>
        <v>USDA3835</v>
      </c>
      <c r="C69" s="4" t="str">
        <f>'[1]Paste Sample IDs'!T73</f>
        <v>F09</v>
      </c>
      <c r="D69" s="3">
        <f>IF(B69="None","",[1]Analysis!Z71)</f>
        <v>65918.034237385116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IF('[1]Paste Sample IDs'!U74&lt;&gt;"",'[1]Paste Sample IDs'!U74,"None")</f>
        <v>USDA3659</v>
      </c>
      <c r="C70" s="4" t="str">
        <f>'[1]Paste Sample IDs'!T74</f>
        <v>F10</v>
      </c>
      <c r="D70" s="3">
        <f>IF(B70="None","",[1]Analysis!Z72)</f>
        <v>364382.10314504564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IDs'!U75&lt;&gt;"",'[1]Paste Sample IDs'!U75,"None")</f>
        <v>USDA4083</v>
      </c>
      <c r="C71" s="4" t="str">
        <f>'[1]Paste Sample IDs'!T75</f>
        <v>F11</v>
      </c>
      <c r="D71" s="3">
        <f>IF(B71="None","",[1]Analysis!Z73)</f>
        <v>28454.779881761933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IDs'!U76&lt;&gt;"",'[1]Paste Sample IDs'!U76,"None")</f>
        <v>USDA3983</v>
      </c>
      <c r="C72" s="4" t="str">
        <f>'[1]Paste Sample IDs'!T76</f>
        <v>F12</v>
      </c>
      <c r="D72" s="3">
        <f>IF(B72="None","",[1]Analysis!Z74)</f>
        <v>1448220.3941849011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IDs'!U77&lt;&gt;"",'[1]Paste Sample IDs'!U77,"None")</f>
        <v>USDA3801</v>
      </c>
      <c r="C73" s="4" t="str">
        <f>'[1]Paste Sample IDs'!T77</f>
        <v>G01</v>
      </c>
      <c r="D73" s="3">
        <f>IF(B73="None","",[1]Analysis!Z75)</f>
        <v>43537.313773493705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IDs'!U78&lt;&gt;"",'[1]Paste Sample IDs'!U78,"None")</f>
        <v>USDA3931</v>
      </c>
      <c r="C74" s="4" t="str">
        <f>'[1]Paste Sample IDs'!T78</f>
        <v>G02</v>
      </c>
      <c r="D74" s="3">
        <f>IF(B74="None","",[1]Analysis!Z76)</f>
        <v>1093465.0724932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IDs'!U79&lt;&gt;"",'[1]Paste Sample IDs'!U79,"None")</f>
        <v>USDA3976</v>
      </c>
      <c r="C75" s="4" t="str">
        <f>'[1]Paste Sample IDs'!T79</f>
        <v>G03</v>
      </c>
      <c r="D75" s="3">
        <f>IF(B75="None","",[1]Analysis!Z77)</f>
        <v>1173785.2576333713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IDs'!U80&lt;&gt;"",'[1]Paste Sample IDs'!U80,"None")</f>
        <v>USDA3752</v>
      </c>
      <c r="C76" s="4" t="str">
        <f>'[1]Paste Sample IDs'!T80</f>
        <v>G04</v>
      </c>
      <c r="D76" s="3">
        <f>IF(B76="None","",[1]Analysis!Z78)</f>
        <v>558060.52687195677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IDs'!U81&lt;&gt;"",'[1]Paste Sample IDs'!U81,"None")</f>
        <v>USDA3856</v>
      </c>
      <c r="C77" s="4" t="str">
        <f>'[1]Paste Sample IDs'!T81</f>
        <v>G05</v>
      </c>
      <c r="D77" s="3">
        <f>IF(B77="None","",[1]Analysis!Z79)</f>
        <v>103191.72930036795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IDs'!U82&lt;&gt;"",'[1]Paste Sample IDs'!U82,"None")</f>
        <v>USDA3949</v>
      </c>
      <c r="C78" s="4" t="str">
        <f>'[1]Paste Sample IDs'!T82</f>
        <v>G06</v>
      </c>
      <c r="D78" s="3">
        <f>IF(B78="None","",[1]Analysis!Z80)</f>
        <v>1470235.6235357889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IDs'!U83&lt;&gt;"",'[1]Paste Sample IDs'!U83,"None")</f>
        <v>USDA3679</v>
      </c>
      <c r="C79" s="4" t="str">
        <f>'[1]Paste Sample IDs'!T83</f>
        <v>G07</v>
      </c>
      <c r="D79" s="3">
        <f>IF(B79="None","",[1]Analysis!Z81)</f>
        <v>340757.65907487337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IDs'!U84&lt;&gt;"",'[1]Paste Sample IDs'!U84,"None")</f>
        <v>USDA3753</v>
      </c>
      <c r="C80" s="4" t="str">
        <f>'[1]Paste Sample IDs'!T84</f>
        <v>G08</v>
      </c>
      <c r="D80" s="3">
        <f>IF(B80="None","",[1]Analysis!Z82)</f>
        <v>17257.9219217147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IDs'!U85&lt;&gt;"",'[1]Paste Sample IDs'!U85,"None")</f>
        <v>USDA3917</v>
      </c>
      <c r="C81" s="4" t="str">
        <f>'[1]Paste Sample IDs'!T85</f>
        <v>G09</v>
      </c>
      <c r="D81" s="3">
        <f>IF(B81="None","",[1]Analysis!Z83)</f>
        <v>11860.979984310912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>Caution: copy number less than intended sequencing depth</v>
      </c>
    </row>
    <row r="82" spans="2:5" ht="16" x14ac:dyDescent="0.2">
      <c r="B82" s="2" t="str">
        <f>IF('[1]Paste Sample IDs'!U86&lt;&gt;"",'[1]Paste Sample IDs'!U86,"None")</f>
        <v>USDA3719</v>
      </c>
      <c r="C82" s="4" t="str">
        <f>'[1]Paste Sample IDs'!T86</f>
        <v>G10</v>
      </c>
      <c r="D82" s="3">
        <f>IF(B82="None","",[1]Analysis!Z84)</f>
        <v>1077546.6298381526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IDs'!U87&lt;&gt;"",'[1]Paste Sample IDs'!U87,"None")</f>
        <v>USDA3772</v>
      </c>
      <c r="C83" s="4" t="str">
        <f>'[1]Paste Sample IDs'!T87</f>
        <v>G11</v>
      </c>
      <c r="D83" s="3">
        <f>IF(B83="None","",[1]Analysis!Z85)</f>
        <v>37061.123952918184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IDs'!U88&lt;&gt;"",'[1]Paste Sample IDs'!U88,"None")</f>
        <v>USDA3779</v>
      </c>
      <c r="C84" s="4" t="str">
        <f>'[1]Paste Sample IDs'!T88</f>
        <v>G12</v>
      </c>
      <c r="D84" s="3">
        <f>IF(B84="None","",[1]Analysis!Z86)</f>
        <v>37481.336309238213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IDs'!U89&lt;&gt;"",'[1]Paste Sample IDs'!U89,"None")</f>
        <v>USDA3730</v>
      </c>
      <c r="C85" s="4" t="str">
        <f>'[1]Paste Sample IDs'!T89</f>
        <v>H01</v>
      </c>
      <c r="D85" s="3">
        <f>IF(B85="None","",[1]Analysis!Z87)</f>
        <v>1209639.3349471809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IDs'!U90&lt;&gt;"",'[1]Paste Sample IDs'!U90,"None")</f>
        <v>USDA3880</v>
      </c>
      <c r="C86" s="4" t="str">
        <f>'[1]Paste Sample IDs'!T90</f>
        <v>H02</v>
      </c>
      <c r="D86" s="3">
        <f>IF(B86="None","",[1]Analysis!Z88)</f>
        <v>382199.4243308531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IDs'!U91&lt;&gt;"",'[1]Paste Sample IDs'!U91,"None")</f>
        <v>USDA4064</v>
      </c>
      <c r="C87" s="4" t="str">
        <f>'[1]Paste Sample IDs'!T91</f>
        <v>H03</v>
      </c>
      <c r="D87" s="3">
        <f>IF(B87="None","",[1]Analysis!Z89)</f>
        <v>18138.405082797635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IDs'!U92&lt;&gt;"",'[1]Paste Sample IDs'!U92,"None")</f>
        <v>USDA4035</v>
      </c>
      <c r="C88" s="4" t="str">
        <f>'[1]Paste Sample IDs'!T92</f>
        <v>H04</v>
      </c>
      <c r="D88" s="3">
        <f>IF(B88="None","",[1]Analysis!Z90)</f>
        <v>654050.31025161513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IDs'!U93&lt;&gt;"",'[1]Paste Sample IDs'!U93,"None")</f>
        <v>USDA3892</v>
      </c>
      <c r="C89" s="4" t="str">
        <f>'[1]Paste Sample IDs'!T93</f>
        <v>H05</v>
      </c>
      <c r="D89" s="3">
        <f>IF(B89="None","",[1]Analysis!Z91)</f>
        <v>12987.206110014071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2" t="str">
        <f>IF('[1]Paste Sample IDs'!U94&lt;&gt;"",'[1]Paste Sample IDs'!U94,"None")</f>
        <v>USDA3741</v>
      </c>
      <c r="C90" s="4" t="str">
        <f>'[1]Paste Sample IDs'!T94</f>
        <v>H06</v>
      </c>
      <c r="D90" s="3">
        <f>IF(B90="None","",[1]Analysis!Z92)</f>
        <v>276349.04735713371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IDs'!U95&lt;&gt;"",'[1]Paste Sample IDs'!U95,"None")</f>
        <v>USDA3919</v>
      </c>
      <c r="C91" s="4" t="str">
        <f>'[1]Paste Sample IDs'!T95</f>
        <v>H07</v>
      </c>
      <c r="D91" s="3">
        <f>IF(B91="None","",[1]Analysis!Z93)</f>
        <v>6293.1285667630864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2" t="str">
        <f>IF('[1]Paste Sample IDs'!U96&lt;&gt;"",'[1]Paste Sample IDs'!U96,"None")</f>
        <v>USDA4053</v>
      </c>
      <c r="C92" s="4" t="str">
        <f>'[1]Paste Sample IDs'!T96</f>
        <v>H08</v>
      </c>
      <c r="D92" s="3">
        <f>IF(B92="None","",[1]Analysis!Z94)</f>
        <v>463.44323605564813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2" t="str">
        <f>IF('[1]Paste Sample IDs'!U97&lt;&gt;"",'[1]Paste Sample IDs'!U97,"None")</f>
        <v>USDA3726</v>
      </c>
      <c r="C93" s="4" t="str">
        <f>'[1]Paste Sample IDs'!T97</f>
        <v>H09</v>
      </c>
      <c r="D93" s="3">
        <f>IF(B93="None","",[1]Analysis!Z95)</f>
        <v>1021.6313612506439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Caution: copy number less than intended sequencing depth</v>
      </c>
    </row>
    <row r="94" spans="2:5" ht="16" x14ac:dyDescent="0.2">
      <c r="B94" s="2" t="str">
        <f>IF('[1]Paste Sample IDs'!U98&lt;&gt;"",'[1]Paste Sample IDs'!U98,"None")</f>
        <v>USDA3888</v>
      </c>
      <c r="C94" s="4" t="str">
        <f>'[1]Paste Sample IDs'!T98</f>
        <v>H10</v>
      </c>
      <c r="D94" s="3">
        <f>IF(B94="None","",[1]Analysis!Z96)</f>
        <v>3740.9906995301926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2" t="str">
        <f>IF('[1]Paste Sample IDs'!U99&lt;&gt;"",'[1]Paste Sample IDs'!U99,"None")</f>
        <v>USDA4071</v>
      </c>
      <c r="C95" s="4" t="str">
        <f>'[1]Paste Sample IDs'!T99</f>
        <v>H11</v>
      </c>
      <c r="D95" s="3">
        <f>IF(B95="None","",[1]Analysis!Z97)</f>
        <v>8503.9140506368349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Caution: copy number less than intended sequencing depth</v>
      </c>
    </row>
    <row r="96" spans="2:5" ht="16" x14ac:dyDescent="0.2">
      <c r="B96" s="2" t="str">
        <f>IF('[1]Paste Sample IDs'!U100&lt;&gt;"",'[1]Paste Sample IDs'!U100,"None")</f>
        <v>USDA4050</v>
      </c>
      <c r="C96" s="4" t="str">
        <f>'[1]Paste Sample IDs'!T100</f>
        <v>H12</v>
      </c>
      <c r="D96" s="3">
        <f>IF(B96="None","",[1]Analysis!Z98)</f>
        <v>16253.733157300989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Caution: copy number less than intended sequencing depth</v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6ACB-433F-3342-92CA-A983D7909985}">
  <sheetPr>
    <pageSetUpPr fitToPage="1"/>
  </sheetPr>
  <dimension ref="B1:E97"/>
  <sheetViews>
    <sheetView topLeftCell="A75" workbookViewId="0">
      <selection activeCell="B94" sqref="B94:E94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Noyes_034_DNA_078_qMQC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USDA3874</v>
      </c>
      <c r="C4" s="4" t="str">
        <f>'[2]Paste Sample IDs'!T5</f>
        <v>A01</v>
      </c>
      <c r="D4" s="3">
        <f>IF(B4="None","",[2]Analysis!Z3)</f>
        <v>41417.167219528725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USDA3910</v>
      </c>
      <c r="C5" s="4" t="str">
        <f>'[2]Paste Sample IDs'!T6</f>
        <v>A02</v>
      </c>
      <c r="D5" s="3">
        <f>IF(B5="None","",[2]Analysis!Z4)</f>
        <v>223993.45089699686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USDA3714</v>
      </c>
      <c r="C6" s="4" t="str">
        <f>'[2]Paste Sample IDs'!T7</f>
        <v>A03</v>
      </c>
      <c r="D6" s="3">
        <f>IF(B6="None","",[2]Analysis!Z5)</f>
        <v>948486.01633020269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USDA3840</v>
      </c>
      <c r="C7" s="4" t="str">
        <f>'[2]Paste Sample IDs'!T8</f>
        <v>A04</v>
      </c>
      <c r="D7" s="3">
        <f>IF(B7="None","",[2]Analysis!Z6)</f>
        <v>64576.818579004379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USDA3687</v>
      </c>
      <c r="C8" s="4" t="str">
        <f>'[2]Paste Sample IDs'!T9</f>
        <v>A05</v>
      </c>
      <c r="D8" s="3">
        <f>IF(B8="None","",[2]Analysis!Z7)</f>
        <v>254772.20289950876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USDA4078</v>
      </c>
      <c r="C9" s="4" t="str">
        <f>'[2]Paste Sample IDs'!T10</f>
        <v>A06</v>
      </c>
      <c r="D9" s="3">
        <f>IF(B9="None","",[2]Analysis!Z8)</f>
        <v>4364.7134809672143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>Caution: copy number less than intended sequencing depth</v>
      </c>
    </row>
    <row r="10" spans="2:5" ht="16" x14ac:dyDescent="0.2">
      <c r="B10" s="2" t="str">
        <f>IF('[2]Paste Sample IDs'!U11&lt;&gt;"",'[2]Paste Sample IDs'!U11,"None")</f>
        <v>USDA4081</v>
      </c>
      <c r="C10" s="4" t="str">
        <f>'[2]Paste Sample IDs'!T11</f>
        <v>A07</v>
      </c>
      <c r="D10" s="3">
        <f>IF(B10="None","",[2]Analysis!Z9)</f>
        <v>3518.3160563925057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Caution: copy number less than intended sequencing depth</v>
      </c>
    </row>
    <row r="11" spans="2:5" ht="16" x14ac:dyDescent="0.2">
      <c r="B11" s="2" t="str">
        <f>IF('[2]Paste Sample IDs'!U12&lt;&gt;"",'[2]Paste Sample IDs'!U12,"None")</f>
        <v>USDA4019</v>
      </c>
      <c r="C11" s="4" t="str">
        <f>'[2]Paste Sample IDs'!T12</f>
        <v>A08</v>
      </c>
      <c r="D11" s="3">
        <f>IF(B11="None","",[2]Analysis!Z10)</f>
        <v>1188923.5953928318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USDA3750</v>
      </c>
      <c r="C12" s="4" t="str">
        <f>'[2]Paste Sample IDs'!T13</f>
        <v>A09</v>
      </c>
      <c r="D12" s="3">
        <f>IF(B12="None","",[2]Analysis!Z11)</f>
        <v>125608.52345894533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USDA4005</v>
      </c>
      <c r="C13" s="4" t="str">
        <f>'[2]Paste Sample IDs'!T14</f>
        <v>A10</v>
      </c>
      <c r="D13" s="3">
        <f>IF(B13="None","",[2]Analysis!Z12)</f>
        <v>35918.752106053173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USDA3800</v>
      </c>
      <c r="C14" s="4" t="str">
        <f>'[2]Paste Sample IDs'!T15</f>
        <v>A11</v>
      </c>
      <c r="D14" s="3">
        <f>IF(B14="None","",[2]Analysis!Z13)</f>
        <v>159671.0281997436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USDA3799</v>
      </c>
      <c r="C15" s="4" t="str">
        <f>'[2]Paste Sample IDs'!T16</f>
        <v>A12</v>
      </c>
      <c r="D15" s="3">
        <f>IF(B15="None","",[2]Analysis!Z14)</f>
        <v>185949.84818293495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USDA3777</v>
      </c>
      <c r="C16" s="4" t="str">
        <f>'[2]Paste Sample IDs'!T17</f>
        <v>B01</v>
      </c>
      <c r="D16" s="3">
        <f>IF(B16="None","",[2]Analysis!Z15)</f>
        <v>524.65633483886643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2" t="str">
        <f>IF('[2]Paste Sample IDs'!U18&lt;&gt;"",'[2]Paste Sample IDs'!U18,"None")</f>
        <v>USDA4029</v>
      </c>
      <c r="C17" s="4" t="str">
        <f>'[2]Paste Sample IDs'!T18</f>
        <v>B02</v>
      </c>
      <c r="D17" s="3">
        <f>IF(B17="None","",[2]Analysis!Z16)</f>
        <v>52644.042822631069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USDA3849</v>
      </c>
      <c r="C18" s="4" t="str">
        <f>'[2]Paste Sample IDs'!T19</f>
        <v>B03</v>
      </c>
      <c r="D18" s="3">
        <f>IF(B18="None","",[2]Analysis!Z17)</f>
        <v>79542.379481722906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USDA3836</v>
      </c>
      <c r="C19" s="4" t="str">
        <f>'[2]Paste Sample IDs'!T20</f>
        <v>B04</v>
      </c>
      <c r="D19" s="3">
        <f>IF(B19="None","",[2]Analysis!Z18)</f>
        <v>268376.15659825591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USDA3664</v>
      </c>
      <c r="C20" s="4" t="str">
        <f>'[2]Paste Sample IDs'!T21</f>
        <v>B05</v>
      </c>
      <c r="D20" s="3">
        <f>IF(B20="None","",[2]Analysis!Z19)</f>
        <v>45717.089222149429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USDA3693</v>
      </c>
      <c r="C21" s="4" t="str">
        <f>'[2]Paste Sample IDs'!T22</f>
        <v>B06</v>
      </c>
      <c r="D21" s="3">
        <f>IF(B21="None","",[2]Analysis!Z20)</f>
        <v>155301.23623002085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USDA3775</v>
      </c>
      <c r="C22" s="4" t="str">
        <f>'[2]Paste Sample IDs'!T23</f>
        <v>B07</v>
      </c>
      <c r="D22" s="3">
        <f>IF(B22="None","",[2]Analysis!Z21)</f>
        <v>15826.587812942807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>Caution: copy number less than intended sequencing depth</v>
      </c>
    </row>
    <row r="23" spans="2:5" ht="16" x14ac:dyDescent="0.2">
      <c r="B23" s="2" t="str">
        <f>IF('[2]Paste Sample IDs'!U24&lt;&gt;"",'[2]Paste Sample IDs'!U24,"None")</f>
        <v>USDA3743</v>
      </c>
      <c r="C23" s="4" t="str">
        <f>'[2]Paste Sample IDs'!T24</f>
        <v>B08</v>
      </c>
      <c r="D23" s="3">
        <f>IF(B23="None","",[2]Analysis!Z22)</f>
        <v>787032.92855685006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USDA3739</v>
      </c>
      <c r="C24" s="4" t="str">
        <f>'[2]Paste Sample IDs'!T25</f>
        <v>B09</v>
      </c>
      <c r="D24" s="3">
        <f>IF(B24="None","",[2]Analysis!Z23)</f>
        <v>547874.58769963786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IF('[2]Paste Sample IDs'!U26&lt;&gt;"",'[2]Paste Sample IDs'!U26,"None")</f>
        <v>USDA4089</v>
      </c>
      <c r="C25" s="4" t="str">
        <f>'[2]Paste Sample IDs'!T26</f>
        <v>B10</v>
      </c>
      <c r="D25" s="3">
        <f>IF(B25="None","",[2]Analysis!Z24)</f>
        <v>4988.1803025214404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>Caution: copy number less than intended sequencing depth</v>
      </c>
    </row>
    <row r="26" spans="2:5" ht="16" x14ac:dyDescent="0.2">
      <c r="B26" s="2" t="str">
        <f>IF('[2]Paste Sample IDs'!U27&lt;&gt;"",'[2]Paste Sample IDs'!U27,"None")</f>
        <v>USDA3803</v>
      </c>
      <c r="C26" s="4" t="str">
        <f>'[2]Paste Sample IDs'!T27</f>
        <v>B11</v>
      </c>
      <c r="D26" s="3">
        <f>IF(B26="None","",[2]Analysis!Z25)</f>
        <v>692170.21482258081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USDA4056</v>
      </c>
      <c r="C27" s="4" t="str">
        <f>'[2]Paste Sample IDs'!T28</f>
        <v>B12</v>
      </c>
      <c r="D27" s="3">
        <f>IF(B27="None","",[2]Analysis!Z26)</f>
        <v>17114.654008394959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USDA3707</v>
      </c>
      <c r="C28" s="4" t="str">
        <f>'[2]Paste Sample IDs'!T29</f>
        <v>C01</v>
      </c>
      <c r="D28" s="3">
        <f>IF(B28="None","",[2]Analysis!Z27)</f>
        <v>286173.65773737687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USDA4075</v>
      </c>
      <c r="C29" s="4" t="str">
        <f>'[2]Paste Sample IDs'!T30</f>
        <v>C02</v>
      </c>
      <c r="D29" s="3">
        <f>IF(B29="None","",[2]Analysis!Z28)</f>
        <v>25005.082594299271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USDA3937</v>
      </c>
      <c r="C30" s="4" t="str">
        <f>'[2]Paste Sample IDs'!T31</f>
        <v>C03</v>
      </c>
      <c r="D30" s="3">
        <f>IF(B30="None","",[2]Analysis!Z29)</f>
        <v>149282.15405915069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IDs'!U33&lt;&gt;"",'[2]Paste Sample IDs'!U33,"None")</f>
        <v>USDA3852</v>
      </c>
      <c r="C31" s="4" t="str">
        <f>'[2]Paste Sample IDs'!T33</f>
        <v>C05</v>
      </c>
      <c r="D31" s="3">
        <f>IF(B31="None","",[2]Analysis!Z31)</f>
        <v>16141.039230539007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>Caution: copy number less than intended sequencing depth</v>
      </c>
    </row>
    <row r="32" spans="2:5" ht="16" x14ac:dyDescent="0.2">
      <c r="B32" s="2" t="str">
        <f>IF('[2]Paste Sample IDs'!U34&lt;&gt;"",'[2]Paste Sample IDs'!U34,"None")</f>
        <v>USDA4043R2</v>
      </c>
      <c r="C32" s="4" t="str">
        <f>'[2]Paste Sample IDs'!T34</f>
        <v>C06</v>
      </c>
      <c r="D32" s="3">
        <f>IF(B32="None","",[2]Analysis!Z32)</f>
        <v>604218.39354464319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IDs'!U35&lt;&gt;"",'[2]Paste Sample IDs'!U35,"None")</f>
        <v>USDA3771</v>
      </c>
      <c r="C33" s="4" t="str">
        <f>'[2]Paste Sample IDs'!T35</f>
        <v>C07</v>
      </c>
      <c r="D33" s="3">
        <f>IF(B33="None","",[2]Analysis!Z33)</f>
        <v>8608.5852629408728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>Caution: copy number less than intended sequencing depth</v>
      </c>
    </row>
    <row r="34" spans="2:5" ht="16" x14ac:dyDescent="0.2">
      <c r="B34" s="2" t="str">
        <f>IF('[2]Paste Sample IDs'!U36&lt;&gt;"",'[2]Paste Sample IDs'!U36,"None")</f>
        <v>USDA3282</v>
      </c>
      <c r="C34" s="4" t="str">
        <f>'[2]Paste Sample IDs'!T36</f>
        <v>C08</v>
      </c>
      <c r="D34" s="3">
        <f>IF(B34="None","",[2]Analysis!Z34)</f>
        <v>474.75269505896239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IF('[2]Paste Sample IDs'!U37&lt;&gt;"",'[2]Paste Sample IDs'!U37,"None")</f>
        <v>USDA3940</v>
      </c>
      <c r="C35" s="4" t="str">
        <f>'[2]Paste Sample IDs'!T37</f>
        <v>C09</v>
      </c>
      <c r="D35" s="3">
        <f>IF(B35="None","",[2]Analysis!Z35)</f>
        <v>317738.04475058068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IF('[2]Paste Sample IDs'!U38&lt;&gt;"",'[2]Paste Sample IDs'!U38,"None")</f>
        <v>USDA3886</v>
      </c>
      <c r="C36" s="4" t="str">
        <f>'[2]Paste Sample IDs'!T38</f>
        <v>C10</v>
      </c>
      <c r="D36" s="3">
        <f>IF(B36="None","",[2]Analysis!Z36)</f>
        <v>69479.422129258572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IDs'!U39&lt;&gt;"",'[2]Paste Sample IDs'!U39,"None")</f>
        <v>USDA4049</v>
      </c>
      <c r="C37" s="4" t="str">
        <f>'[2]Paste Sample IDs'!T39</f>
        <v>C11</v>
      </c>
      <c r="D37" s="3">
        <f>IF(B37="None","",[2]Analysis!Z37)</f>
        <v>33517.472721093975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IDs'!U40&lt;&gt;"",'[2]Paste Sample IDs'!U40,"None")</f>
        <v>USDA3887</v>
      </c>
      <c r="C38" s="4" t="str">
        <f>'[2]Paste Sample IDs'!T40</f>
        <v>C12</v>
      </c>
      <c r="D38" s="3">
        <f>IF(B38="None","",[2]Analysis!Z38)</f>
        <v>340743.5791279212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IDs'!U41&lt;&gt;"",'[2]Paste Sample IDs'!U41,"None")</f>
        <v>USDA3950</v>
      </c>
      <c r="C39" s="4" t="str">
        <f>'[2]Paste Sample IDs'!T41</f>
        <v>D01</v>
      </c>
      <c r="D39" s="3">
        <f>IF(B39="None","",[2]Analysis!Z39)</f>
        <v>139503.33049113146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IDs'!U42&lt;&gt;"",'[2]Paste Sample IDs'!U42,"None")</f>
        <v>USDA4111</v>
      </c>
      <c r="C40" s="4" t="str">
        <f>'[2]Paste Sample IDs'!T42</f>
        <v>D02</v>
      </c>
      <c r="D40" s="3">
        <f>IF(B40="None","",[2]Analysis!Z40)</f>
        <v>39603.907029004004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IDs'!U43&lt;&gt;"",'[2]Paste Sample IDs'!U43,"None")</f>
        <v>USDA3747</v>
      </c>
      <c r="C41" s="4" t="str">
        <f>'[2]Paste Sample IDs'!T43</f>
        <v>D03</v>
      </c>
      <c r="D41" s="3">
        <f>IF(B41="None","",[2]Analysis!Z41)</f>
        <v>563.5894702304189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IF('[2]Paste Sample IDs'!U44&lt;&gt;"",'[2]Paste Sample IDs'!U44,"None")</f>
        <v>USDA3829</v>
      </c>
      <c r="C42" s="4" t="str">
        <f>'[2]Paste Sample IDs'!T44</f>
        <v>D04</v>
      </c>
      <c r="D42" s="3">
        <f>IF(B42="None","",[2]Analysis!Z42)</f>
        <v>102891.12157037995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IF('[2]Paste Sample IDs'!U45&lt;&gt;"",'[2]Paste Sample IDs'!U45,"None")</f>
        <v>USDA3734</v>
      </c>
      <c r="C43" s="4" t="str">
        <f>'[2]Paste Sample IDs'!T45</f>
        <v>D05</v>
      </c>
      <c r="D43" s="3">
        <f>IF(B43="None","",[2]Analysis!Z43)</f>
        <v>273686.32278487238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IDs'!U46&lt;&gt;"",'[2]Paste Sample IDs'!U46,"None")</f>
        <v>USDA3828</v>
      </c>
      <c r="C44" s="4" t="str">
        <f>'[2]Paste Sample IDs'!T46</f>
        <v>D06</v>
      </c>
      <c r="D44" s="3">
        <f>IF(B44="None","",[2]Analysis!Z44)</f>
        <v>3624.3137072032778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IF('[2]Paste Sample IDs'!U47&lt;&gt;"",'[2]Paste Sample IDs'!U47,"None")</f>
        <v>USDA3905</v>
      </c>
      <c r="C45" s="4" t="str">
        <f>'[2]Paste Sample IDs'!T47</f>
        <v>D07</v>
      </c>
      <c r="D45" s="3">
        <f>IF(B45="None","",[2]Analysis!Z45)</f>
        <v>328929.444603857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IF('[2]Paste Sample IDs'!U48&lt;&gt;"",'[2]Paste Sample IDs'!U48,"None")</f>
        <v>USDA4015</v>
      </c>
      <c r="C46" s="4" t="str">
        <f>'[2]Paste Sample IDs'!T48</f>
        <v>D08</v>
      </c>
      <c r="D46" s="3">
        <f>IF(B46="None","",[2]Analysis!Z46)</f>
        <v>737037.58381614962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IDs'!U49&lt;&gt;"",'[2]Paste Sample IDs'!U49,"None")</f>
        <v>USDA3813</v>
      </c>
      <c r="C47" s="4" t="str">
        <f>'[2]Paste Sample IDs'!T49</f>
        <v>D09</v>
      </c>
      <c r="D47" s="3">
        <f>IF(B47="None","",[2]Analysis!Z47)</f>
        <v>48064.220776950533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IDs'!U50&lt;&gt;"",'[2]Paste Sample IDs'!U50,"None")</f>
        <v>USDA3923</v>
      </c>
      <c r="C48" s="4" t="str">
        <f>'[2]Paste Sample IDs'!T50</f>
        <v>D10</v>
      </c>
      <c r="D48" s="3">
        <f>IF(B48="None","",[2]Analysis!Z48)</f>
        <v>22172.290749736112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IDs'!U51&lt;&gt;"",'[2]Paste Sample IDs'!U51,"None")</f>
        <v>USDA3972</v>
      </c>
      <c r="C49" s="4" t="str">
        <f>'[2]Paste Sample IDs'!T51</f>
        <v>D11</v>
      </c>
      <c r="D49" s="3">
        <f>IF(B49="None","",[2]Analysis!Z49)</f>
        <v>133247.69038263729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IDs'!U52&lt;&gt;"",'[2]Paste Sample IDs'!U52,"None")</f>
        <v>USDA3956</v>
      </c>
      <c r="C50" s="4" t="str">
        <f>'[2]Paste Sample IDs'!T52</f>
        <v>D12</v>
      </c>
      <c r="D50" s="3">
        <f>IF(B50="None","",[2]Analysis!Z50)</f>
        <v>459727.00372496503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IDs'!U53&lt;&gt;"",'[2]Paste Sample IDs'!U53,"None")</f>
        <v>USDA3785</v>
      </c>
      <c r="C51" s="4" t="str">
        <f>'[2]Paste Sample IDs'!T53</f>
        <v>E01</v>
      </c>
      <c r="D51" s="3">
        <f>IF(B51="None","",[2]Analysis!Z51)</f>
        <v>10650.252373029365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>Caution: copy number less than intended sequencing depth</v>
      </c>
    </row>
    <row r="52" spans="2:5" ht="16" x14ac:dyDescent="0.2">
      <c r="B52" s="2" t="str">
        <f>IF('[2]Paste Sample IDs'!U54&lt;&gt;"",'[2]Paste Sample IDs'!U54,"None")</f>
        <v>USDA3839</v>
      </c>
      <c r="C52" s="4" t="str">
        <f>'[2]Paste Sample IDs'!T54</f>
        <v>E02</v>
      </c>
      <c r="D52" s="3">
        <f>IF(B52="None","",[2]Analysis!Z52)</f>
        <v>76072.354981661352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IDs'!U55&lt;&gt;"",'[2]Paste Sample IDs'!U55,"None")</f>
        <v>USDA3987</v>
      </c>
      <c r="C53" s="4" t="str">
        <f>'[2]Paste Sample IDs'!T55</f>
        <v>E03</v>
      </c>
      <c r="D53" s="3">
        <f>IF(B53="None","",[2]Analysis!Z53)</f>
        <v>9887.4076082091688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>Caution: copy number less than intended sequencing depth</v>
      </c>
    </row>
    <row r="54" spans="2:5" ht="16" x14ac:dyDescent="0.2">
      <c r="B54" s="2" t="str">
        <f>IF('[2]Paste Sample IDs'!U56&lt;&gt;"",'[2]Paste Sample IDs'!U56,"None")</f>
        <v>USDA3873</v>
      </c>
      <c r="C54" s="4" t="str">
        <f>'[2]Paste Sample IDs'!T56</f>
        <v>E04</v>
      </c>
      <c r="D54" s="3">
        <f>IF(B54="None","",[2]Analysis!Z54)</f>
        <v>345608.19284729986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IDs'!U57&lt;&gt;"",'[2]Paste Sample IDs'!U57,"None")</f>
        <v>USDA4108</v>
      </c>
      <c r="C55" s="4" t="str">
        <f>'[2]Paste Sample IDs'!T57</f>
        <v>E05</v>
      </c>
      <c r="D55" s="3">
        <f>IF(B55="None","",[2]Analysis!Z55)</f>
        <v>45904.036371360919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IDs'!U58&lt;&gt;"",'[2]Paste Sample IDs'!U58,"None")</f>
        <v>USDA3688</v>
      </c>
      <c r="C56" s="4" t="str">
        <f>'[2]Paste Sample IDs'!T58</f>
        <v>E06</v>
      </c>
      <c r="D56" s="3">
        <f>IF(B56="None","",[2]Analysis!Z56)</f>
        <v>297582.99271526758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IDs'!U59&lt;&gt;"",'[2]Paste Sample IDs'!U59,"None")</f>
        <v>USDA3809</v>
      </c>
      <c r="C57" s="4" t="str">
        <f>'[2]Paste Sample IDs'!T59</f>
        <v>E07</v>
      </c>
      <c r="D57" s="3">
        <f>IF(B57="None","",[2]Analysis!Z57)</f>
        <v>128390.1728995943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IDs'!U60&lt;&gt;"",'[2]Paste Sample IDs'!U60,"None")</f>
        <v>USDA3680</v>
      </c>
      <c r="C58" s="4" t="str">
        <f>'[2]Paste Sample IDs'!T60</f>
        <v>E08</v>
      </c>
      <c r="D58" s="3">
        <f>IF(B58="None","",[2]Analysis!Z58)</f>
        <v>878605.32245295437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IDs'!U61&lt;&gt;"",'[2]Paste Sample IDs'!U61,"None")</f>
        <v>USDA4086</v>
      </c>
      <c r="C59" s="4" t="str">
        <f>'[2]Paste Sample IDs'!T61</f>
        <v>E09</v>
      </c>
      <c r="D59" s="3">
        <f>IF(B59="None","",[2]Analysis!Z59)</f>
        <v>3797.1248908198509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2" t="str">
        <f>IF('[2]Paste Sample IDs'!U63&lt;&gt;"",'[2]Paste Sample IDs'!U63,"None")</f>
        <v>USDA3970</v>
      </c>
      <c r="C60" s="4" t="str">
        <f>'[2]Paste Sample IDs'!T63</f>
        <v>E11</v>
      </c>
      <c r="D60" s="3">
        <f>IF(B60="None","",[2]Analysis!Z61)</f>
        <v>153137.48672379885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IF('[2]Paste Sample IDs'!U64&lt;&gt;"",'[2]Paste Sample IDs'!U64,"None")</f>
        <v>USDA3986</v>
      </c>
      <c r="C61" s="4" t="str">
        <f>'[2]Paste Sample IDs'!T64</f>
        <v>E12</v>
      </c>
      <c r="D61" s="3">
        <f>IF(B61="None","",[2]Analysis!Z62)</f>
        <v>294165.09400815098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IDs'!U65&lt;&gt;"",'[2]Paste Sample IDs'!U65,"None")</f>
        <v>USDA3732</v>
      </c>
      <c r="C62" s="4" t="str">
        <f>'[2]Paste Sample IDs'!T65</f>
        <v>F01</v>
      </c>
      <c r="D62" s="3">
        <f>IF(B62="None","",[2]Analysis!Z63)</f>
        <v>179027.77380560487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IDs'!U66&lt;&gt;"",'[2]Paste Sample IDs'!U66,"None")</f>
        <v>USDA3770</v>
      </c>
      <c r="C63" s="4" t="str">
        <f>'[2]Paste Sample IDs'!T66</f>
        <v>F02</v>
      </c>
      <c r="D63" s="3">
        <f>IF(B63="None","",[2]Analysis!Z64)</f>
        <v>60514.090766117057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IF('[2]Paste Sample IDs'!U67&lt;&gt;"",'[2]Paste Sample IDs'!U67,"None")</f>
        <v>USDA3682</v>
      </c>
      <c r="C64" s="4" t="str">
        <f>'[2]Paste Sample IDs'!T67</f>
        <v>F03</v>
      </c>
      <c r="D64" s="3">
        <f>IF(B64="None","",[2]Analysis!Z65)</f>
        <v>144041.75860216771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IDs'!U68&lt;&gt;"",'[2]Paste Sample IDs'!U68,"None")</f>
        <v>USDA3838</v>
      </c>
      <c r="C65" s="4" t="str">
        <f>'[2]Paste Sample IDs'!T68</f>
        <v>F04</v>
      </c>
      <c r="D65" s="3">
        <f>IF(B65="None","",[2]Analysis!Z66)</f>
        <v>53491.271728335218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IDs'!U69&lt;&gt;"",'[2]Paste Sample IDs'!U69,"None")</f>
        <v>USDA3735</v>
      </c>
      <c r="C66" s="4" t="str">
        <f>'[2]Paste Sample IDs'!T69</f>
        <v>F05</v>
      </c>
      <c r="D66" s="3">
        <f>IF(B66="None","",[2]Analysis!Z67)</f>
        <v>739740.42528858071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IDs'!U70&lt;&gt;"",'[2]Paste Sample IDs'!U70,"None")</f>
        <v>USDA3946</v>
      </c>
      <c r="C67" s="4" t="str">
        <f>'[2]Paste Sample IDs'!T70</f>
        <v>F06</v>
      </c>
      <c r="D67" s="3">
        <f>IF(B67="None","",[2]Analysis!Z68)</f>
        <v>132568.79831326919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IDs'!U71&lt;&gt;"",'[2]Paste Sample IDs'!U71,"None")</f>
        <v>USDA4010</v>
      </c>
      <c r="C68" s="4" t="str">
        <f>'[2]Paste Sample IDs'!T71</f>
        <v>F07</v>
      </c>
      <c r="D68" s="3">
        <f>IF(B68="None","",[2]Analysis!Z69)</f>
        <v>55039.757983635267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IF('[2]Paste Sample IDs'!U72&lt;&gt;"",'[2]Paste Sample IDs'!U72,"None")</f>
        <v>USDA3914</v>
      </c>
      <c r="C69" s="4" t="str">
        <f>'[2]Paste Sample IDs'!T72</f>
        <v>F08</v>
      </c>
      <c r="D69" s="3">
        <f>IF(B69="None","",[2]Analysis!Z70)</f>
        <v>30313.885335072628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IDs'!U73&lt;&gt;"",'[2]Paste Sample IDs'!U73,"None")</f>
        <v>USDA3296</v>
      </c>
      <c r="C70" s="4" t="str">
        <f>'[2]Paste Sample IDs'!T73</f>
        <v>F09</v>
      </c>
      <c r="D70" s="3">
        <f>IF(B70="None","",[2]Analysis!Z71)</f>
        <v>43663.653674077657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IDs'!U74&lt;&gt;"",'[2]Paste Sample IDs'!U74,"None")</f>
        <v>USDA3984</v>
      </c>
      <c r="C71" s="4" t="str">
        <f>'[2]Paste Sample IDs'!T74</f>
        <v>F10</v>
      </c>
      <c r="D71" s="3">
        <f>IF(B71="None","",[2]Analysis!Z72)</f>
        <v>3623.2394119454716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>Caution: copy number less than intended sequencing depth</v>
      </c>
    </row>
    <row r="72" spans="2:5" ht="16" x14ac:dyDescent="0.2">
      <c r="B72" s="2" t="str">
        <f>IF('[2]Paste Sample IDs'!U75&lt;&gt;"",'[2]Paste Sample IDs'!U75,"None")</f>
        <v>USDA3928</v>
      </c>
      <c r="C72" s="4" t="str">
        <f>'[2]Paste Sample IDs'!T75</f>
        <v>F11</v>
      </c>
      <c r="D72" s="3">
        <f>IF(B72="None","",[2]Analysis!Z73)</f>
        <v>410327.60259865195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IDs'!U76&lt;&gt;"",'[2]Paste Sample IDs'!U76,"None")</f>
        <v>USDA4016</v>
      </c>
      <c r="C73" s="4" t="str">
        <f>'[2]Paste Sample IDs'!T76</f>
        <v>F12</v>
      </c>
      <c r="D73" s="3">
        <f>IF(B73="None","",[2]Analysis!Z74)</f>
        <v>178219.98679487023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IF('[2]Paste Sample IDs'!U77&lt;&gt;"",'[2]Paste Sample IDs'!U77,"None")</f>
        <v>USDA3806</v>
      </c>
      <c r="C74" s="4" t="str">
        <f>'[2]Paste Sample IDs'!T77</f>
        <v>G01</v>
      </c>
      <c r="D74" s="3">
        <f>IF(B74="None","",[2]Analysis!Z75)</f>
        <v>82916.221274949814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IDs'!U78&lt;&gt;"",'[2]Paste Sample IDs'!U78,"None")</f>
        <v>USDA3869</v>
      </c>
      <c r="C75" s="4" t="str">
        <f>'[2]Paste Sample IDs'!T78</f>
        <v>G02</v>
      </c>
      <c r="D75" s="3">
        <f>IF(B75="None","",[2]Analysis!Z76)</f>
        <v>1122894.9568912655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IDs'!U79&lt;&gt;"",'[2]Paste Sample IDs'!U79,"None")</f>
        <v>USDA4034</v>
      </c>
      <c r="C76" s="4" t="str">
        <f>'[2]Paste Sample IDs'!T79</f>
        <v>G03</v>
      </c>
      <c r="D76" s="3">
        <f>IF(B76="None","",[2]Analysis!Z77)</f>
        <v>927766.10646043206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IDs'!U80&lt;&gt;"",'[2]Paste Sample IDs'!U80,"None")</f>
        <v>USDA4014</v>
      </c>
      <c r="C77" s="4" t="str">
        <f>'[2]Paste Sample IDs'!T80</f>
        <v>G04</v>
      </c>
      <c r="D77" s="3">
        <f>IF(B77="None","",[2]Analysis!Z78)</f>
        <v>17137.613590268433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IDs'!U81&lt;&gt;"",'[2]Paste Sample IDs'!U81,"None")</f>
        <v>USDA3768</v>
      </c>
      <c r="C78" s="4" t="str">
        <f>'[2]Paste Sample IDs'!T81</f>
        <v>G05</v>
      </c>
      <c r="D78" s="3">
        <f>IF(B78="None","",[2]Analysis!Z79)</f>
        <v>49543.584800041914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IDs'!U82&lt;&gt;"",'[2]Paste Sample IDs'!U82,"None")</f>
        <v>USDA3871</v>
      </c>
      <c r="C79" s="4" t="str">
        <f>'[2]Paste Sample IDs'!T82</f>
        <v>G06</v>
      </c>
      <c r="D79" s="3">
        <f>IF(B79="None","",[2]Analysis!Z80)</f>
        <v>755027.55904209486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IDs'!U83&lt;&gt;"",'[2]Paste Sample IDs'!U83,"None")</f>
        <v>USDA4088</v>
      </c>
      <c r="C80" s="4" t="str">
        <f>'[2]Paste Sample IDs'!T83</f>
        <v>G07</v>
      </c>
      <c r="D80" s="3">
        <f>IF(B80="None","",[2]Analysis!Z81)</f>
        <v>29026.569321951294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IDs'!U84&lt;&gt;"",'[2]Paste Sample IDs'!U84,"None")</f>
        <v>USDA3733</v>
      </c>
      <c r="C81" s="4" t="str">
        <f>'[2]Paste Sample IDs'!T84</f>
        <v>G08</v>
      </c>
      <c r="D81" s="3">
        <f>IF(B81="None","",[2]Analysis!Z82)</f>
        <v>787975.03800009703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IDs'!U85&lt;&gt;"",'[2]Paste Sample IDs'!U85,"None")</f>
        <v>USDA3841</v>
      </c>
      <c r="C82" s="4" t="str">
        <f>'[2]Paste Sample IDs'!T85</f>
        <v>G09</v>
      </c>
      <c r="D82" s="3">
        <f>IF(B82="None","",[2]Analysis!Z83)</f>
        <v>31197.520565390467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IDs'!U86&lt;&gt;"",'[2]Paste Sample IDs'!U86,"None")</f>
        <v>USDA3863</v>
      </c>
      <c r="C83" s="4" t="str">
        <f>'[2]Paste Sample IDs'!T86</f>
        <v>G10</v>
      </c>
      <c r="D83" s="3">
        <f>IF(B83="None","",[2]Analysis!Z84)</f>
        <v>162919.52404219366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IDs'!U87&lt;&gt;"",'[2]Paste Sample IDs'!U87,"None")</f>
        <v>USDA3808</v>
      </c>
      <c r="C84" s="4" t="str">
        <f>'[2]Paste Sample IDs'!T87</f>
        <v>G11</v>
      </c>
      <c r="D84" s="3">
        <f>IF(B84="None","",[2]Analysis!Z85)</f>
        <v>600022.01103573304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IDs'!U88&lt;&gt;"",'[2]Paste Sample IDs'!U88,"None")</f>
        <v>USDA4098</v>
      </c>
      <c r="C85" s="4" t="str">
        <f>'[2]Paste Sample IDs'!T88</f>
        <v>G12</v>
      </c>
      <c r="D85" s="3">
        <f>IF(B85="None","",[2]Analysis!Z86)</f>
        <v>182011.71926746517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IDs'!U89&lt;&gt;"",'[2]Paste Sample IDs'!U89,"None")</f>
        <v>USDA3868</v>
      </c>
      <c r="C86" s="4" t="str">
        <f>'[2]Paste Sample IDs'!T89</f>
        <v>H01</v>
      </c>
      <c r="D86" s="3">
        <f>IF(B86="None","",[2]Analysis!Z87)</f>
        <v>121591.53665388352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IDs'!U90&lt;&gt;"",'[2]Paste Sample IDs'!U90,"None")</f>
        <v>USDA3878</v>
      </c>
      <c r="C87" s="4" t="str">
        <f>'[2]Paste Sample IDs'!T90</f>
        <v>H02</v>
      </c>
      <c r="D87" s="3">
        <f>IF(B87="None","",[2]Analysis!Z88)</f>
        <v>117402.93876923916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IDs'!U91&lt;&gt;"",'[2]Paste Sample IDs'!U91,"None")</f>
        <v>USDA4057</v>
      </c>
      <c r="C88" s="4" t="str">
        <f>'[2]Paste Sample IDs'!T91</f>
        <v>H03</v>
      </c>
      <c r="D88" s="3">
        <f>IF(B88="None","",[2]Analysis!Z89)</f>
        <v>41143.764905315744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IDs'!U92&lt;&gt;"",'[2]Paste Sample IDs'!U92,"None")</f>
        <v>USDA3881</v>
      </c>
      <c r="C89" s="4" t="str">
        <f>'[2]Paste Sample IDs'!T92</f>
        <v>H04</v>
      </c>
      <c r="D89" s="3">
        <f>IF(B89="None","",[2]Analysis!Z90)</f>
        <v>23234.731153571473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IDs'!U93&lt;&gt;"",'[2]Paste Sample IDs'!U93,"None")</f>
        <v>USDA3998</v>
      </c>
      <c r="C90" s="4" t="str">
        <f>'[2]Paste Sample IDs'!T93</f>
        <v>H05</v>
      </c>
      <c r="D90" s="3">
        <f>IF(B90="None","",[2]Analysis!Z91)</f>
        <v>660613.35126563162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IDs'!U94&lt;&gt;"",'[2]Paste Sample IDs'!U94,"None")</f>
        <v>USDA3945</v>
      </c>
      <c r="C91" s="4" t="str">
        <f>'[2]Paste Sample IDs'!T94</f>
        <v>H06</v>
      </c>
      <c r="D91" s="3">
        <f>IF(B91="None","",[2]Analysis!Z92)</f>
        <v>1089528.3980070318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IDs'!U95&lt;&gt;"",'[2]Paste Sample IDs'!U95,"None")</f>
        <v>USDA4058</v>
      </c>
      <c r="C92" s="4" t="str">
        <f>'[2]Paste Sample IDs'!T95</f>
        <v>H07</v>
      </c>
      <c r="D92" s="3">
        <f>IF(B92="None","",[2]Analysis!Z93)</f>
        <v>89514.151878173769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IDs'!U96&lt;&gt;"",'[2]Paste Sample IDs'!U96,"None")</f>
        <v>USDA3778</v>
      </c>
      <c r="C93" s="4" t="str">
        <f>'[2]Paste Sample IDs'!T96</f>
        <v>H08</v>
      </c>
      <c r="D93" s="3">
        <f>IF(B93="None","",[2]Analysis!Z94)</f>
        <v>437392.06760587572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IF('[2]Paste Sample IDs'!U98&lt;&gt;"",'[2]Paste Sample IDs'!U98,"None")</f>
        <v>USDA3971</v>
      </c>
      <c r="C94" s="4" t="str">
        <f>'[2]Paste Sample IDs'!T98</f>
        <v>H10</v>
      </c>
      <c r="D94" s="3">
        <f>IF(B94="None","",[2]Analysis!Z96)</f>
        <v>87870.621745794837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IDs'!U99&lt;&gt;"",'[2]Paste Sample IDs'!U99,"None")</f>
        <v>USDA3792</v>
      </c>
      <c r="C95" s="4" t="str">
        <f>'[2]Paste Sample IDs'!T99</f>
        <v>H11</v>
      </c>
      <c r="D95" s="3">
        <f>IF(B95="None","",[2]Analysis!Z97)</f>
        <v>779804.4479298644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IF('[2]Paste Sample IDs'!U100&lt;&gt;"",'[2]Paste Sample IDs'!U100,"None")</f>
        <v>USDA4054</v>
      </c>
      <c r="C96" s="4" t="str">
        <f>'[2]Paste Sample IDs'!T100</f>
        <v>H12</v>
      </c>
      <c r="D96" s="3">
        <f>IF(B96="None","",[2]Analysis!Z98)</f>
        <v>33804.390208118471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AEE2-C5DE-B343-AB4C-234BCD92F7E5}">
  <sheetPr>
    <pageSetUpPr fitToPage="1"/>
  </sheetPr>
  <dimension ref="B1:E97"/>
  <sheetViews>
    <sheetView topLeftCell="A37" workbookViewId="0">
      <selection activeCell="G54" sqref="G54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Noyes_034_DNA_079_qMQC_Analysis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USDA3958</v>
      </c>
      <c r="C4" s="4" t="str">
        <f>'[3]Paste Sample IDs'!T5</f>
        <v>A01</v>
      </c>
      <c r="D4" s="3">
        <f>IF(B4="None","",[3]Analysis!Z3)</f>
        <v>539976.2959105043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USDA3906</v>
      </c>
      <c r="C5" s="4" t="str">
        <f>'[3]Paste Sample IDs'!T6</f>
        <v>A02</v>
      </c>
      <c r="D5" s="3">
        <f>IF(B5="None","",[3]Analysis!Z4)</f>
        <v>113426.75479897698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USDA3922</v>
      </c>
      <c r="C6" s="4" t="str">
        <f>'[3]Paste Sample IDs'!T7</f>
        <v>A03</v>
      </c>
      <c r="D6" s="3">
        <f>IF(B6="None","",[3]Analysis!Z5)</f>
        <v>19926.421112165943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USDA3982</v>
      </c>
      <c r="C7" s="4" t="str">
        <f>'[3]Paste Sample IDs'!T8</f>
        <v>A04</v>
      </c>
      <c r="D7" s="3">
        <f>IF(B7="None","",[3]Analysis!Z6)</f>
        <v>1040879.0348429312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USDA3889</v>
      </c>
      <c r="C8" s="4" t="str">
        <f>'[3]Paste Sample IDs'!T9</f>
        <v>A05</v>
      </c>
      <c r="D8" s="3">
        <f>IF(B8="None","",[3]Analysis!Z7)</f>
        <v>334292.36065491819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IF('[3]Paste Sample IDs'!U10&lt;&gt;"",'[3]Paste Sample IDs'!U10,"None")</f>
        <v>USDA3781</v>
      </c>
      <c r="C9" s="4" t="str">
        <f>'[3]Paste Sample IDs'!T10</f>
        <v>A06</v>
      </c>
      <c r="D9" s="3">
        <f>IF(B9="None","",[3]Analysis!Z8)</f>
        <v>123498.95455236452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USDA3724</v>
      </c>
      <c r="C10" s="4" t="str">
        <f>'[3]Paste Sample IDs'!T11</f>
        <v>A07</v>
      </c>
      <c r="D10" s="3">
        <f>IF(B10="None","",[3]Analysis!Z9)</f>
        <v>213294.63171368782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USDA4007</v>
      </c>
      <c r="C11" s="4" t="str">
        <f>'[3]Paste Sample IDs'!T12</f>
        <v>A08</v>
      </c>
      <c r="D11" s="3">
        <f>IF(B11="None","",[3]Analysis!Z10)</f>
        <v>16347.495009334081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>Caution: copy number less than intended sequencing depth</v>
      </c>
    </row>
    <row r="12" spans="2:5" ht="16" x14ac:dyDescent="0.2">
      <c r="B12" s="2" t="str">
        <f>IF('[3]Paste Sample IDs'!U13&lt;&gt;"",'[3]Paste Sample IDs'!U13,"None")</f>
        <v>USDA3939</v>
      </c>
      <c r="C12" s="4" t="str">
        <f>'[3]Paste Sample IDs'!T13</f>
        <v>A09</v>
      </c>
      <c r="D12" s="3">
        <f>IF(B12="None","",[3]Analysis!Z11)</f>
        <v>333643.77546024451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USDA3756</v>
      </c>
      <c r="C13" s="4" t="str">
        <f>'[3]Paste Sample IDs'!T14</f>
        <v>A10</v>
      </c>
      <c r="D13" s="3">
        <f>IF(B13="None","",[3]Analysis!Z12)</f>
        <v>504.58071731938156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Very low copy number: assay performance unknown</v>
      </c>
    </row>
    <row r="14" spans="2:5" ht="16" x14ac:dyDescent="0.2">
      <c r="B14" s="2" t="str">
        <f>IF('[3]Paste Sample IDs'!U15&lt;&gt;"",'[3]Paste Sample IDs'!U15,"None")</f>
        <v>USDA3995</v>
      </c>
      <c r="C14" s="4" t="str">
        <f>'[3]Paste Sample IDs'!T15</f>
        <v>A11</v>
      </c>
      <c r="D14" s="3">
        <f>IF(B14="None","",[3]Analysis!Z13)</f>
        <v>43326.63081024991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IF('[3]Paste Sample IDs'!U16&lt;&gt;"",'[3]Paste Sample IDs'!U16,"None")</f>
        <v>USDA3985</v>
      </c>
      <c r="C15" s="4" t="str">
        <f>'[3]Paste Sample IDs'!T16</f>
        <v>A12</v>
      </c>
      <c r="D15" s="3">
        <f>IF(B15="None","",[3]Analysis!Z14)</f>
        <v>50856.566206596639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USDA3913</v>
      </c>
      <c r="C16" s="4" t="str">
        <f>'[3]Paste Sample IDs'!T17</f>
        <v>B01</v>
      </c>
      <c r="D16" s="3">
        <f>IF(B16="None","",[3]Analysis!Z15)</f>
        <v>38047.942215015937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USDA4103</v>
      </c>
      <c r="C17" s="4" t="str">
        <f>'[3]Paste Sample IDs'!T18</f>
        <v>B02</v>
      </c>
      <c r="D17" s="3">
        <f>IF(B17="None","",[3]Analysis!Z16)</f>
        <v>17740.887178256849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IF('[3]Paste Sample IDs'!U19&lt;&gt;"",'[3]Paste Sample IDs'!U19,"None")</f>
        <v>USDA3967</v>
      </c>
      <c r="C18" s="4" t="str">
        <f>'[3]Paste Sample IDs'!T19</f>
        <v>B03</v>
      </c>
      <c r="D18" s="3">
        <f>IF(B18="None","",[3]Analysis!Z17)</f>
        <v>28698.848914923012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USDA4116</v>
      </c>
      <c r="C19" s="4" t="str">
        <f>'[3]Paste Sample IDs'!T20</f>
        <v>B04</v>
      </c>
      <c r="D19" s="3">
        <f>IF(B19="None","",[3]Analysis!Z18)</f>
        <v>22397.965272789606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USDA3885</v>
      </c>
      <c r="C20" s="4" t="str">
        <f>'[3]Paste Sample IDs'!T21</f>
        <v>B05</v>
      </c>
      <c r="D20" s="3">
        <f>IF(B20="None","",[3]Analysis!Z19)</f>
        <v>677944.9644288735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IF('[3]Paste Sample IDs'!U22&lt;&gt;"",'[3]Paste Sample IDs'!U22,"None")</f>
        <v>USDA3927</v>
      </c>
      <c r="C21" s="4" t="str">
        <f>'[3]Paste Sample IDs'!T22</f>
        <v>B06</v>
      </c>
      <c r="D21" s="3">
        <f>IF(B21="None","",[3]Analysis!Z20)</f>
        <v>399974.52301332616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USDA4097</v>
      </c>
      <c r="C22" s="4" t="str">
        <f>'[3]Paste Sample IDs'!T23</f>
        <v>B07</v>
      </c>
      <c r="D22" s="3">
        <f>IF(B22="None","",[3]Analysis!Z21)</f>
        <v>117665.34686577359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IF('[3]Paste Sample IDs'!U25&lt;&gt;"",'[3]Paste Sample IDs'!U25,"None")</f>
        <v>USDA4100</v>
      </c>
      <c r="C23" s="4" t="str">
        <f>'[3]Paste Sample IDs'!T25</f>
        <v>B09</v>
      </c>
      <c r="D23" s="3">
        <f>IF(B23="None","",[3]Analysis!Z23)</f>
        <v>66820.225769362762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IF('[3]Paste Sample IDs'!U26&lt;&gt;"",'[3]Paste Sample IDs'!U26,"None")</f>
        <v>USDA3695</v>
      </c>
      <c r="C24" s="4" t="str">
        <f>'[3]Paste Sample IDs'!T26</f>
        <v>B10</v>
      </c>
      <c r="D24" s="3">
        <f>IF(B24="None","",[3]Analysis!Z24)</f>
        <v>428508.31301211898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IDs'!U27&lt;&gt;"",'[3]Paste Sample IDs'!U27,"None")</f>
        <v>USDA3738</v>
      </c>
      <c r="C25" s="4" t="str">
        <f>'[3]Paste Sample IDs'!T27</f>
        <v>B11</v>
      </c>
      <c r="D25" s="3">
        <f>IF(B25="None","",[3]Analysis!Z25)</f>
        <v>1427824.7067471284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IDs'!U28&lt;&gt;"",'[3]Paste Sample IDs'!U28,"None")</f>
        <v>USDA3926</v>
      </c>
      <c r="C26" s="4" t="str">
        <f>'[3]Paste Sample IDs'!T28</f>
        <v>B12</v>
      </c>
      <c r="D26" s="3">
        <f>IF(B26="None","",[3]Analysis!Z26)</f>
        <v>178837.5361892948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IDs'!U29&lt;&gt;"",'[3]Paste Sample IDs'!U29,"None")</f>
        <v>USDA3870</v>
      </c>
      <c r="C27" s="4" t="str">
        <f>'[3]Paste Sample IDs'!T29</f>
        <v>C01</v>
      </c>
      <c r="D27" s="3">
        <f>IF(B27="None","",[3]Analysis!Z27)</f>
        <v>602558.61937631329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IDs'!U30&lt;&gt;"",'[3]Paste Sample IDs'!U30,"None")</f>
        <v>USDA4096</v>
      </c>
      <c r="C28" s="4" t="str">
        <f>'[3]Paste Sample IDs'!T30</f>
        <v>C02</v>
      </c>
      <c r="D28" s="3">
        <f>IF(B28="None","",[3]Analysis!Z28)</f>
        <v>32073.700603683345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IDs'!U31&lt;&gt;"",'[3]Paste Sample IDs'!U31,"None")</f>
        <v>USDA4104</v>
      </c>
      <c r="C29" s="4" t="str">
        <f>'[3]Paste Sample IDs'!T31</f>
        <v>C03</v>
      </c>
      <c r="D29" s="3">
        <f>IF(B29="None","",[3]Analysis!Z29)</f>
        <v>27405.528852118066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IF('[3]Paste Sample IDs'!U32&lt;&gt;"",'[3]Paste Sample IDs'!U32,"None")</f>
        <v>USDA3989</v>
      </c>
      <c r="C30" s="4" t="str">
        <f>'[3]Paste Sample IDs'!T32</f>
        <v>C04</v>
      </c>
      <c r="D30" s="3">
        <f>IF(B30="None","",[3]Analysis!Z30)</f>
        <v>561851.03706348746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IDs'!U33&lt;&gt;"",'[3]Paste Sample IDs'!U33,"None")</f>
        <v>USDA3920</v>
      </c>
      <c r="C31" s="4" t="str">
        <f>'[3]Paste Sample IDs'!T33</f>
        <v>C05</v>
      </c>
      <c r="D31" s="3">
        <f>IF(B31="None","",[3]Analysis!Z31)</f>
        <v>28112.96695606651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IDs'!U34&lt;&gt;"",'[3]Paste Sample IDs'!U34,"None")</f>
        <v>USDA3702</v>
      </c>
      <c r="C32" s="4" t="str">
        <f>'[3]Paste Sample IDs'!T34</f>
        <v>C06</v>
      </c>
      <c r="D32" s="3">
        <f>IF(B32="None","",[3]Analysis!Z32)</f>
        <v>230398.50380110278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IDs'!U35&lt;&gt;"",'[3]Paste Sample IDs'!U35,"None")</f>
        <v>USDA3938</v>
      </c>
      <c r="C33" s="4" t="str">
        <f>'[3]Paste Sample IDs'!T35</f>
        <v>C07</v>
      </c>
      <c r="D33" s="3">
        <f>IF(B33="None","",[3]Analysis!Z33)</f>
        <v>287362.35419508169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IDs'!U36&lt;&gt;"",'[3]Paste Sample IDs'!U36,"None")</f>
        <v>USDA3782</v>
      </c>
      <c r="C34" s="4" t="str">
        <f>'[3]Paste Sample IDs'!T36</f>
        <v>C08</v>
      </c>
      <c r="D34" s="3">
        <f>IF(B34="None","",[3]Analysis!Z34)</f>
        <v>469.43997995953958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IF('[3]Paste Sample IDs'!U37&lt;&gt;"",'[3]Paste Sample IDs'!U37,"None")</f>
        <v>USDA4069</v>
      </c>
      <c r="C35" s="4" t="str">
        <f>'[3]Paste Sample IDs'!T37</f>
        <v>C09</v>
      </c>
      <c r="D35" s="3">
        <f>IF(B35="None","",[3]Analysis!Z35)</f>
        <v>417.73684777575494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IDs'!U38&lt;&gt;"",'[3]Paste Sample IDs'!U38,"None")</f>
        <v>USDA3716</v>
      </c>
      <c r="C36" s="4" t="str">
        <f>'[3]Paste Sample IDs'!T38</f>
        <v>C10</v>
      </c>
      <c r="D36" s="3">
        <f>IF(B36="None","",[3]Analysis!Z36)</f>
        <v>29335.973755982861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IF('[3]Paste Sample IDs'!U39&lt;&gt;"",'[3]Paste Sample IDs'!U39,"None")</f>
        <v>USDA4021</v>
      </c>
      <c r="C37" s="4" t="str">
        <f>'[3]Paste Sample IDs'!T39</f>
        <v>C11</v>
      </c>
      <c r="D37" s="3">
        <f>IF(B37="None","",[3]Analysis!Z37)</f>
        <v>587424.65658771864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IDs'!U41&lt;&gt;"",'[3]Paste Sample IDs'!U41,"None")</f>
        <v>USDA3746</v>
      </c>
      <c r="C38" s="4" t="str">
        <f>'[3]Paste Sample IDs'!T41</f>
        <v>D01</v>
      </c>
      <c r="D38" s="3">
        <f>IF(B38="None","",[3]Analysis!Z39)</f>
        <v>24669.734787845304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IF('[3]Paste Sample IDs'!U42&lt;&gt;"",'[3]Paste Sample IDs'!U42,"None")</f>
        <v>USDA4052</v>
      </c>
      <c r="C39" s="4" t="str">
        <f>'[3]Paste Sample IDs'!T42</f>
        <v>D02</v>
      </c>
      <c r="D39" s="3">
        <f>IF(B39="None","",[3]Analysis!Z40)</f>
        <v>1023.0542327046302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>Caution: copy number less than intended sequencing depth</v>
      </c>
    </row>
    <row r="40" spans="2:5" ht="16" x14ac:dyDescent="0.2">
      <c r="B40" s="2" t="str">
        <f>IF('[3]Paste Sample IDs'!U43&lt;&gt;"",'[3]Paste Sample IDs'!U43,"None")</f>
        <v>USDA3674</v>
      </c>
      <c r="C40" s="4" t="str">
        <f>'[3]Paste Sample IDs'!T43</f>
        <v>D03</v>
      </c>
      <c r="D40" s="3">
        <f>IF(B40="None","",[3]Analysis!Z41)</f>
        <v>434990.9295063215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IDs'!U44&lt;&gt;"",'[3]Paste Sample IDs'!U44,"None")</f>
        <v>USDA3981</v>
      </c>
      <c r="C41" s="4" t="str">
        <f>'[3]Paste Sample IDs'!T44</f>
        <v>D04</v>
      </c>
      <c r="D41" s="3">
        <f>IF(B41="None","",[3]Analysis!Z42)</f>
        <v>152227.20622642458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IF('[3]Paste Sample IDs'!U45&lt;&gt;"",'[3]Paste Sample IDs'!U45,"None")</f>
        <v>USDA3774</v>
      </c>
      <c r="C42" s="4" t="str">
        <f>'[3]Paste Sample IDs'!T45</f>
        <v>D05</v>
      </c>
      <c r="D42" s="3">
        <f>IF(B42="None","",[3]Analysis!Z43)</f>
        <v>5781.1464089056071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Caution: copy number less than intended sequencing depth</v>
      </c>
    </row>
    <row r="43" spans="2:5" ht="16" x14ac:dyDescent="0.2">
      <c r="B43" s="2" t="str">
        <f>IF('[3]Paste Sample IDs'!U46&lt;&gt;"",'[3]Paste Sample IDs'!U46,"None")</f>
        <v>USDA3824</v>
      </c>
      <c r="C43" s="4" t="str">
        <f>'[3]Paste Sample IDs'!T46</f>
        <v>D06</v>
      </c>
      <c r="D43" s="3">
        <f>IF(B43="None","",[3]Analysis!Z44)</f>
        <v>431.71868870868661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>Very low copy number: assay performance unknown</v>
      </c>
    </row>
    <row r="44" spans="2:5" ht="16" x14ac:dyDescent="0.2">
      <c r="B44" s="2" t="str">
        <f>IF('[3]Paste Sample IDs'!U47&lt;&gt;"",'[3]Paste Sample IDs'!U47,"None")</f>
        <v>USDA3817</v>
      </c>
      <c r="C44" s="4" t="str">
        <f>'[3]Paste Sample IDs'!T47</f>
        <v>D07</v>
      </c>
      <c r="D44" s="3">
        <f>IF(B44="None","",[3]Analysis!Z45)</f>
        <v>54577.758040756416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IDs'!U48&lt;&gt;"",'[3]Paste Sample IDs'!U48,"None")</f>
        <v>USDA3964</v>
      </c>
      <c r="C45" s="4" t="str">
        <f>'[3]Paste Sample IDs'!T48</f>
        <v>D08</v>
      </c>
      <c r="D45" s="3">
        <f>IF(B45="None","",[3]Analysis!Z46)</f>
        <v>723191.56195875502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IF('[3]Paste Sample IDs'!U49&lt;&gt;"",'[3]Paste Sample IDs'!U49,"None")</f>
        <v>USDA3749</v>
      </c>
      <c r="C46" s="4" t="str">
        <f>'[3]Paste Sample IDs'!T49</f>
        <v>D09</v>
      </c>
      <c r="D46" s="3">
        <f>IF(B46="None","",[3]Analysis!Z47)</f>
        <v>629793.42186888668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IDs'!U50&lt;&gt;"",'[3]Paste Sample IDs'!U50,"None")</f>
        <v>USDA4068</v>
      </c>
      <c r="C47" s="4" t="str">
        <f>'[3]Paste Sample IDs'!T50</f>
        <v>D10</v>
      </c>
      <c r="D47" s="3">
        <f>IF(B47="None","",[3]Analysis!Z48)</f>
        <v>3190.571598631635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>Caution: copy number less than intended sequencing depth</v>
      </c>
    </row>
    <row r="48" spans="2:5" ht="16" x14ac:dyDescent="0.2">
      <c r="B48" s="2" t="str">
        <f>IF('[3]Paste Sample IDs'!U51&lt;&gt;"",'[3]Paste Sample IDs'!U51,"None")</f>
        <v>USDA4110</v>
      </c>
      <c r="C48" s="4" t="str">
        <f>'[3]Paste Sample IDs'!T51</f>
        <v>D11</v>
      </c>
      <c r="D48" s="3">
        <f>IF(B48="None","",[3]Analysis!Z49)</f>
        <v>60354.11404335338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IDs'!U52&lt;&gt;"",'[3]Paste Sample IDs'!U52,"None")</f>
        <v>USDA3697</v>
      </c>
      <c r="C49" s="4" t="str">
        <f>'[3]Paste Sample IDs'!T52</f>
        <v>D12</v>
      </c>
      <c r="D49" s="3">
        <f>IF(B49="None","",[3]Analysis!Z50)</f>
        <v>47958.352780379377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IF('[3]Paste Sample IDs'!U53&lt;&gt;"",'[3]Paste Sample IDs'!U53,"None")</f>
        <v>USDA3698</v>
      </c>
      <c r="C50" s="4" t="str">
        <f>'[3]Paste Sample IDs'!T53</f>
        <v>E01</v>
      </c>
      <c r="D50" s="3">
        <f>IF(B50="None","",[3]Analysis!Z51)</f>
        <v>588852.30834450107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IDs'!U54&lt;&gt;"",'[3]Paste Sample IDs'!U54,"None")</f>
        <v>USDA4046</v>
      </c>
      <c r="C51" s="4" t="str">
        <f>'[3]Paste Sample IDs'!T54</f>
        <v>E02</v>
      </c>
      <c r="D51" s="3">
        <f>IF(B51="None","",[3]Analysis!Z52)</f>
        <v>59225.309635710866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IDs'!U55&lt;&gt;"",'[3]Paste Sample IDs'!U55,"None")</f>
        <v>USDA3925</v>
      </c>
      <c r="C52" s="4" t="str">
        <f>'[3]Paste Sample IDs'!T55</f>
        <v>E03</v>
      </c>
      <c r="D52" s="3">
        <f>IF(B52="None","",[3]Analysis!Z53)</f>
        <v>85568.580140877413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IDs'!U56&lt;&gt;"",'[3]Paste Sample IDs'!U56,"None")</f>
        <v>USDA3676</v>
      </c>
      <c r="C53" s="4" t="str">
        <f>'[3]Paste Sample IDs'!T56</f>
        <v>E04</v>
      </c>
      <c r="D53" s="3">
        <f>IF(B53="None","",[3]Analysis!Z54)</f>
        <v>44815.810620420205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IF('[3]Paste Sample IDs'!U57&lt;&gt;"",'[3]Paste Sample IDs'!U57,"None")</f>
        <v>USDA3765</v>
      </c>
      <c r="C54" s="4" t="str">
        <f>'[3]Paste Sample IDs'!T57</f>
        <v>E05</v>
      </c>
      <c r="D54" s="3">
        <f>IF(B54="None","",[3]Analysis!Z55)</f>
        <v>64681.179811777714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IDs'!U59&lt;&gt;"",'[3]Paste Sample IDs'!U59,"None")</f>
        <v>USDA3933</v>
      </c>
      <c r="C55" s="4" t="str">
        <f>'[3]Paste Sample IDs'!T59</f>
        <v>E07</v>
      </c>
      <c r="D55" s="3">
        <f>IF(B55="None","",[3]Analysis!Z57)</f>
        <v>685838.18782787549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IF('[3]Paste Sample IDs'!U60&lt;&gt;"",'[3]Paste Sample IDs'!U60,"None")</f>
        <v>USDA3912</v>
      </c>
      <c r="C56" s="4" t="str">
        <f>'[3]Paste Sample IDs'!T60</f>
        <v>E08</v>
      </c>
      <c r="D56" s="3">
        <f>IF(B56="None","",[3]Analysis!Z58)</f>
        <v>3384.7732751116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>Caution: copy number less than intended sequencing depth</v>
      </c>
    </row>
    <row r="57" spans="2:5" ht="16" x14ac:dyDescent="0.2">
      <c r="B57" s="2" t="str">
        <f>IF('[3]Paste Sample IDs'!U61&lt;&gt;"",'[3]Paste Sample IDs'!U61,"None")</f>
        <v>USDA4038</v>
      </c>
      <c r="C57" s="4" t="str">
        <f>'[3]Paste Sample IDs'!T61</f>
        <v>E09</v>
      </c>
      <c r="D57" s="3">
        <f>IF(B57="None","",[3]Analysis!Z59)</f>
        <v>1333604.7017532978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IF('[3]Paste Sample IDs'!U62&lt;&gt;"",'[3]Paste Sample IDs'!U62,"None")</f>
        <v>USDA4030</v>
      </c>
      <c r="C58" s="4" t="str">
        <f>'[3]Paste Sample IDs'!T62</f>
        <v>E10</v>
      </c>
      <c r="D58" s="3">
        <f>IF(B58="None","",[3]Analysis!Z60)</f>
        <v>22175.170320600741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IDs'!U63&lt;&gt;"",'[3]Paste Sample IDs'!U63,"None")</f>
        <v>USDA3769</v>
      </c>
      <c r="C59" s="4" t="str">
        <f>'[3]Paste Sample IDs'!T63</f>
        <v>E11</v>
      </c>
      <c r="D59" s="3">
        <f>IF(B59="None","",[3]Analysis!Z61)</f>
        <v>11052.947844428105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2" t="str">
        <f>IF('[3]Paste Sample IDs'!U64&lt;&gt;"",'[3]Paste Sample IDs'!U64,"None")</f>
        <v>USDA3823</v>
      </c>
      <c r="C60" s="4" t="str">
        <f>'[3]Paste Sample IDs'!T64</f>
        <v>E12</v>
      </c>
      <c r="D60" s="3">
        <f>IF(B60="None","",[3]Analysis!Z62)</f>
        <v>379279.97118937457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IDs'!U65&lt;&gt;"",'[3]Paste Sample IDs'!U65,"None")</f>
        <v>USDA4094</v>
      </c>
      <c r="C61" s="4" t="str">
        <f>'[3]Paste Sample IDs'!T65</f>
        <v>F01</v>
      </c>
      <c r="D61" s="3">
        <f>IF(B61="None","",[3]Analysis!Z63)</f>
        <v>78878.431030965803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IDs'!U66&lt;&gt;"",'[3]Paste Sample IDs'!U66,"None")</f>
        <v>USDA4107</v>
      </c>
      <c r="C62" s="4" t="str">
        <f>'[3]Paste Sample IDs'!T66</f>
        <v>F02</v>
      </c>
      <c r="D62" s="3">
        <f>IF(B62="None","",[3]Analysis!Z64)</f>
        <v>155083.00435116517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IDs'!U67&lt;&gt;"",'[3]Paste Sample IDs'!U67,"None")</f>
        <v>USDA3850</v>
      </c>
      <c r="C63" s="4" t="str">
        <f>'[3]Paste Sample IDs'!T67</f>
        <v>F03</v>
      </c>
      <c r="D63" s="3">
        <f>IF(B63="None","",[3]Analysis!Z65)</f>
        <v>221380.54341506993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IDs'!U68&lt;&gt;"",'[3]Paste Sample IDs'!U68,"None")</f>
        <v>USDA4066</v>
      </c>
      <c r="C64" s="4" t="str">
        <f>'[3]Paste Sample IDs'!T68</f>
        <v>F04</v>
      </c>
      <c r="D64" s="3">
        <f>IF(B64="None","",[3]Analysis!Z66)</f>
        <v>24072.803502293023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IDs'!U69&lt;&gt;"",'[3]Paste Sample IDs'!U69,"None")</f>
        <v>USDA3661</v>
      </c>
      <c r="C65" s="4" t="str">
        <f>'[3]Paste Sample IDs'!T69</f>
        <v>F05</v>
      </c>
      <c r="D65" s="3">
        <f>IF(B65="None","",[3]Analysis!Z67)</f>
        <v>53533.318648468157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IDs'!U70&lt;&gt;"",'[3]Paste Sample IDs'!U70,"None")</f>
        <v>USDA3996</v>
      </c>
      <c r="C66" s="4" t="str">
        <f>'[3]Paste Sample IDs'!T70</f>
        <v>F06</v>
      </c>
      <c r="D66" s="3">
        <f>IF(B66="None","",[3]Analysis!Z68)</f>
        <v>11552.139124658168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>Caution: copy number less than intended sequencing depth</v>
      </c>
    </row>
    <row r="67" spans="2:5" ht="16" x14ac:dyDescent="0.2">
      <c r="B67" s="2" t="str">
        <f>IF('[3]Paste Sample IDs'!U71&lt;&gt;"",'[3]Paste Sample IDs'!U71,"None")</f>
        <v>USDA3883</v>
      </c>
      <c r="C67" s="4" t="str">
        <f>'[3]Paste Sample IDs'!T71</f>
        <v>F07</v>
      </c>
      <c r="D67" s="3">
        <f>IF(B67="None","",[3]Analysis!Z69)</f>
        <v>993605.27323367947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IF('[3]Paste Sample IDs'!U72&lt;&gt;"",'[3]Paste Sample IDs'!U72,"None")</f>
        <v>USDA3762</v>
      </c>
      <c r="C68" s="4" t="str">
        <f>'[3]Paste Sample IDs'!T72</f>
        <v>F08</v>
      </c>
      <c r="D68" s="3">
        <f>IF(B68="None","",[3]Analysis!Z70)</f>
        <v>223841.44792226795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IDs'!U73&lt;&gt;"",'[3]Paste Sample IDs'!U73,"None")</f>
        <v>USDA3791</v>
      </c>
      <c r="C69" s="4" t="str">
        <f>'[3]Paste Sample IDs'!T73</f>
        <v>F09</v>
      </c>
      <c r="D69" s="3">
        <f>IF(B69="None","",[3]Analysis!Z71)</f>
        <v>576779.91943818133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IDs'!U74&lt;&gt;"",'[3]Paste Sample IDs'!U74,"None")</f>
        <v>USDA3742</v>
      </c>
      <c r="C70" s="4" t="str">
        <f>'[3]Paste Sample IDs'!T74</f>
        <v>F10</v>
      </c>
      <c r="D70" s="3">
        <f>IF(B70="None","",[3]Analysis!Z72)</f>
        <v>400286.29837675096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IDs'!U75&lt;&gt;"",'[3]Paste Sample IDs'!U75,"None")</f>
        <v>USDA3977</v>
      </c>
      <c r="C71" s="4" t="str">
        <f>'[3]Paste Sample IDs'!T75</f>
        <v>F11</v>
      </c>
      <c r="D71" s="3">
        <f>IF(B71="None","",[3]Analysis!Z73)</f>
        <v>294599.71538199205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IDs'!U76&lt;&gt;"",'[3]Paste Sample IDs'!U76,"None")</f>
        <v>USDA4013</v>
      </c>
      <c r="C72" s="4" t="str">
        <f>'[3]Paste Sample IDs'!T76</f>
        <v>F12</v>
      </c>
      <c r="D72" s="3">
        <f>IF(B72="None","",[3]Analysis!Z74)</f>
        <v>36899.152653223362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IDs'!U77&lt;&gt;"",'[3]Paste Sample IDs'!U77,"None")</f>
        <v>USDA4048</v>
      </c>
      <c r="C73" s="4" t="str">
        <f>'[3]Paste Sample IDs'!T77</f>
        <v>G01</v>
      </c>
      <c r="D73" s="3">
        <f>IF(B73="None","",[3]Analysis!Z75)</f>
        <v>19229.724473539343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IDs'!U78&lt;&gt;"",'[3]Paste Sample IDs'!U78,"None")</f>
        <v>USDA4022</v>
      </c>
      <c r="C74" s="4" t="str">
        <f>'[3]Paste Sample IDs'!T78</f>
        <v>G02</v>
      </c>
      <c r="D74" s="3">
        <f>IF(B74="None","",[3]Analysis!Z76)</f>
        <v>17735.558746599858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IDs'!U79&lt;&gt;"",'[3]Paste Sample IDs'!U79,"None")</f>
        <v>USDA3820</v>
      </c>
      <c r="C75" s="4" t="str">
        <f>'[3]Paste Sample IDs'!T79</f>
        <v>G03</v>
      </c>
      <c r="D75" s="3">
        <f>IF(B75="None","",[3]Analysis!Z77)</f>
        <v>350875.55885538372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IDs'!U80&lt;&gt;"",'[3]Paste Sample IDs'!U80,"None")</f>
        <v>USDA4043R3</v>
      </c>
      <c r="C76" s="4" t="str">
        <f>'[3]Paste Sample IDs'!T80</f>
        <v>G04</v>
      </c>
      <c r="D76" s="3">
        <f>IF(B76="None","",[3]Analysis!Z78)</f>
        <v>757596.09906507435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IDs'!U81&lt;&gt;"",'[3]Paste Sample IDs'!U81,"None")</f>
        <v>USDA3845</v>
      </c>
      <c r="C77" s="4" t="str">
        <f>'[3]Paste Sample IDs'!T81</f>
        <v>G05</v>
      </c>
      <c r="D77" s="3">
        <f>IF(B77="None","",[3]Analysis!Z79)</f>
        <v>89747.300684410962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IDs'!U82&lt;&gt;"",'[3]Paste Sample IDs'!U82,"None")</f>
        <v>USDA4090</v>
      </c>
      <c r="C78" s="4" t="str">
        <f>'[3]Paste Sample IDs'!T82</f>
        <v>G06</v>
      </c>
      <c r="D78" s="3">
        <f>IF(B78="None","",[3]Analysis!Z80)</f>
        <v>9855.8375280519103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>Caution: copy number less than intended sequencing depth</v>
      </c>
    </row>
    <row r="79" spans="2:5" ht="16" x14ac:dyDescent="0.2">
      <c r="B79" s="2" t="str">
        <f>IF('[3]Paste Sample IDs'!U83&lt;&gt;"",'[3]Paste Sample IDs'!U83,"None")</f>
        <v>USDA3830</v>
      </c>
      <c r="C79" s="4" t="str">
        <f>'[3]Paste Sample IDs'!T83</f>
        <v>G07</v>
      </c>
      <c r="D79" s="3">
        <f>IF(B79="None","",[3]Analysis!Z81)</f>
        <v>115982.44256247494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IDs'!U84&lt;&gt;"",'[3]Paste Sample IDs'!U84,"None")</f>
        <v>USDA3959</v>
      </c>
      <c r="C80" s="4" t="str">
        <f>'[3]Paste Sample IDs'!T84</f>
        <v>G08</v>
      </c>
      <c r="D80" s="3">
        <f>IF(B80="None","",[3]Analysis!Z82)</f>
        <v>93107.132658030663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IDs'!U85&lt;&gt;"",'[3]Paste Sample IDs'!U85,"None")</f>
        <v>USDA4070</v>
      </c>
      <c r="C81" s="4" t="str">
        <f>'[3]Paste Sample IDs'!T85</f>
        <v>G09</v>
      </c>
      <c r="D81" s="3">
        <f>IF(B81="None","",[3]Analysis!Z83)</f>
        <v>28042.398543189232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IDs'!U86&lt;&gt;"",'[3]Paste Sample IDs'!U86,"None")</f>
        <v>USDA3952</v>
      </c>
      <c r="C82" s="4" t="str">
        <f>'[3]Paste Sample IDs'!T86</f>
        <v>G10</v>
      </c>
      <c r="D82" s="3">
        <f>IF(B82="None","",[3]Analysis!Z84)</f>
        <v>484234.4975113768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IDs'!U87&lt;&gt;"",'[3]Paste Sample IDs'!U87,"None")</f>
        <v>USDA4109</v>
      </c>
      <c r="C83" s="4" t="str">
        <f>'[3]Paste Sample IDs'!T87</f>
        <v>G11</v>
      </c>
      <c r="D83" s="3">
        <f>IF(B83="None","",[3]Analysis!Z85)</f>
        <v>451756.13695998932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IF('[3]Paste Sample IDs'!U88&lt;&gt;"",'[3]Paste Sample IDs'!U88,"None")</f>
        <v>USDA4106</v>
      </c>
      <c r="C84" s="4" t="str">
        <f>'[3]Paste Sample IDs'!T88</f>
        <v>G12</v>
      </c>
      <c r="D84" s="3">
        <f>IF(B84="None","",[3]Analysis!Z86)</f>
        <v>41756.149251646719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IDs'!U89&lt;&gt;"",'[3]Paste Sample IDs'!U89,"None")</f>
        <v>USDA3907</v>
      </c>
      <c r="C85" s="4" t="str">
        <f>'[3]Paste Sample IDs'!T89</f>
        <v>H01</v>
      </c>
      <c r="D85" s="3">
        <f>IF(B85="None","",[3]Analysis!Z87)</f>
        <v>384944.36711804586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IF('[3]Paste Sample IDs'!U90&lt;&gt;"",'[3]Paste Sample IDs'!U90,"None")</f>
        <v>USDA3837</v>
      </c>
      <c r="C86" s="4" t="str">
        <f>'[3]Paste Sample IDs'!T90</f>
        <v>H02</v>
      </c>
      <c r="D86" s="3">
        <f>IF(B86="None","",[3]Analysis!Z88)</f>
        <v>44173.037823194987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IDs'!U91&lt;&gt;"",'[3]Paste Sample IDs'!U91,"None")</f>
        <v>USDA4080</v>
      </c>
      <c r="C87" s="4" t="str">
        <f>'[3]Paste Sample IDs'!T91</f>
        <v>H03</v>
      </c>
      <c r="D87" s="3">
        <f>IF(B87="None","",[3]Analysis!Z89)</f>
        <v>63897.994520144501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IDs'!U92&lt;&gt;"",'[3]Paste Sample IDs'!U92,"None")</f>
        <v>USDA3711</v>
      </c>
      <c r="C88" s="4" t="str">
        <f>'[3]Paste Sample IDs'!T92</f>
        <v>H04</v>
      </c>
      <c r="D88" s="3">
        <f>IF(B88="None","",[3]Analysis!Z90)</f>
        <v>1418807.8339485184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IDs'!U93&lt;&gt;"",'[3]Paste Sample IDs'!U93,"None")</f>
        <v>USDA3710</v>
      </c>
      <c r="C89" s="4" t="str">
        <f>'[3]Paste Sample IDs'!T93</f>
        <v>H05</v>
      </c>
      <c r="D89" s="3">
        <f>IF(B89="None","",[3]Analysis!Z91)</f>
        <v>305385.86602837534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IDs'!U94&lt;&gt;"",'[3]Paste Sample IDs'!U94,"None")</f>
        <v>USDA3737</v>
      </c>
      <c r="C90" s="4" t="str">
        <f>'[3]Paste Sample IDs'!T94</f>
        <v>H06</v>
      </c>
      <c r="D90" s="3">
        <f>IF(B90="None","",[3]Analysis!Z92)</f>
        <v>232663.57547171964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IDs'!U95&lt;&gt;"",'[3]Paste Sample IDs'!U95,"None")</f>
        <v>USDA3558</v>
      </c>
      <c r="C91" s="4" t="str">
        <f>'[3]Paste Sample IDs'!T95</f>
        <v>H07</v>
      </c>
      <c r="D91" s="3">
        <f>IF(B91="None","",[3]Analysis!Z93)</f>
        <v>3831.1251306907993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2" t="str">
        <f>IF('[3]Paste Sample IDs'!U96&lt;&gt;"",'[3]Paste Sample IDs'!U96,"None")</f>
        <v>USDA3961</v>
      </c>
      <c r="C92" s="4" t="str">
        <f>'[3]Paste Sample IDs'!T96</f>
        <v>H08</v>
      </c>
      <c r="D92" s="3">
        <f>IF(B92="None","",[3]Analysis!Z94)</f>
        <v>496881.01223745366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IDs'!U97&lt;&gt;"",'[3]Paste Sample IDs'!U97,"None")</f>
        <v>USDA3842</v>
      </c>
      <c r="C93" s="4" t="str">
        <f>'[3]Paste Sample IDs'!T97</f>
        <v>H09</v>
      </c>
      <c r="D93" s="3">
        <f>IF(B93="None","",[3]Analysis!Z95)</f>
        <v>112642.97934561134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IDs'!U98&lt;&gt;"",'[3]Paste Sample IDs'!U98,"None")</f>
        <v>USDA3848</v>
      </c>
      <c r="C94" s="4" t="str">
        <f>'[3]Paste Sample IDs'!T98</f>
        <v>H10</v>
      </c>
      <c r="D94" s="3">
        <f>IF(B94="None","",[3]Analysis!Z96)</f>
        <v>13481.694271169872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2" t="str">
        <f>IF('[3]Paste Sample IDs'!U99&lt;&gt;"",'[3]Paste Sample IDs'!U99,"None")</f>
        <v>USDA4072</v>
      </c>
      <c r="C95" s="4" t="str">
        <f>'[3]Paste Sample IDs'!T99</f>
        <v>H11</v>
      </c>
      <c r="D95" s="3">
        <f>IF(B95="None","",[3]Analysis!Z97)</f>
        <v>11708.067179256037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Caution: copy number less than intended sequencing depth</v>
      </c>
    </row>
    <row r="96" spans="2:5" ht="16" x14ac:dyDescent="0.2">
      <c r="B96" s="2" t="str">
        <f>IF('[3]Paste Sample IDs'!U100&lt;&gt;"",'[3]Paste Sample IDs'!U100,"None")</f>
        <v>USDA3993</v>
      </c>
      <c r="C96" s="4" t="str">
        <f>'[3]Paste Sample IDs'!T100</f>
        <v>H12</v>
      </c>
      <c r="D96" s="3">
        <f>IF(B96="None","",[3]Analysis!Z98)</f>
        <v>46074.640635239841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DNA_077</vt:lpstr>
      <vt:lpstr>DNA_078</vt:lpstr>
      <vt:lpstr>DNA_079</vt:lpstr>
      <vt:lpstr>DNA_077!Print_Area</vt:lpstr>
      <vt:lpstr>DNA_078!Print_Area</vt:lpstr>
      <vt:lpstr>DNA_079!Print_Area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2021-07-13T20:56:46Z</dcterms:created>
  <dcterms:modified xsi:type="dcterms:W3CDTF">2021-07-13T20:59:19Z</dcterms:modified>
</cp:coreProperties>
</file>