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rkx005/Desktop/PROJECTS/Noyes_Project_040/"/>
    </mc:Choice>
  </mc:AlternateContent>
  <xr:revisionPtr revIDLastSave="0" documentId="8_{AEF0259B-049F-F64B-B63E-D575500B9817}" xr6:coauthVersionLast="47" xr6:coauthVersionMax="47" xr10:uidLastSave="{00000000-0000-0000-0000-000000000000}"/>
  <bookViews>
    <workbookView xWindow="9840" yWindow="3020" windowWidth="27640" windowHeight="16940" activeTab="2" xr2:uid="{8C70A422-7520-F344-961A-5630570E60EF}"/>
  </bookViews>
  <sheets>
    <sheet name="DNA_096" sheetId="1" r:id="rId1"/>
    <sheet name="DNA_097" sheetId="2" r:id="rId2"/>
    <sheet name="DNA_098" sheetId="3" r:id="rId3"/>
  </sheets>
  <externalReferences>
    <externalReference r:id="rId4"/>
    <externalReference r:id="rId5"/>
    <externalReference r:id="rId6"/>
  </externalReferences>
  <definedNames>
    <definedName name="_xlnm.Print_Area" localSheetId="0">DNA_096!$A$1:$L$99</definedName>
    <definedName name="_xlnm.Print_Area" localSheetId="1">DNA_097!$A$1:$L$99</definedName>
    <definedName name="_xlnm.Print_Area" localSheetId="2">DNA_098!$A$1:$L$99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3" l="1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D21" i="3" l="1"/>
  <c r="E21" i="3" s="1"/>
  <c r="D17" i="3"/>
  <c r="E17" i="3" s="1"/>
  <c r="D41" i="3"/>
  <c r="E41" i="3" s="1"/>
  <c r="D6" i="3"/>
  <c r="E6" i="3" s="1"/>
  <c r="D38" i="3"/>
  <c r="E38" i="3" s="1"/>
  <c r="D55" i="3"/>
  <c r="E55" i="3" s="1"/>
  <c r="D4" i="3"/>
  <c r="E4" i="3" s="1"/>
  <c r="D95" i="3"/>
  <c r="E95" i="3" s="1"/>
  <c r="D70" i="3"/>
  <c r="E70" i="3" s="1"/>
  <c r="D87" i="3"/>
  <c r="E87" i="3" s="1"/>
  <c r="D48" i="3"/>
  <c r="E48" i="3" s="1"/>
  <c r="D9" i="3"/>
  <c r="E9" i="3" s="1"/>
  <c r="D47" i="3"/>
  <c r="E47" i="3" s="1"/>
  <c r="D46" i="3"/>
  <c r="E46" i="3" s="1"/>
  <c r="D56" i="3"/>
  <c r="E56" i="3" s="1"/>
  <c r="D68" i="3"/>
  <c r="E68" i="3" s="1"/>
  <c r="D74" i="3"/>
  <c r="E74" i="3" s="1"/>
  <c r="D64" i="3"/>
  <c r="E64" i="3" s="1"/>
  <c r="D12" i="3"/>
  <c r="E12" i="3" s="1"/>
  <c r="D79" i="3"/>
  <c r="E79" i="3" s="1"/>
  <c r="D30" i="3"/>
  <c r="E30" i="3" s="1"/>
  <c r="D18" i="3"/>
  <c r="E18" i="3" s="1"/>
  <c r="D14" i="3"/>
  <c r="E14" i="3" s="1"/>
  <c r="D77" i="3"/>
  <c r="E77" i="3" s="1"/>
  <c r="D92" i="3" l="1"/>
  <c r="E92" i="3" s="1"/>
  <c r="D58" i="3"/>
  <c r="E58" i="3" s="1"/>
  <c r="D83" i="3"/>
  <c r="E83" i="3" s="1"/>
  <c r="D27" i="3"/>
  <c r="E27" i="3" s="1"/>
  <c r="D80" i="3"/>
  <c r="E80" i="3" s="1"/>
  <c r="D99" i="3"/>
  <c r="E99" i="3" s="1"/>
  <c r="D59" i="3"/>
  <c r="E59" i="3" s="1"/>
  <c r="D51" i="3"/>
  <c r="E51" i="3" s="1"/>
  <c r="D71" i="3"/>
  <c r="E71" i="3" s="1"/>
  <c r="D75" i="3"/>
  <c r="E75" i="3" s="1"/>
  <c r="D50" i="3"/>
  <c r="E50" i="3" s="1"/>
  <c r="D84" i="3"/>
  <c r="E84" i="3" s="1"/>
  <c r="D66" i="3"/>
  <c r="E66" i="3" s="1"/>
  <c r="D22" i="3"/>
  <c r="E22" i="3" s="1"/>
  <c r="D89" i="3"/>
  <c r="E89" i="3" s="1"/>
  <c r="D86" i="3"/>
  <c r="E86" i="3" s="1"/>
  <c r="D69" i="3"/>
  <c r="E69" i="3" s="1"/>
  <c r="D54" i="3"/>
  <c r="E54" i="3" s="1"/>
  <c r="D49" i="3"/>
  <c r="E49" i="3" s="1"/>
  <c r="D61" i="3"/>
  <c r="E61" i="3" s="1"/>
  <c r="D93" i="3"/>
  <c r="E93" i="3" s="1"/>
  <c r="D15" i="3"/>
  <c r="E15" i="3" s="1"/>
  <c r="D29" i="3"/>
  <c r="E29" i="3" s="1"/>
  <c r="D53" i="3"/>
  <c r="E53" i="3" s="1"/>
  <c r="D96" i="3"/>
  <c r="E96" i="3" s="1"/>
  <c r="D78" i="3"/>
  <c r="E78" i="3" s="1"/>
  <c r="D24" i="3"/>
  <c r="E24" i="3" s="1"/>
  <c r="D52" i="3"/>
  <c r="E52" i="3" s="1"/>
  <c r="D65" i="3"/>
  <c r="E65" i="3" s="1"/>
  <c r="D32" i="3"/>
  <c r="E32" i="3" s="1"/>
  <c r="D85" i="3"/>
  <c r="E85" i="3" s="1"/>
  <c r="D63" i="3"/>
  <c r="E63" i="3" s="1"/>
  <c r="D91" i="3"/>
  <c r="E91" i="3" s="1"/>
  <c r="D45" i="3"/>
  <c r="E45" i="3" s="1"/>
  <c r="D43" i="3"/>
  <c r="E43" i="3" s="1"/>
  <c r="D16" i="3"/>
  <c r="E16" i="3" s="1"/>
  <c r="D94" i="3"/>
  <c r="E94" i="3" s="1"/>
  <c r="D11" i="3"/>
  <c r="E11" i="3" s="1"/>
  <c r="D73" i="3"/>
  <c r="E73" i="3" s="1"/>
  <c r="D31" i="3"/>
  <c r="E31" i="3" s="1"/>
  <c r="D36" i="3"/>
  <c r="E36" i="3" s="1"/>
  <c r="D40" i="3"/>
  <c r="E40" i="3" s="1"/>
  <c r="D97" i="3"/>
  <c r="E97" i="3" s="1"/>
  <c r="D13" i="3"/>
  <c r="E13" i="3" s="1"/>
  <c r="D7" i="3"/>
  <c r="E7" i="3" s="1"/>
  <c r="D44" i="3"/>
  <c r="E44" i="3" s="1"/>
  <c r="D37" i="3"/>
  <c r="E37" i="3" s="1"/>
  <c r="D19" i="3"/>
  <c r="E19" i="3" s="1"/>
  <c r="D90" i="3"/>
  <c r="E90" i="3" s="1"/>
  <c r="D26" i="3"/>
  <c r="E26" i="3" s="1"/>
  <c r="D28" i="3"/>
  <c r="E28" i="3" s="1"/>
  <c r="D10" i="3"/>
  <c r="E10" i="3" s="1"/>
  <c r="D98" i="3"/>
  <c r="E98" i="3" s="1"/>
  <c r="D33" i="3"/>
  <c r="E33" i="3" s="1"/>
  <c r="D5" i="3"/>
  <c r="E5" i="3" s="1"/>
  <c r="D81" i="3"/>
  <c r="E81" i="3" s="1"/>
  <c r="D35" i="3"/>
  <c r="E35" i="3" s="1"/>
  <c r="D82" i="3"/>
  <c r="E82" i="3" s="1"/>
  <c r="D8" i="3"/>
  <c r="E8" i="3" s="1"/>
  <c r="D25" i="3"/>
  <c r="E25" i="3" s="1"/>
  <c r="D60" i="3"/>
  <c r="E60" i="3" s="1"/>
  <c r="D20" i="3"/>
  <c r="E20" i="3" s="1"/>
  <c r="D42" i="3"/>
  <c r="E42" i="3" s="1"/>
  <c r="D88" i="3"/>
  <c r="E88" i="3" s="1"/>
  <c r="D76" i="3"/>
  <c r="E76" i="3" s="1"/>
  <c r="D72" i="3"/>
  <c r="E72" i="3" s="1"/>
  <c r="D67" i="3"/>
  <c r="E67" i="3" s="1"/>
  <c r="D62" i="3" l="1"/>
  <c r="E62" i="3" s="1"/>
  <c r="D34" i="3"/>
  <c r="E34" i="3" s="1"/>
  <c r="E1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E31" i="2" s="1"/>
  <c r="C31" i="2"/>
  <c r="D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E61" i="2" s="1"/>
  <c r="C61" i="2"/>
  <c r="D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D96" i="2" s="1"/>
  <c r="C96" i="2"/>
  <c r="B97" i="2"/>
  <c r="C97" i="2"/>
  <c r="B98" i="2"/>
  <c r="C98" i="2"/>
  <c r="B99" i="2"/>
  <c r="C99" i="2"/>
  <c r="E96" i="2" l="1"/>
  <c r="D17" i="2" l="1"/>
  <c r="E17" i="2" s="1"/>
  <c r="D41" i="2"/>
  <c r="E41" i="2" s="1"/>
  <c r="D6" i="2"/>
  <c r="E6" i="2" s="1"/>
  <c r="D99" i="2"/>
  <c r="E99" i="2" s="1"/>
  <c r="D55" i="2"/>
  <c r="E55" i="2" s="1"/>
  <c r="D4" i="2"/>
  <c r="E4" i="2" s="1"/>
  <c r="D70" i="2"/>
  <c r="E70" i="2" s="1"/>
  <c r="D23" i="2"/>
  <c r="E23" i="2" s="1"/>
  <c r="D48" i="2"/>
  <c r="E48" i="2" s="1"/>
  <c r="D34" i="2"/>
  <c r="E34" i="2" s="1"/>
  <c r="D9" i="2"/>
  <c r="E9" i="2" s="1"/>
  <c r="D21" i="2"/>
  <c r="E21" i="2" s="1"/>
  <c r="D47" i="2"/>
  <c r="E47" i="2" s="1"/>
  <c r="D46" i="2"/>
  <c r="E46" i="2" s="1"/>
  <c r="D92" i="2"/>
  <c r="E92" i="2" s="1"/>
  <c r="D71" i="2"/>
  <c r="E71" i="2" s="1"/>
  <c r="D68" i="2"/>
  <c r="E68" i="2" s="1"/>
  <c r="D74" i="2"/>
  <c r="E74" i="2" s="1"/>
  <c r="D12" i="2"/>
  <c r="E12" i="2" s="1"/>
  <c r="D79" i="2"/>
  <c r="E79" i="2" s="1"/>
  <c r="D30" i="2"/>
  <c r="E30" i="2" s="1"/>
  <c r="D18" i="2"/>
  <c r="E18" i="2" s="1"/>
  <c r="D14" i="2"/>
  <c r="E14" i="2" s="1"/>
  <c r="D56" i="2" l="1"/>
  <c r="E56" i="2" s="1"/>
  <c r="D83" i="2"/>
  <c r="E83" i="2" s="1"/>
  <c r="D80" i="2"/>
  <c r="E80" i="2" s="1"/>
  <c r="D87" i="2"/>
  <c r="E87" i="2" s="1"/>
  <c r="D38" i="2"/>
  <c r="E38" i="2" s="1"/>
  <c r="D77" i="2"/>
  <c r="E77" i="2" s="1"/>
  <c r="D58" i="2"/>
  <c r="E58" i="2" s="1"/>
  <c r="D95" i="2"/>
  <c r="E95" i="2" s="1"/>
  <c r="D59" i="2"/>
  <c r="E59" i="2" s="1"/>
  <c r="D64" i="2"/>
  <c r="E64" i="2" s="1"/>
  <c r="D51" i="2"/>
  <c r="E51" i="2" s="1"/>
  <c r="D27" i="2"/>
  <c r="E27" i="2" s="1"/>
  <c r="D75" i="2"/>
  <c r="E75" i="2" s="1"/>
  <c r="D50" i="2"/>
  <c r="E50" i="2" s="1"/>
  <c r="D84" i="2"/>
  <c r="E84" i="2" s="1"/>
  <c r="D66" i="2"/>
  <c r="E66" i="2" s="1"/>
  <c r="D22" i="2"/>
  <c r="E22" i="2" s="1"/>
  <c r="D89" i="2"/>
  <c r="E89" i="2" s="1"/>
  <c r="D86" i="2"/>
  <c r="E86" i="2" s="1"/>
  <c r="D69" i="2"/>
  <c r="E69" i="2" s="1"/>
  <c r="D54" i="2"/>
  <c r="E54" i="2" s="1"/>
  <c r="D39" i="2"/>
  <c r="E39" i="2" s="1"/>
  <c r="D49" i="2"/>
  <c r="E49" i="2" s="1"/>
  <c r="D93" i="2"/>
  <c r="E93" i="2" s="1"/>
  <c r="D15" i="2"/>
  <c r="E15" i="2" s="1"/>
  <c r="D29" i="2"/>
  <c r="E29" i="2" s="1"/>
  <c r="D78" i="2"/>
  <c r="E78" i="2" s="1"/>
  <c r="D24" i="2"/>
  <c r="E24" i="2" s="1"/>
  <c r="D52" i="2"/>
  <c r="E52" i="2" s="1"/>
  <c r="D65" i="2"/>
  <c r="E65" i="2" s="1"/>
  <c r="D32" i="2"/>
  <c r="E32" i="2" s="1"/>
  <c r="D85" i="2"/>
  <c r="E85" i="2" s="1"/>
  <c r="D63" i="2"/>
  <c r="E63" i="2" s="1"/>
  <c r="D91" i="2"/>
  <c r="E91" i="2" s="1"/>
  <c r="D45" i="2"/>
  <c r="E45" i="2" s="1"/>
  <c r="D43" i="2"/>
  <c r="E43" i="2" s="1"/>
  <c r="D16" i="2"/>
  <c r="E16" i="2" s="1"/>
  <c r="D94" i="2"/>
  <c r="E94" i="2" s="1"/>
  <c r="D11" i="2"/>
  <c r="E11" i="2" s="1"/>
  <c r="D73" i="2"/>
  <c r="E73" i="2" s="1"/>
  <c r="D36" i="2"/>
  <c r="E36" i="2" s="1"/>
  <c r="D40" i="2"/>
  <c r="E40" i="2" s="1"/>
  <c r="D97" i="2"/>
  <c r="E97" i="2" s="1"/>
  <c r="D13" i="2"/>
  <c r="E13" i="2" s="1"/>
  <c r="D7" i="2"/>
  <c r="E7" i="2" s="1"/>
  <c r="D44" i="2"/>
  <c r="E44" i="2" s="1"/>
  <c r="D37" i="2"/>
  <c r="E37" i="2" s="1"/>
  <c r="D19" i="2"/>
  <c r="E19" i="2" s="1"/>
  <c r="D90" i="2"/>
  <c r="E90" i="2" s="1"/>
  <c r="D26" i="2"/>
  <c r="E26" i="2" s="1"/>
  <c r="D28" i="2"/>
  <c r="E28" i="2" s="1"/>
  <c r="D10" i="2"/>
  <c r="E10" i="2" s="1"/>
  <c r="D98" i="2"/>
  <c r="E98" i="2" s="1"/>
  <c r="D33" i="2"/>
  <c r="E33" i="2" s="1"/>
  <c r="D5" i="2"/>
  <c r="E5" i="2" s="1"/>
  <c r="D81" i="2"/>
  <c r="E81" i="2" s="1"/>
  <c r="D35" i="2"/>
  <c r="E35" i="2" s="1"/>
  <c r="D82" i="2"/>
  <c r="E82" i="2" s="1"/>
  <c r="D8" i="2"/>
  <c r="E8" i="2" s="1"/>
  <c r="D25" i="2"/>
  <c r="E25" i="2" s="1"/>
  <c r="D60" i="2"/>
  <c r="E60" i="2" s="1"/>
  <c r="D20" i="2"/>
  <c r="E20" i="2" s="1"/>
  <c r="D42" i="2"/>
  <c r="E42" i="2" s="1"/>
  <c r="D88" i="2"/>
  <c r="E88" i="2" s="1"/>
  <c r="D76" i="2"/>
  <c r="E76" i="2" s="1"/>
  <c r="D72" i="2"/>
  <c r="E72" i="2" s="1"/>
  <c r="D67" i="2"/>
  <c r="E67" i="2" s="1"/>
  <c r="D57" i="2"/>
  <c r="E57" i="2" s="1"/>
  <c r="D53" i="2" l="1"/>
  <c r="E53" i="2" s="1"/>
  <c r="D62" i="2"/>
  <c r="E62" i="2" s="1"/>
  <c r="E1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D21" i="1" l="1"/>
  <c r="E21" i="1" s="1"/>
  <c r="D17" i="1"/>
  <c r="E17" i="1" s="1"/>
  <c r="D41" i="1"/>
  <c r="E41" i="1" s="1"/>
  <c r="D6" i="1"/>
  <c r="E6" i="1" s="1"/>
  <c r="D99" i="1"/>
  <c r="E99" i="1" s="1"/>
  <c r="D83" i="1"/>
  <c r="E83" i="1" s="1"/>
  <c r="D38" i="1"/>
  <c r="E38" i="1" s="1"/>
  <c r="D55" i="1"/>
  <c r="E55" i="1" s="1"/>
  <c r="D4" i="1"/>
  <c r="E4" i="1" s="1"/>
  <c r="D95" i="1"/>
  <c r="E95" i="1" s="1"/>
  <c r="D70" i="1"/>
  <c r="E70" i="1" s="1"/>
  <c r="D87" i="1"/>
  <c r="E87" i="1" s="1"/>
  <c r="D23" i="1"/>
  <c r="E23" i="1" s="1"/>
  <c r="D48" i="1"/>
  <c r="E48" i="1" s="1"/>
  <c r="D34" i="1"/>
  <c r="E34" i="1" s="1"/>
  <c r="D9" i="1"/>
  <c r="E9" i="1" s="1"/>
  <c r="D47" i="1"/>
  <c r="E47" i="1" s="1"/>
  <c r="D46" i="1"/>
  <c r="E46" i="1" s="1"/>
  <c r="D92" i="1"/>
  <c r="E92" i="1" s="1"/>
  <c r="D71" i="1"/>
  <c r="E71" i="1" s="1"/>
  <c r="D56" i="1"/>
  <c r="E56" i="1" s="1"/>
  <c r="D74" i="1"/>
  <c r="E74" i="1" s="1"/>
  <c r="D64" i="1"/>
  <c r="E64" i="1" s="1"/>
  <c r="D12" i="1"/>
  <c r="E12" i="1" s="1"/>
  <c r="D79" i="1"/>
  <c r="E79" i="1" s="1"/>
  <c r="D30" i="1"/>
  <c r="E30" i="1" s="1"/>
  <c r="D58" i="1"/>
  <c r="E58" i="1" s="1"/>
  <c r="D18" i="1"/>
  <c r="E18" i="1" s="1"/>
  <c r="D14" i="1"/>
  <c r="E14" i="1" s="1"/>
  <c r="D59" i="1"/>
  <c r="E59" i="1" s="1"/>
  <c r="D77" i="1"/>
  <c r="E77" i="1" s="1"/>
  <c r="D51" i="1" l="1"/>
  <c r="E51" i="1" s="1"/>
  <c r="D75" i="1"/>
  <c r="E75" i="1" s="1"/>
  <c r="D50" i="1"/>
  <c r="E50" i="1" s="1"/>
  <c r="D84" i="1"/>
  <c r="E84" i="1" s="1"/>
  <c r="D66" i="1"/>
  <c r="E66" i="1" s="1"/>
  <c r="D22" i="1"/>
  <c r="E22" i="1" s="1"/>
  <c r="D89" i="1"/>
  <c r="E89" i="1" s="1"/>
  <c r="D86" i="1"/>
  <c r="E86" i="1" s="1"/>
  <c r="D69" i="1"/>
  <c r="E69" i="1" s="1"/>
  <c r="D54" i="1"/>
  <c r="E54" i="1" s="1"/>
  <c r="D39" i="1"/>
  <c r="E39" i="1" s="1"/>
  <c r="D49" i="1"/>
  <c r="E49" i="1" s="1"/>
  <c r="D61" i="1"/>
  <c r="E61" i="1" s="1"/>
  <c r="D93" i="1"/>
  <c r="E93" i="1" s="1"/>
  <c r="D15" i="1"/>
  <c r="E15" i="1" s="1"/>
  <c r="D29" i="1"/>
  <c r="E29" i="1" s="1"/>
  <c r="D53" i="1"/>
  <c r="E53" i="1" s="1"/>
  <c r="D96" i="1"/>
  <c r="E96" i="1" s="1"/>
  <c r="D78" i="1"/>
  <c r="E78" i="1" s="1"/>
  <c r="D24" i="1"/>
  <c r="E24" i="1" s="1"/>
  <c r="D52" i="1"/>
  <c r="E52" i="1" s="1"/>
  <c r="D65" i="1"/>
  <c r="E65" i="1" s="1"/>
  <c r="D32" i="1"/>
  <c r="E32" i="1" s="1"/>
  <c r="D85" i="1"/>
  <c r="E85" i="1" s="1"/>
  <c r="D63" i="1"/>
  <c r="E63" i="1" s="1"/>
  <c r="D91" i="1"/>
  <c r="E91" i="1" s="1"/>
  <c r="D45" i="1"/>
  <c r="E45" i="1" s="1"/>
  <c r="D43" i="1"/>
  <c r="E43" i="1" s="1"/>
  <c r="D16" i="1"/>
  <c r="E16" i="1" s="1"/>
  <c r="D62" i="1"/>
  <c r="E62" i="1" s="1"/>
  <c r="D94" i="1"/>
  <c r="E94" i="1" s="1"/>
  <c r="D11" i="1"/>
  <c r="E11" i="1" s="1"/>
  <c r="D73" i="1"/>
  <c r="E73" i="1" s="1"/>
  <c r="D31" i="1"/>
  <c r="E31" i="1" s="1"/>
  <c r="D36" i="1"/>
  <c r="E36" i="1" s="1"/>
  <c r="D97" i="1"/>
  <c r="E97" i="1" s="1"/>
  <c r="D13" i="1"/>
  <c r="E13" i="1" s="1"/>
  <c r="D7" i="1"/>
  <c r="E7" i="1" s="1"/>
  <c r="D44" i="1"/>
  <c r="E44" i="1" s="1"/>
  <c r="D37" i="1"/>
  <c r="E37" i="1" s="1"/>
  <c r="D19" i="1"/>
  <c r="E19" i="1" s="1"/>
  <c r="D90" i="1"/>
  <c r="E90" i="1" s="1"/>
  <c r="D26" i="1"/>
  <c r="E26" i="1" s="1"/>
  <c r="D28" i="1"/>
  <c r="E28" i="1" s="1"/>
  <c r="D10" i="1"/>
  <c r="E10" i="1" s="1"/>
  <c r="D98" i="1"/>
  <c r="E98" i="1" s="1"/>
  <c r="D33" i="1"/>
  <c r="E33" i="1" s="1"/>
  <c r="D5" i="1"/>
  <c r="E5" i="1" s="1"/>
  <c r="D81" i="1"/>
  <c r="E81" i="1" s="1"/>
  <c r="D35" i="1"/>
  <c r="E35" i="1" s="1"/>
  <c r="D82" i="1"/>
  <c r="E82" i="1" s="1"/>
  <c r="D8" i="1"/>
  <c r="E8" i="1" s="1"/>
  <c r="D25" i="1"/>
  <c r="E25" i="1" s="1"/>
  <c r="D60" i="1"/>
  <c r="E60" i="1" s="1"/>
  <c r="D20" i="1"/>
  <c r="E20" i="1" s="1"/>
  <c r="D42" i="1"/>
  <c r="E42" i="1" s="1"/>
  <c r="D88" i="1"/>
  <c r="E88" i="1" s="1"/>
  <c r="D76" i="1"/>
  <c r="E76" i="1" s="1"/>
  <c r="D72" i="1"/>
  <c r="E72" i="1" s="1"/>
  <c r="D67" i="1"/>
  <c r="E67" i="1" s="1"/>
  <c r="D57" i="1"/>
  <c r="E57" i="1" s="1"/>
  <c r="D80" i="1" l="1"/>
  <c r="E80" i="1" s="1"/>
</calcChain>
</file>

<file path=xl/sharedStrings.xml><?xml version="1.0" encoding="utf-8"?>
<sst xmlns="http://schemas.openxmlformats.org/spreadsheetml/2006/main" count="18" uniqueCount="6">
  <si>
    <t>Comments</t>
  </si>
  <si>
    <t>Copy number (molecules/ul)</t>
  </si>
  <si>
    <t>Well</t>
  </si>
  <si>
    <t>Sample ID</t>
  </si>
  <si>
    <t>Plate name:</t>
  </si>
  <si>
    <t>qPCR QC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</si>
</sst>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0" fontId="1" fillId="0" borderId="1" xfId="0" applyFont="1" applyBorder="1"/>
    <xf numFmtId="164" fontId="1" fillId="0" borderId="1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0" borderId="0" xfId="0" applyFont="1"/>
    <xf numFmtId="0" fontId="2" fillId="0" borderId="0" xfId="0" applyFont="1"/>
  </cellXfs>
  <cellStyles count="2">
    <cellStyle name="Comma" xfId="1" builtinId="3"/>
    <cellStyle name="Normal" xfId="0" builtinId="0"/>
  </cellStyles>
  <dxfs count="9"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'[1]STD curve'!$L$2:$L$22</c:f>
              <c:numCache>
                <c:formatCode>General</c:formatCode>
                <c:ptCount val="21"/>
                <c:pt idx="0">
                  <c:v>11.230956000000001</c:v>
                </c:pt>
                <c:pt idx="1">
                  <c:v>11.216282</c:v>
                </c:pt>
                <c:pt idx="2">
                  <c:v>10.789914</c:v>
                </c:pt>
                <c:pt idx="3">
                  <c:v>12.723668</c:v>
                </c:pt>
                <c:pt idx="4">
                  <c:v>12.668331</c:v>
                </c:pt>
                <c:pt idx="5">
                  <c:v>12.748258999999999</c:v>
                </c:pt>
                <c:pt idx="6">
                  <c:v>16.358374000000001</c:v>
                </c:pt>
                <c:pt idx="7">
                  <c:v>16.292088</c:v>
                </c:pt>
                <c:pt idx="8">
                  <c:v>16.305067000000001</c:v>
                </c:pt>
                <c:pt idx="9">
                  <c:v>19.612164</c:v>
                </c:pt>
                <c:pt idx="10">
                  <c:v>19.707709999999999</c:v>
                </c:pt>
                <c:pt idx="11">
                  <c:v>19.828047000000002</c:v>
                </c:pt>
                <c:pt idx="12">
                  <c:v>23.284842000000001</c:v>
                </c:pt>
                <c:pt idx="13">
                  <c:v>23.193480000000001</c:v>
                </c:pt>
                <c:pt idx="14">
                  <c:v>23.488937</c:v>
                </c:pt>
                <c:pt idx="15">
                  <c:v>26.55078</c:v>
                </c:pt>
                <c:pt idx="16">
                  <c:v>26.695979999999999</c:v>
                </c:pt>
                <c:pt idx="17">
                  <c:v>27.312398999999999</c:v>
                </c:pt>
                <c:pt idx="18">
                  <c:v>29.653402</c:v>
                </c:pt>
                <c:pt idx="19">
                  <c:v>28.906963000000001</c:v>
                </c:pt>
                <c:pt idx="20">
                  <c:v>29.463747000000001</c:v>
                </c:pt>
              </c:numCache>
            </c:numRef>
          </c:xVal>
          <c:yVal>
            <c:numRef>
              <c:f>'[1]STD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EC-7C48-9460-7D789297A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'[2]STD curve'!$L$2:$L$22</c:f>
              <c:numCache>
                <c:formatCode>General</c:formatCode>
                <c:ptCount val="21"/>
                <c:pt idx="0">
                  <c:v>11.230956000000001</c:v>
                </c:pt>
                <c:pt idx="1">
                  <c:v>11.216282</c:v>
                </c:pt>
                <c:pt idx="2">
                  <c:v>10.789914</c:v>
                </c:pt>
                <c:pt idx="3">
                  <c:v>12.723668</c:v>
                </c:pt>
                <c:pt idx="4">
                  <c:v>12.668331</c:v>
                </c:pt>
                <c:pt idx="5">
                  <c:v>12.748258999999999</c:v>
                </c:pt>
                <c:pt idx="6">
                  <c:v>16.358374000000001</c:v>
                </c:pt>
                <c:pt idx="7">
                  <c:v>16.292088</c:v>
                </c:pt>
                <c:pt idx="8">
                  <c:v>16.305067000000001</c:v>
                </c:pt>
                <c:pt idx="9">
                  <c:v>19.612164</c:v>
                </c:pt>
                <c:pt idx="10">
                  <c:v>19.707709999999999</c:v>
                </c:pt>
                <c:pt idx="11">
                  <c:v>19.828047000000002</c:v>
                </c:pt>
                <c:pt idx="12">
                  <c:v>23.284842000000001</c:v>
                </c:pt>
                <c:pt idx="13">
                  <c:v>23.193480000000001</c:v>
                </c:pt>
                <c:pt idx="14">
                  <c:v>23.488937</c:v>
                </c:pt>
                <c:pt idx="15">
                  <c:v>26.55078</c:v>
                </c:pt>
                <c:pt idx="16">
                  <c:v>26.695979999999999</c:v>
                </c:pt>
                <c:pt idx="17">
                  <c:v>27.312398999999999</c:v>
                </c:pt>
                <c:pt idx="18">
                  <c:v>29.653402</c:v>
                </c:pt>
                <c:pt idx="19">
                  <c:v>28.906963000000001</c:v>
                </c:pt>
                <c:pt idx="20">
                  <c:v>29.463747000000001</c:v>
                </c:pt>
              </c:numCache>
            </c:numRef>
          </c:xVal>
          <c:yVal>
            <c:numRef>
              <c:f>'[2]STD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6-3649-A7AF-08C7290DF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'[3]STD curve'!$L$2:$L$22</c:f>
              <c:numCache>
                <c:formatCode>General</c:formatCode>
                <c:ptCount val="21"/>
                <c:pt idx="0">
                  <c:v>11.230956000000001</c:v>
                </c:pt>
                <c:pt idx="1">
                  <c:v>11.216282</c:v>
                </c:pt>
                <c:pt idx="2">
                  <c:v>10.789914</c:v>
                </c:pt>
                <c:pt idx="3">
                  <c:v>12.723668</c:v>
                </c:pt>
                <c:pt idx="4">
                  <c:v>12.668331</c:v>
                </c:pt>
                <c:pt idx="5">
                  <c:v>12.748258999999999</c:v>
                </c:pt>
                <c:pt idx="6">
                  <c:v>16.358374000000001</c:v>
                </c:pt>
                <c:pt idx="7">
                  <c:v>16.292088</c:v>
                </c:pt>
                <c:pt idx="8">
                  <c:v>16.305067000000001</c:v>
                </c:pt>
                <c:pt idx="9">
                  <c:v>19.612164</c:v>
                </c:pt>
                <c:pt idx="10">
                  <c:v>19.707709999999999</c:v>
                </c:pt>
                <c:pt idx="11">
                  <c:v>19.828047000000002</c:v>
                </c:pt>
                <c:pt idx="12">
                  <c:v>23.284842000000001</c:v>
                </c:pt>
                <c:pt idx="13">
                  <c:v>23.193480000000001</c:v>
                </c:pt>
                <c:pt idx="14">
                  <c:v>23.488937</c:v>
                </c:pt>
                <c:pt idx="15">
                  <c:v>26.55078</c:v>
                </c:pt>
                <c:pt idx="16">
                  <c:v>26.695979999999999</c:v>
                </c:pt>
                <c:pt idx="17">
                  <c:v>27.312398999999999</c:v>
                </c:pt>
                <c:pt idx="18">
                  <c:v>29.653402</c:v>
                </c:pt>
                <c:pt idx="19">
                  <c:v>28.906963000000001</c:v>
                </c:pt>
                <c:pt idx="20">
                  <c:v>29.463747000000001</c:v>
                </c:pt>
              </c:numCache>
            </c:numRef>
          </c:xVal>
          <c:yVal>
            <c:numRef>
              <c:f>'[3]STD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03-CC4C-96C0-67B14BAC3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27E6C-845D-AC41-BE50-62B57BF45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4D4FA6-38C7-C645-B0D7-E43C84733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5DFE21-25CC-C744-BE44-CFDDCD2A1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yes_Project_040_DNA_096_qPCR_16S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oyes_Project_040_DNA_097_qPCR_16S_Analysi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oyes_Project_040_DNA_098_qPCR_16S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Noyes_Project_040_DNA_096_qPCR_16S_Analysis</v>
          </cell>
        </row>
        <row r="5">
          <cell r="T5" t="str">
            <v>A01</v>
          </cell>
          <cell r="U5" t="str">
            <v>USDA4715</v>
          </cell>
        </row>
        <row r="6">
          <cell r="T6" t="str">
            <v>A02</v>
          </cell>
          <cell r="U6" t="str">
            <v>USDA4508</v>
          </cell>
        </row>
        <row r="7">
          <cell r="T7" t="str">
            <v>A03</v>
          </cell>
          <cell r="U7" t="str">
            <v>USDA4958</v>
          </cell>
        </row>
        <row r="8">
          <cell r="T8" t="str">
            <v>A04</v>
          </cell>
          <cell r="U8" t="str">
            <v>USDA4855</v>
          </cell>
        </row>
        <row r="9">
          <cell r="T9" t="str">
            <v>A05</v>
          </cell>
          <cell r="U9" t="str">
            <v>USDA4871</v>
          </cell>
        </row>
        <row r="10">
          <cell r="T10" t="str">
            <v>A06</v>
          </cell>
          <cell r="U10" t="str">
            <v>USDA5196R1</v>
          </cell>
        </row>
        <row r="11">
          <cell r="T11" t="str">
            <v>A07</v>
          </cell>
          <cell r="U11" t="str">
            <v>USDA4732</v>
          </cell>
        </row>
        <row r="12">
          <cell r="T12" t="str">
            <v>A08</v>
          </cell>
          <cell r="U12" t="str">
            <v>USDA4496</v>
          </cell>
        </row>
        <row r="13">
          <cell r="T13" t="str">
            <v>A09</v>
          </cell>
          <cell r="U13" t="str">
            <v>USDA5032</v>
          </cell>
        </row>
        <row r="14">
          <cell r="T14" t="str">
            <v>A10</v>
          </cell>
          <cell r="U14" t="str">
            <v>USDA5031</v>
          </cell>
        </row>
        <row r="15">
          <cell r="T15" t="str">
            <v>A11</v>
          </cell>
          <cell r="U15" t="str">
            <v>USDA4391</v>
          </cell>
        </row>
        <row r="16">
          <cell r="T16" t="str">
            <v>A12</v>
          </cell>
          <cell r="U16" t="str">
            <v>USDA4268</v>
          </cell>
        </row>
        <row r="17">
          <cell r="T17" t="str">
            <v>B01</v>
          </cell>
          <cell r="U17" t="str">
            <v>USDA4757</v>
          </cell>
        </row>
        <row r="18">
          <cell r="T18" t="str">
            <v>B02</v>
          </cell>
          <cell r="U18" t="str">
            <v>USDA4463</v>
          </cell>
        </row>
        <row r="19">
          <cell r="T19" t="str">
            <v>B03</v>
          </cell>
          <cell r="U19" t="str">
            <v>USDA4941</v>
          </cell>
        </row>
        <row r="20">
          <cell r="T20" t="str">
            <v>B04</v>
          </cell>
          <cell r="U20" t="str">
            <v>USDA4813</v>
          </cell>
        </row>
        <row r="21">
          <cell r="T21" t="str">
            <v>B05</v>
          </cell>
          <cell r="U21" t="str">
            <v>USDA4277</v>
          </cell>
        </row>
        <row r="22">
          <cell r="T22" t="str">
            <v>B06</v>
          </cell>
          <cell r="U22" t="str">
            <v>USDA4367</v>
          </cell>
        </row>
        <row r="23">
          <cell r="T23" t="str">
            <v>B07</v>
          </cell>
          <cell r="U23" t="str">
            <v>USDA4844</v>
          </cell>
        </row>
        <row r="24">
          <cell r="T24" t="str">
            <v>B08</v>
          </cell>
          <cell r="U24" t="str">
            <v>USDA4294</v>
          </cell>
        </row>
        <row r="25">
          <cell r="T25" t="str">
            <v>B09</v>
          </cell>
          <cell r="U25" t="str">
            <v>USDA5087</v>
          </cell>
        </row>
        <row r="26">
          <cell r="T26" t="str">
            <v>B10</v>
          </cell>
          <cell r="U26" t="str">
            <v>USDA4992</v>
          </cell>
        </row>
        <row r="27">
          <cell r="T27" t="str">
            <v>B11</v>
          </cell>
          <cell r="U27" t="str">
            <v>USDA3992</v>
          </cell>
        </row>
        <row r="29">
          <cell r="T29" t="str">
            <v>C01</v>
          </cell>
          <cell r="U29" t="str">
            <v>USDA4969</v>
          </cell>
        </row>
        <row r="30">
          <cell r="T30" t="str">
            <v>C02</v>
          </cell>
          <cell r="U30" t="str">
            <v>USDA4831</v>
          </cell>
        </row>
        <row r="31">
          <cell r="T31" t="str">
            <v>C03</v>
          </cell>
          <cell r="U31" t="str">
            <v>USDA5098</v>
          </cell>
        </row>
        <row r="32">
          <cell r="T32" t="str">
            <v>C04</v>
          </cell>
          <cell r="U32" t="str">
            <v>USDA4240</v>
          </cell>
        </row>
        <row r="33">
          <cell r="T33" t="str">
            <v>C05</v>
          </cell>
          <cell r="U33" t="str">
            <v>USDA4681</v>
          </cell>
        </row>
        <row r="34">
          <cell r="T34" t="str">
            <v>C06</v>
          </cell>
          <cell r="U34" t="str">
            <v>USDA4880</v>
          </cell>
        </row>
        <row r="35">
          <cell r="T35" t="str">
            <v>C07</v>
          </cell>
          <cell r="U35" t="str">
            <v>USDA4911</v>
          </cell>
        </row>
        <row r="36">
          <cell r="T36" t="str">
            <v>C08</v>
          </cell>
          <cell r="U36" t="str">
            <v>USDA4434</v>
          </cell>
        </row>
        <row r="37">
          <cell r="T37" t="str">
            <v>C09</v>
          </cell>
          <cell r="U37" t="str">
            <v>USDA4970</v>
          </cell>
        </row>
        <row r="38">
          <cell r="T38" t="str">
            <v>C10</v>
          </cell>
          <cell r="U38" t="str">
            <v>USDA4657</v>
          </cell>
        </row>
        <row r="39">
          <cell r="T39" t="str">
            <v>C11</v>
          </cell>
          <cell r="U39" t="str">
            <v>USDA4494</v>
          </cell>
        </row>
        <row r="40">
          <cell r="T40" t="str">
            <v>C12</v>
          </cell>
          <cell r="U40" t="str">
            <v>USDA4447</v>
          </cell>
        </row>
        <row r="42">
          <cell r="T42" t="str">
            <v>D02</v>
          </cell>
          <cell r="U42" t="str">
            <v>USDA4563</v>
          </cell>
        </row>
        <row r="43">
          <cell r="T43" t="str">
            <v>D03</v>
          </cell>
          <cell r="U43" t="str">
            <v>USDA4830</v>
          </cell>
        </row>
        <row r="44">
          <cell r="T44" t="str">
            <v>D04</v>
          </cell>
          <cell r="U44" t="str">
            <v>USDA4750</v>
          </cell>
        </row>
        <row r="45">
          <cell r="T45" t="str">
            <v>D05</v>
          </cell>
          <cell r="U45" t="str">
            <v>USDA4040</v>
          </cell>
        </row>
        <row r="46">
          <cell r="T46" t="str">
            <v>D06</v>
          </cell>
          <cell r="U46" t="str">
            <v>USDA4786</v>
          </cell>
        </row>
        <row r="47">
          <cell r="T47" t="str">
            <v>D07</v>
          </cell>
          <cell r="U47" t="str">
            <v>USDA5050</v>
          </cell>
        </row>
        <row r="48">
          <cell r="T48" t="str">
            <v>D08</v>
          </cell>
          <cell r="U48" t="str">
            <v>USDA4342</v>
          </cell>
        </row>
        <row r="49">
          <cell r="T49" t="str">
            <v>D09</v>
          </cell>
          <cell r="U49" t="str">
            <v>USDA5047</v>
          </cell>
        </row>
        <row r="50">
          <cell r="T50" t="str">
            <v>D10</v>
          </cell>
          <cell r="U50" t="str">
            <v>USDA4924</v>
          </cell>
        </row>
        <row r="51">
          <cell r="T51" t="str">
            <v>D11</v>
          </cell>
          <cell r="U51" t="str">
            <v>USDA4767</v>
          </cell>
        </row>
        <row r="52">
          <cell r="T52" t="str">
            <v>D12</v>
          </cell>
          <cell r="U52" t="str">
            <v>USDA4381</v>
          </cell>
        </row>
        <row r="53">
          <cell r="T53" t="str">
            <v>E01</v>
          </cell>
          <cell r="U53" t="str">
            <v>USDA4623</v>
          </cell>
        </row>
        <row r="54">
          <cell r="T54" t="str">
            <v>E02</v>
          </cell>
          <cell r="U54" t="str">
            <v>USDA4966</v>
          </cell>
        </row>
        <row r="55">
          <cell r="T55" t="str">
            <v>E03</v>
          </cell>
          <cell r="U55" t="str">
            <v>USDA4531</v>
          </cell>
        </row>
        <row r="56">
          <cell r="T56" t="str">
            <v>E04</v>
          </cell>
          <cell r="U56" t="str">
            <v>USDA4597</v>
          </cell>
        </row>
        <row r="57">
          <cell r="T57" t="str">
            <v>E05</v>
          </cell>
          <cell r="U57" t="str">
            <v>USDA4571</v>
          </cell>
        </row>
        <row r="58">
          <cell r="T58" t="str">
            <v>E06</v>
          </cell>
          <cell r="U58" t="str">
            <v>USDA4624</v>
          </cell>
        </row>
        <row r="59">
          <cell r="T59" t="str">
            <v>E07</v>
          </cell>
          <cell r="U59" t="str">
            <v>USDA4554</v>
          </cell>
        </row>
        <row r="60">
          <cell r="T60" t="str">
            <v>E08</v>
          </cell>
          <cell r="U60" t="str">
            <v>USDA4380</v>
          </cell>
        </row>
        <row r="61">
          <cell r="T61" t="str">
            <v>E09</v>
          </cell>
          <cell r="U61" t="str">
            <v>USDA4874</v>
          </cell>
        </row>
        <row r="62">
          <cell r="T62" t="str">
            <v>E10</v>
          </cell>
          <cell r="U62" t="str">
            <v>USDA4978</v>
          </cell>
        </row>
        <row r="63">
          <cell r="T63" t="str">
            <v>E11</v>
          </cell>
          <cell r="U63" t="str">
            <v>USDA4309</v>
          </cell>
        </row>
        <row r="64">
          <cell r="T64" t="str">
            <v>E12</v>
          </cell>
          <cell r="U64" t="str">
            <v>USDA4930</v>
          </cell>
        </row>
        <row r="65">
          <cell r="T65" t="str">
            <v>F01</v>
          </cell>
          <cell r="U65" t="str">
            <v>USDA4316</v>
          </cell>
        </row>
        <row r="66">
          <cell r="T66" t="str">
            <v>F02</v>
          </cell>
          <cell r="U66" t="str">
            <v>USDA4983</v>
          </cell>
        </row>
        <row r="67">
          <cell r="T67" t="str">
            <v>F03</v>
          </cell>
          <cell r="U67" t="str">
            <v>USDA5072</v>
          </cell>
        </row>
        <row r="68">
          <cell r="T68" t="str">
            <v>F04</v>
          </cell>
          <cell r="U68" t="str">
            <v>USDA4793</v>
          </cell>
        </row>
        <row r="70">
          <cell r="T70" t="str">
            <v>F06</v>
          </cell>
          <cell r="U70" t="str">
            <v>USDA5096</v>
          </cell>
        </row>
        <row r="71">
          <cell r="T71" t="str">
            <v>F07</v>
          </cell>
          <cell r="U71" t="str">
            <v>USDA4898</v>
          </cell>
        </row>
        <row r="72">
          <cell r="T72" t="str">
            <v>F08</v>
          </cell>
          <cell r="U72" t="str">
            <v>USDA4787</v>
          </cell>
        </row>
        <row r="73">
          <cell r="T73" t="str">
            <v>F09</v>
          </cell>
          <cell r="U73" t="str">
            <v>USDA4933</v>
          </cell>
        </row>
        <row r="74">
          <cell r="T74" t="str">
            <v>F10</v>
          </cell>
          <cell r="U74" t="str">
            <v>USDA4748</v>
          </cell>
        </row>
        <row r="75">
          <cell r="T75" t="str">
            <v>F11</v>
          </cell>
          <cell r="U75" t="str">
            <v>USDA4655</v>
          </cell>
        </row>
        <row r="76">
          <cell r="T76" t="str">
            <v>F12</v>
          </cell>
          <cell r="U76" t="str">
            <v>USDA4913</v>
          </cell>
        </row>
        <row r="77">
          <cell r="T77" t="str">
            <v>G01</v>
          </cell>
          <cell r="U77" t="str">
            <v>USDA4766</v>
          </cell>
        </row>
        <row r="78">
          <cell r="T78" t="str">
            <v>G02</v>
          </cell>
          <cell r="U78" t="str">
            <v>USDA4779</v>
          </cell>
        </row>
        <row r="79">
          <cell r="T79" t="str">
            <v>G03</v>
          </cell>
          <cell r="U79" t="str">
            <v>USDA4994</v>
          </cell>
        </row>
        <row r="80">
          <cell r="T80" t="str">
            <v>G04</v>
          </cell>
          <cell r="U80" t="str">
            <v>USDA4207</v>
          </cell>
        </row>
        <row r="81">
          <cell r="T81" t="str">
            <v>G05</v>
          </cell>
          <cell r="U81" t="str">
            <v>USDA4562</v>
          </cell>
        </row>
        <row r="82">
          <cell r="T82" t="str">
            <v>G06</v>
          </cell>
          <cell r="U82" t="str">
            <v>USDA4877</v>
          </cell>
        </row>
        <row r="83">
          <cell r="T83" t="str">
            <v>G07</v>
          </cell>
          <cell r="U83" t="str">
            <v>USDA4497</v>
          </cell>
        </row>
        <row r="84">
          <cell r="T84" t="str">
            <v>G08</v>
          </cell>
          <cell r="U84" t="str">
            <v>USDA4306</v>
          </cell>
        </row>
        <row r="85">
          <cell r="T85" t="str">
            <v>G09</v>
          </cell>
          <cell r="U85" t="str">
            <v>USDA4772</v>
          </cell>
        </row>
        <row r="86">
          <cell r="T86" t="str">
            <v>G10</v>
          </cell>
          <cell r="U86" t="str">
            <v>USDA5036</v>
          </cell>
        </row>
        <row r="87">
          <cell r="T87" t="str">
            <v>G11</v>
          </cell>
          <cell r="U87" t="str">
            <v>USDA4567</v>
          </cell>
        </row>
        <row r="88">
          <cell r="T88" t="str">
            <v>G12</v>
          </cell>
          <cell r="U88" t="str">
            <v>USDA4784</v>
          </cell>
        </row>
        <row r="89">
          <cell r="T89" t="str">
            <v>H01</v>
          </cell>
          <cell r="U89" t="str">
            <v>USDA4658</v>
          </cell>
        </row>
        <row r="90">
          <cell r="T90" t="str">
            <v>H02</v>
          </cell>
          <cell r="U90" t="str">
            <v>USDA4635</v>
          </cell>
        </row>
        <row r="91">
          <cell r="T91" t="str">
            <v>H03</v>
          </cell>
          <cell r="U91" t="str">
            <v>USDA4505</v>
          </cell>
        </row>
        <row r="92">
          <cell r="T92" t="str">
            <v>H04</v>
          </cell>
          <cell r="U92" t="str">
            <v>USDA4299</v>
          </cell>
        </row>
        <row r="93">
          <cell r="T93" t="str">
            <v>H05</v>
          </cell>
          <cell r="U93" t="str">
            <v>USDA4626</v>
          </cell>
        </row>
        <row r="94">
          <cell r="T94" t="str">
            <v>H06</v>
          </cell>
          <cell r="U94" t="str">
            <v>USDA4936</v>
          </cell>
        </row>
        <row r="95">
          <cell r="T95" t="str">
            <v>H07</v>
          </cell>
          <cell r="U95" t="str">
            <v>USDA4459</v>
          </cell>
        </row>
        <row r="96">
          <cell r="T96" t="str">
            <v>H08</v>
          </cell>
          <cell r="U96" t="str">
            <v>USDA4532</v>
          </cell>
        </row>
        <row r="97">
          <cell r="T97" t="str">
            <v>H09</v>
          </cell>
          <cell r="U97" t="str">
            <v>USDA5048</v>
          </cell>
        </row>
        <row r="98">
          <cell r="T98" t="str">
            <v>H10</v>
          </cell>
          <cell r="U98" t="str">
            <v>USDA4776</v>
          </cell>
        </row>
        <row r="99">
          <cell r="T99" t="str">
            <v>H11</v>
          </cell>
          <cell r="U99" t="str">
            <v>USDA4448</v>
          </cell>
        </row>
        <row r="100">
          <cell r="T100" t="str">
            <v>H12</v>
          </cell>
          <cell r="U100" t="str">
            <v>USDA4591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11.230956000000001</v>
          </cell>
        </row>
        <row r="3">
          <cell r="K3">
            <v>8117924</v>
          </cell>
          <cell r="L3">
            <v>11.216282</v>
          </cell>
        </row>
        <row r="4">
          <cell r="K4">
            <v>8117924</v>
          </cell>
          <cell r="L4">
            <v>10.789914</v>
          </cell>
        </row>
        <row r="5">
          <cell r="K5">
            <v>811792.4</v>
          </cell>
          <cell r="L5">
            <v>12.723668</v>
          </cell>
        </row>
        <row r="6">
          <cell r="K6">
            <v>811792.4</v>
          </cell>
          <cell r="L6">
            <v>12.668331</v>
          </cell>
        </row>
        <row r="7">
          <cell r="K7">
            <v>811792.4</v>
          </cell>
          <cell r="L7">
            <v>12.748258999999999</v>
          </cell>
        </row>
        <row r="8">
          <cell r="K8">
            <v>81179.240000000005</v>
          </cell>
          <cell r="L8">
            <v>16.358374000000001</v>
          </cell>
        </row>
        <row r="9">
          <cell r="K9">
            <v>81179.240000000005</v>
          </cell>
          <cell r="L9">
            <v>16.292088</v>
          </cell>
        </row>
        <row r="10">
          <cell r="K10">
            <v>81179.240000000005</v>
          </cell>
          <cell r="L10">
            <v>16.305067000000001</v>
          </cell>
        </row>
        <row r="11">
          <cell r="K11">
            <v>8117.924</v>
          </cell>
          <cell r="L11">
            <v>19.612164</v>
          </cell>
        </row>
        <row r="12">
          <cell r="K12">
            <v>8117.924</v>
          </cell>
          <cell r="L12">
            <v>19.707709999999999</v>
          </cell>
        </row>
        <row r="13">
          <cell r="K13">
            <v>8117.924</v>
          </cell>
          <cell r="L13">
            <v>19.828047000000002</v>
          </cell>
        </row>
        <row r="14">
          <cell r="K14">
            <v>811.79240000000004</v>
          </cell>
          <cell r="L14">
            <v>23.284842000000001</v>
          </cell>
        </row>
        <row r="15">
          <cell r="K15">
            <v>811.79240000000004</v>
          </cell>
          <cell r="L15">
            <v>23.193480000000001</v>
          </cell>
        </row>
        <row r="16">
          <cell r="K16">
            <v>811.79240000000004</v>
          </cell>
          <cell r="L16">
            <v>23.488937</v>
          </cell>
        </row>
        <row r="17">
          <cell r="K17">
            <v>81.179239999999993</v>
          </cell>
          <cell r="L17">
            <v>26.55078</v>
          </cell>
        </row>
        <row r="18">
          <cell r="K18">
            <v>81.179239999999993</v>
          </cell>
          <cell r="L18">
            <v>26.695979999999999</v>
          </cell>
        </row>
        <row r="19">
          <cell r="K19">
            <v>81.179239999999993</v>
          </cell>
          <cell r="L19">
            <v>27.312398999999999</v>
          </cell>
        </row>
        <row r="20">
          <cell r="K20">
            <v>8.1179240000000004</v>
          </cell>
          <cell r="L20">
            <v>29.653402</v>
          </cell>
        </row>
        <row r="21">
          <cell r="K21">
            <v>8.1179240000000004</v>
          </cell>
          <cell r="L21">
            <v>28.906963000000001</v>
          </cell>
        </row>
        <row r="22">
          <cell r="K22">
            <v>8.1179240000000004</v>
          </cell>
          <cell r="L22">
            <v>29.463747000000001</v>
          </cell>
        </row>
      </sheetData>
      <sheetData sheetId="6">
        <row r="3">
          <cell r="Z3">
            <v>5221.9570516789818</v>
          </cell>
        </row>
        <row r="4">
          <cell r="Z4">
            <v>603599.05991385644</v>
          </cell>
        </row>
        <row r="5">
          <cell r="Z5">
            <v>2049.3166700901152</v>
          </cell>
        </row>
        <row r="6">
          <cell r="Z6">
            <v>44673.499791977294</v>
          </cell>
        </row>
        <row r="7">
          <cell r="Z7">
            <v>840011.49507495633</v>
          </cell>
        </row>
        <row r="8">
          <cell r="Z8">
            <v>1368.6054126976389</v>
          </cell>
        </row>
        <row r="9">
          <cell r="Z9">
            <v>740184.53602204251</v>
          </cell>
        </row>
        <row r="10">
          <cell r="Z10">
            <v>348200.54372378811</v>
          </cell>
        </row>
        <row r="11">
          <cell r="Z11">
            <v>624831.97527863027</v>
          </cell>
        </row>
        <row r="12">
          <cell r="Z12">
            <v>530357.37083832116</v>
          </cell>
        </row>
        <row r="13">
          <cell r="Z13">
            <v>259808.20628690106</v>
          </cell>
        </row>
        <row r="14">
          <cell r="Z14">
            <v>19052.037764983252</v>
          </cell>
        </row>
        <row r="15">
          <cell r="Z15">
            <v>29686.45847739025</v>
          </cell>
        </row>
        <row r="16">
          <cell r="Z16">
            <v>303350.92739457282</v>
          </cell>
        </row>
        <row r="17">
          <cell r="Z17">
            <v>14625.546202478878</v>
          </cell>
        </row>
        <row r="18">
          <cell r="Z18">
            <v>30957.83424523157</v>
          </cell>
        </row>
        <row r="19">
          <cell r="Z19">
            <v>254688.76997555388</v>
          </cell>
        </row>
        <row r="20">
          <cell r="Z20">
            <v>295402.01312842837</v>
          </cell>
        </row>
        <row r="21">
          <cell r="Z21">
            <v>7028.4888811723513</v>
          </cell>
        </row>
        <row r="22">
          <cell r="Z22">
            <v>43949.133165171887</v>
          </cell>
        </row>
        <row r="23">
          <cell r="Z23">
            <v>945877.64099110744</v>
          </cell>
        </row>
        <row r="24">
          <cell r="Z24">
            <v>456820.51042500493</v>
          </cell>
        </row>
        <row r="25">
          <cell r="Z25">
            <v>10835.493689251061</v>
          </cell>
        </row>
        <row r="27">
          <cell r="Z27">
            <v>2203.4060466348333</v>
          </cell>
        </row>
        <row r="28">
          <cell r="Z28">
            <v>1180710.5340128629</v>
          </cell>
        </row>
        <row r="29">
          <cell r="Z29">
            <v>0.21104561488422291</v>
          </cell>
        </row>
        <row r="30">
          <cell r="Z30">
            <v>85725.588024310404</v>
          </cell>
        </row>
        <row r="31">
          <cell r="Z31">
            <v>1941869.9991878567</v>
          </cell>
        </row>
        <row r="32">
          <cell r="Z32">
            <v>1305171.1391414134</v>
          </cell>
        </row>
        <row r="33">
          <cell r="Z33">
            <v>77937.633738554185</v>
          </cell>
        </row>
        <row r="34">
          <cell r="Z34">
            <v>11227.492006865248</v>
          </cell>
        </row>
        <row r="35">
          <cell r="Z35">
            <v>168525.69356727067</v>
          </cell>
        </row>
        <row r="36">
          <cell r="Z36">
            <v>67947.233528446886</v>
          </cell>
        </row>
        <row r="37">
          <cell r="Z37">
            <v>201296.57160744813</v>
          </cell>
        </row>
        <row r="38">
          <cell r="Z38">
            <v>103272.54985602894</v>
          </cell>
        </row>
        <row r="40">
          <cell r="Z40">
            <v>140989.63526765007</v>
          </cell>
        </row>
        <row r="41">
          <cell r="Z41">
            <v>1720855.3989932674</v>
          </cell>
        </row>
        <row r="42">
          <cell r="Z42">
            <v>1043357.0150401447</v>
          </cell>
        </row>
        <row r="43">
          <cell r="Z43">
            <v>837031.5423428783</v>
          </cell>
        </row>
        <row r="44">
          <cell r="Z44">
            <v>55592.096532117117</v>
          </cell>
        </row>
        <row r="45">
          <cell r="Z45">
            <v>1000.3452706900913</v>
          </cell>
        </row>
        <row r="46">
          <cell r="Z46">
            <v>1094244.9947254355</v>
          </cell>
        </row>
        <row r="47">
          <cell r="Z47">
            <v>33.374896061107478</v>
          </cell>
        </row>
        <row r="48">
          <cell r="Z48">
            <v>206073.83433369582</v>
          </cell>
        </row>
        <row r="49">
          <cell r="Z49">
            <v>46092.678052929557</v>
          </cell>
        </row>
        <row r="50">
          <cell r="Z50">
            <v>282136.88228115375</v>
          </cell>
        </row>
        <row r="51">
          <cell r="Z51">
            <v>699271.01330434287</v>
          </cell>
        </row>
        <row r="52">
          <cell r="Z52">
            <v>138999.60516910753</v>
          </cell>
        </row>
        <row r="53">
          <cell r="Z53">
            <v>29775835.151108727</v>
          </cell>
        </row>
        <row r="54">
          <cell r="Z54">
            <v>252525.7233141633</v>
          </cell>
        </row>
        <row r="55">
          <cell r="Z55">
            <v>323619.95998203696</v>
          </cell>
        </row>
        <row r="56">
          <cell r="Z56">
            <v>197049.77696332752</v>
          </cell>
        </row>
        <row r="57">
          <cell r="Z57">
            <v>290686.23423816665</v>
          </cell>
        </row>
        <row r="58">
          <cell r="Z58">
            <v>1.960150122555917</v>
          </cell>
        </row>
        <row r="59">
          <cell r="Z59">
            <v>15624.978521296887</v>
          </cell>
        </row>
        <row r="60">
          <cell r="Z60">
            <v>26.15425368396431</v>
          </cell>
        </row>
        <row r="61">
          <cell r="Z61">
            <v>15393.491194172957</v>
          </cell>
        </row>
        <row r="62">
          <cell r="Z62">
            <v>77993.048718649705</v>
          </cell>
        </row>
        <row r="63">
          <cell r="Z63">
            <v>82439.057250454513</v>
          </cell>
        </row>
        <row r="64">
          <cell r="Z64">
            <v>113269.61719362398</v>
          </cell>
        </row>
        <row r="65">
          <cell r="Z65">
            <v>543716.41500010563</v>
          </cell>
        </row>
        <row r="66">
          <cell r="Z66">
            <v>150410.15537707991</v>
          </cell>
        </row>
        <row r="68">
          <cell r="Z68">
            <v>0.71818070153222957</v>
          </cell>
        </row>
        <row r="69">
          <cell r="Z69">
            <v>503183.2936098433</v>
          </cell>
        </row>
        <row r="70">
          <cell r="Z70">
            <v>16503.948797176468</v>
          </cell>
        </row>
        <row r="71">
          <cell r="Z71">
            <v>8473.1534280261058</v>
          </cell>
        </row>
        <row r="72">
          <cell r="Z72">
            <v>358496.86879420519</v>
          </cell>
        </row>
        <row r="73">
          <cell r="Z73">
            <v>45994.49967030112</v>
          </cell>
        </row>
        <row r="74">
          <cell r="Z74">
            <v>3678.3542518127792</v>
          </cell>
        </row>
        <row r="75">
          <cell r="Z75">
            <v>1379221.1324413307</v>
          </cell>
        </row>
        <row r="76">
          <cell r="Z76">
            <v>265218.98834440648</v>
          </cell>
        </row>
        <row r="77">
          <cell r="Z77">
            <v>179021.01283751419</v>
          </cell>
        </row>
        <row r="78">
          <cell r="Z78">
            <v>57209.871488164325</v>
          </cell>
        </row>
        <row r="79">
          <cell r="Z79">
            <v>527350.2555900506</v>
          </cell>
        </row>
        <row r="80">
          <cell r="Z80">
            <v>9684.4977438141086</v>
          </cell>
        </row>
        <row r="81">
          <cell r="Z81">
            <v>1001931.7110917721</v>
          </cell>
        </row>
        <row r="82">
          <cell r="Z82">
            <v>261847.45415676045</v>
          </cell>
        </row>
        <row r="83">
          <cell r="Z83">
            <v>186025.63041826358</v>
          </cell>
        </row>
        <row r="84">
          <cell r="Z84">
            <v>824630.74485114065</v>
          </cell>
        </row>
        <row r="85">
          <cell r="Z85">
            <v>96804.362051609802</v>
          </cell>
        </row>
        <row r="86">
          <cell r="Z86">
            <v>87947.396889436015</v>
          </cell>
        </row>
        <row r="87">
          <cell r="Z87">
            <v>816465.78226928751</v>
          </cell>
        </row>
        <row r="88">
          <cell r="Z88">
            <v>783491.8607268472</v>
          </cell>
        </row>
        <row r="89">
          <cell r="Z89">
            <v>196769.86406269122</v>
          </cell>
        </row>
        <row r="90">
          <cell r="Z90">
            <v>607040.96957004466</v>
          </cell>
        </row>
        <row r="91">
          <cell r="Z91">
            <v>125120.58769689004</v>
          </cell>
        </row>
        <row r="92">
          <cell r="Z92">
            <v>206220.35632673054</v>
          </cell>
        </row>
        <row r="93">
          <cell r="Z93">
            <v>70055.955850302227</v>
          </cell>
        </row>
        <row r="94">
          <cell r="Z94">
            <v>31.664856655746792</v>
          </cell>
        </row>
        <row r="95">
          <cell r="Z95">
            <v>409.68169692161217</v>
          </cell>
        </row>
        <row r="96">
          <cell r="Z96">
            <v>2.9728733784559744</v>
          </cell>
        </row>
        <row r="97">
          <cell r="Z97">
            <v>20499.137040810238</v>
          </cell>
        </row>
        <row r="98">
          <cell r="Z98">
            <v>230565.56886171774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Noyes_Project_040_DNA_097_qPCR_16S_Analysis</v>
          </cell>
        </row>
        <row r="5">
          <cell r="T5" t="str">
            <v>A01</v>
          </cell>
          <cell r="U5" t="str">
            <v>USDA4578</v>
          </cell>
        </row>
        <row r="6">
          <cell r="T6" t="str">
            <v>A02</v>
          </cell>
          <cell r="U6" t="str">
            <v>USDA5068</v>
          </cell>
        </row>
        <row r="7">
          <cell r="T7" t="str">
            <v>A03</v>
          </cell>
          <cell r="U7" t="str">
            <v>USDA4374</v>
          </cell>
        </row>
        <row r="8">
          <cell r="T8" t="str">
            <v>A04</v>
          </cell>
          <cell r="U8" t="str">
            <v>USDA5061</v>
          </cell>
        </row>
        <row r="9">
          <cell r="T9" t="str">
            <v>A05</v>
          </cell>
          <cell r="U9" t="str">
            <v>USDA3736</v>
          </cell>
        </row>
        <row r="10">
          <cell r="T10" t="str">
            <v>A06</v>
          </cell>
          <cell r="U10" t="str">
            <v>USDA4746</v>
          </cell>
        </row>
        <row r="11">
          <cell r="T11" t="str">
            <v>A07</v>
          </cell>
          <cell r="U11" t="str">
            <v>USDA4615</v>
          </cell>
        </row>
        <row r="12">
          <cell r="T12" t="str">
            <v>A08</v>
          </cell>
          <cell r="U12" t="str">
            <v>USDA4636</v>
          </cell>
        </row>
        <row r="13">
          <cell r="T13" t="str">
            <v>A09</v>
          </cell>
          <cell r="U13" t="str">
            <v>USDA4406</v>
          </cell>
        </row>
        <row r="14">
          <cell r="T14" t="str">
            <v>A10</v>
          </cell>
          <cell r="U14" t="str">
            <v>USDA4012</v>
          </cell>
        </row>
        <row r="15">
          <cell r="T15" t="str">
            <v>A11</v>
          </cell>
          <cell r="U15" t="str">
            <v>USDA4514</v>
          </cell>
        </row>
        <row r="16">
          <cell r="T16" t="str">
            <v>A12</v>
          </cell>
          <cell r="U16" t="str">
            <v>USDA4292</v>
          </cell>
        </row>
        <row r="17">
          <cell r="T17" t="str">
            <v>B01</v>
          </cell>
          <cell r="U17" t="str">
            <v>USDA4356</v>
          </cell>
        </row>
        <row r="18">
          <cell r="T18" t="str">
            <v>B02</v>
          </cell>
          <cell r="U18" t="str">
            <v>USDA4420</v>
          </cell>
        </row>
        <row r="19">
          <cell r="T19" t="str">
            <v>B03</v>
          </cell>
          <cell r="U19" t="str">
            <v>USDA4390</v>
          </cell>
        </row>
        <row r="20">
          <cell r="T20" t="str">
            <v>B04</v>
          </cell>
          <cell r="U20" t="str">
            <v>USDA4888</v>
          </cell>
        </row>
        <row r="21">
          <cell r="T21" t="str">
            <v>B05</v>
          </cell>
          <cell r="U21" t="str">
            <v>USDA4542</v>
          </cell>
        </row>
        <row r="22">
          <cell r="T22" t="str">
            <v>B06</v>
          </cell>
          <cell r="U22" t="str">
            <v>USDA4676</v>
          </cell>
        </row>
        <row r="23">
          <cell r="T23" t="str">
            <v>B07</v>
          </cell>
          <cell r="U23" t="str">
            <v>USDA4740</v>
          </cell>
        </row>
        <row r="24">
          <cell r="T24" t="str">
            <v>B08</v>
          </cell>
          <cell r="U24" t="str">
            <v>USDA4559</v>
          </cell>
        </row>
        <row r="25">
          <cell r="T25" t="str">
            <v>B09</v>
          </cell>
          <cell r="U25" t="str">
            <v>USDA5097</v>
          </cell>
        </row>
        <row r="26">
          <cell r="T26" t="str">
            <v>B10</v>
          </cell>
          <cell r="U26" t="str">
            <v>USDA3725</v>
          </cell>
        </row>
        <row r="27">
          <cell r="T27" t="str">
            <v>B11</v>
          </cell>
          <cell r="U27" t="str">
            <v>USDA4719</v>
          </cell>
        </row>
        <row r="28">
          <cell r="T28" t="str">
            <v>B12</v>
          </cell>
          <cell r="U28" t="str">
            <v>USDA4859</v>
          </cell>
        </row>
        <row r="29">
          <cell r="T29" t="str">
            <v>C01</v>
          </cell>
          <cell r="U29" t="str">
            <v>USDA4899</v>
          </cell>
        </row>
        <row r="30">
          <cell r="T30" t="str">
            <v>C02</v>
          </cell>
          <cell r="U30" t="str">
            <v>USDA3798</v>
          </cell>
        </row>
        <row r="31">
          <cell r="T31" t="str">
            <v>C03</v>
          </cell>
          <cell r="U31" t="str">
            <v>USDA4711</v>
          </cell>
        </row>
        <row r="32">
          <cell r="T32" t="str">
            <v>C04</v>
          </cell>
        </row>
        <row r="33">
          <cell r="T33" t="str">
            <v>C05</v>
          </cell>
          <cell r="U33" t="str">
            <v>USDA4587</v>
          </cell>
        </row>
        <row r="34">
          <cell r="T34" t="str">
            <v>C06</v>
          </cell>
          <cell r="U34" t="str">
            <v>USDA5196R2</v>
          </cell>
        </row>
        <row r="35">
          <cell r="T35" t="str">
            <v>C07</v>
          </cell>
          <cell r="U35" t="str">
            <v>USDA4586</v>
          </cell>
        </row>
        <row r="36">
          <cell r="T36" t="str">
            <v>C08</v>
          </cell>
          <cell r="U36" t="str">
            <v>USDA4745</v>
          </cell>
        </row>
        <row r="37">
          <cell r="T37" t="str">
            <v>C09</v>
          </cell>
          <cell r="U37" t="str">
            <v>USDA4683</v>
          </cell>
        </row>
        <row r="38">
          <cell r="T38" t="str">
            <v>C10</v>
          </cell>
          <cell r="U38" t="str">
            <v>USDA4446</v>
          </cell>
        </row>
        <row r="39">
          <cell r="T39" t="str">
            <v>C11</v>
          </cell>
          <cell r="U39" t="str">
            <v>USDA4589</v>
          </cell>
        </row>
        <row r="40">
          <cell r="T40" t="str">
            <v>C12</v>
          </cell>
          <cell r="U40" t="str">
            <v>USDA4522</v>
          </cell>
        </row>
        <row r="41">
          <cell r="T41" t="str">
            <v>D01</v>
          </cell>
          <cell r="U41" t="str">
            <v>USDA4539</v>
          </cell>
        </row>
        <row r="42">
          <cell r="T42" t="str">
            <v>D02</v>
          </cell>
          <cell r="U42" t="str">
            <v>USDA4795</v>
          </cell>
        </row>
        <row r="43">
          <cell r="T43" t="str">
            <v>D03</v>
          </cell>
          <cell r="U43" t="str">
            <v>USDA4763</v>
          </cell>
        </row>
        <row r="44">
          <cell r="T44" t="str">
            <v>D04</v>
          </cell>
          <cell r="U44" t="str">
            <v>USDA5080</v>
          </cell>
        </row>
        <row r="45">
          <cell r="T45" t="str">
            <v>D05</v>
          </cell>
          <cell r="U45" t="str">
            <v>USDA5043</v>
          </cell>
        </row>
        <row r="46">
          <cell r="T46" t="str">
            <v>D06</v>
          </cell>
          <cell r="U46" t="str">
            <v>USDA4332</v>
          </cell>
        </row>
        <row r="47">
          <cell r="T47" t="str">
            <v>D07</v>
          </cell>
          <cell r="U47" t="str">
            <v>USDA4765</v>
          </cell>
        </row>
        <row r="48">
          <cell r="T48" t="str">
            <v>D08</v>
          </cell>
          <cell r="U48" t="str">
            <v>USDA4310</v>
          </cell>
        </row>
        <row r="49">
          <cell r="T49" t="str">
            <v>D09</v>
          </cell>
          <cell r="U49" t="str">
            <v>USDA4678</v>
          </cell>
        </row>
        <row r="50">
          <cell r="T50" t="str">
            <v>D10</v>
          </cell>
          <cell r="U50" t="str">
            <v>USDA4365</v>
          </cell>
        </row>
        <row r="51">
          <cell r="T51" t="str">
            <v>D11</v>
          </cell>
          <cell r="U51" t="str">
            <v>USDA4929</v>
          </cell>
        </row>
        <row r="52">
          <cell r="T52" t="str">
            <v>D12</v>
          </cell>
          <cell r="U52" t="str">
            <v>USDA4662</v>
          </cell>
        </row>
        <row r="53">
          <cell r="T53" t="str">
            <v>E01</v>
          </cell>
          <cell r="U53" t="str">
            <v>USDA4369</v>
          </cell>
        </row>
        <row r="54">
          <cell r="T54" t="str">
            <v>E02</v>
          </cell>
          <cell r="U54" t="str">
            <v>USDA4593</v>
          </cell>
        </row>
        <row r="55">
          <cell r="T55" t="str">
            <v>E03</v>
          </cell>
          <cell r="U55" t="str">
            <v>USDA4373</v>
          </cell>
        </row>
        <row r="56">
          <cell r="T56" t="str">
            <v>E04</v>
          </cell>
          <cell r="U56" t="str">
            <v>USDA4785</v>
          </cell>
        </row>
        <row r="57">
          <cell r="T57" t="str">
            <v>E05</v>
          </cell>
          <cell r="U57" t="str">
            <v>USDA4777</v>
          </cell>
        </row>
        <row r="58">
          <cell r="T58" t="str">
            <v>E06</v>
          </cell>
          <cell r="U58" t="str">
            <v>USDA4891</v>
          </cell>
        </row>
        <row r="59">
          <cell r="T59" t="str">
            <v>E07</v>
          </cell>
          <cell r="U59" t="str">
            <v>USDA4307</v>
          </cell>
        </row>
        <row r="60">
          <cell r="T60" t="str">
            <v>E08</v>
          </cell>
          <cell r="U60" t="str">
            <v>USDA4352</v>
          </cell>
        </row>
        <row r="61">
          <cell r="T61" t="str">
            <v>E09</v>
          </cell>
          <cell r="U61" t="str">
            <v>USDA4727</v>
          </cell>
        </row>
        <row r="62">
          <cell r="T62" t="str">
            <v>E10</v>
          </cell>
        </row>
        <row r="63">
          <cell r="T63" t="str">
            <v>E11</v>
          </cell>
          <cell r="U63" t="str">
            <v>USDA4196</v>
          </cell>
        </row>
        <row r="64">
          <cell r="T64" t="str">
            <v>E12</v>
          </cell>
          <cell r="U64" t="str">
            <v>USDA4062</v>
          </cell>
        </row>
        <row r="65">
          <cell r="T65" t="str">
            <v>F01</v>
          </cell>
          <cell r="U65" t="str">
            <v>USDA4918</v>
          </cell>
        </row>
        <row r="66">
          <cell r="T66" t="str">
            <v>F02</v>
          </cell>
          <cell r="U66" t="str">
            <v>USDA5088</v>
          </cell>
        </row>
        <row r="67">
          <cell r="T67" t="str">
            <v>F03</v>
          </cell>
          <cell r="U67" t="str">
            <v>USDA4803</v>
          </cell>
        </row>
        <row r="68">
          <cell r="T68" t="str">
            <v>F04</v>
          </cell>
          <cell r="U68" t="str">
            <v>USDA4707</v>
          </cell>
        </row>
        <row r="69">
          <cell r="T69" t="str">
            <v>F05</v>
          </cell>
          <cell r="U69" t="str">
            <v>USDA5099</v>
          </cell>
        </row>
        <row r="70">
          <cell r="T70" t="str">
            <v>F06</v>
          </cell>
          <cell r="U70" t="str">
            <v>USDA4487</v>
          </cell>
        </row>
        <row r="71">
          <cell r="T71" t="str">
            <v>F07</v>
          </cell>
          <cell r="U71" t="str">
            <v>USDA4412</v>
          </cell>
        </row>
        <row r="72">
          <cell r="T72" t="str">
            <v>F08</v>
          </cell>
          <cell r="U72" t="str">
            <v>USDA5066</v>
          </cell>
        </row>
        <row r="73">
          <cell r="T73" t="str">
            <v>F09</v>
          </cell>
          <cell r="U73" t="str">
            <v>USDA4485</v>
          </cell>
        </row>
        <row r="74">
          <cell r="T74" t="str">
            <v>F10</v>
          </cell>
          <cell r="U74" t="str">
            <v>USDA4896</v>
          </cell>
        </row>
        <row r="75">
          <cell r="T75" t="str">
            <v>F11</v>
          </cell>
          <cell r="U75" t="str">
            <v>USDA4904</v>
          </cell>
        </row>
        <row r="76">
          <cell r="T76" t="str">
            <v>F12</v>
          </cell>
          <cell r="U76" t="str">
            <v>USDA4321</v>
          </cell>
        </row>
        <row r="77">
          <cell r="T77" t="str">
            <v>G01</v>
          </cell>
          <cell r="U77" t="str">
            <v>USDA4959</v>
          </cell>
        </row>
        <row r="78">
          <cell r="T78" t="str">
            <v>G02</v>
          </cell>
          <cell r="U78" t="str">
            <v>USDA5085</v>
          </cell>
        </row>
        <row r="79">
          <cell r="T79" t="str">
            <v>G03</v>
          </cell>
          <cell r="U79" t="str">
            <v>USDA4271</v>
          </cell>
        </row>
        <row r="80">
          <cell r="T80" t="str">
            <v>G04</v>
          </cell>
          <cell r="U80" t="str">
            <v>USDA4511</v>
          </cell>
        </row>
        <row r="81">
          <cell r="T81" t="str">
            <v>G05</v>
          </cell>
          <cell r="U81" t="str">
            <v>USDA4362</v>
          </cell>
        </row>
        <row r="82">
          <cell r="T82" t="str">
            <v>G06</v>
          </cell>
          <cell r="U82" t="str">
            <v>USDA4425</v>
          </cell>
        </row>
        <row r="83">
          <cell r="T83" t="str">
            <v>G07</v>
          </cell>
          <cell r="U83" t="str">
            <v>USDA4818</v>
          </cell>
        </row>
        <row r="84">
          <cell r="T84" t="str">
            <v>G08</v>
          </cell>
          <cell r="U84" t="str">
            <v>USDA4489</v>
          </cell>
        </row>
        <row r="85">
          <cell r="T85" t="str">
            <v>G09</v>
          </cell>
          <cell r="U85" t="str">
            <v>USDA4747</v>
          </cell>
        </row>
        <row r="86">
          <cell r="T86" t="str">
            <v>G10</v>
          </cell>
          <cell r="U86" t="str">
            <v>USDA4648</v>
          </cell>
        </row>
        <row r="87">
          <cell r="T87" t="str">
            <v>G11</v>
          </cell>
          <cell r="U87" t="str">
            <v>USDA4762</v>
          </cell>
        </row>
        <row r="88">
          <cell r="T88" t="str">
            <v>G12</v>
          </cell>
          <cell r="U88" t="str">
            <v>USDA4738</v>
          </cell>
        </row>
        <row r="89">
          <cell r="T89" t="str">
            <v>H01</v>
          </cell>
          <cell r="U89" t="str">
            <v>USDA4512</v>
          </cell>
        </row>
        <row r="90">
          <cell r="T90" t="str">
            <v>H02</v>
          </cell>
          <cell r="U90" t="str">
            <v>USDA4519</v>
          </cell>
        </row>
        <row r="91">
          <cell r="T91" t="str">
            <v>H03</v>
          </cell>
          <cell r="U91" t="str">
            <v>USDA4622</v>
          </cell>
        </row>
        <row r="92">
          <cell r="T92" t="str">
            <v>H04</v>
          </cell>
          <cell r="U92" t="str">
            <v>USDA4867</v>
          </cell>
        </row>
        <row r="93">
          <cell r="T93" t="str">
            <v>H05</v>
          </cell>
          <cell r="U93" t="str">
            <v>USDA4301</v>
          </cell>
        </row>
        <row r="94">
          <cell r="T94" t="str">
            <v>H06</v>
          </cell>
          <cell r="U94" t="str">
            <v>USDA4701</v>
          </cell>
        </row>
        <row r="95">
          <cell r="T95" t="str">
            <v>H07</v>
          </cell>
          <cell r="U95" t="str">
            <v>USDA4809</v>
          </cell>
        </row>
        <row r="96">
          <cell r="T96" t="str">
            <v>H08</v>
          </cell>
          <cell r="U96" t="str">
            <v>USDA4754</v>
          </cell>
        </row>
        <row r="97">
          <cell r="T97" t="str">
            <v>H09</v>
          </cell>
        </row>
        <row r="98">
          <cell r="T98" t="str">
            <v>H10</v>
          </cell>
          <cell r="U98" t="str">
            <v>USDA4792</v>
          </cell>
        </row>
        <row r="99">
          <cell r="T99" t="str">
            <v>H11</v>
          </cell>
          <cell r="U99" t="str">
            <v>USDA4861</v>
          </cell>
        </row>
        <row r="100">
          <cell r="T100" t="str">
            <v>H12</v>
          </cell>
          <cell r="U100" t="str">
            <v>USDA4423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11.230956000000001</v>
          </cell>
        </row>
        <row r="3">
          <cell r="K3">
            <v>8117924</v>
          </cell>
          <cell r="L3">
            <v>11.216282</v>
          </cell>
        </row>
        <row r="4">
          <cell r="K4">
            <v>8117924</v>
          </cell>
          <cell r="L4">
            <v>10.789914</v>
          </cell>
        </row>
        <row r="5">
          <cell r="K5">
            <v>811792.4</v>
          </cell>
          <cell r="L5">
            <v>12.723668</v>
          </cell>
        </row>
        <row r="6">
          <cell r="K6">
            <v>811792.4</v>
          </cell>
          <cell r="L6">
            <v>12.668331</v>
          </cell>
        </row>
        <row r="7">
          <cell r="K7">
            <v>811792.4</v>
          </cell>
          <cell r="L7">
            <v>12.748258999999999</v>
          </cell>
        </row>
        <row r="8">
          <cell r="K8">
            <v>81179.240000000005</v>
          </cell>
          <cell r="L8">
            <v>16.358374000000001</v>
          </cell>
        </row>
        <row r="9">
          <cell r="K9">
            <v>81179.240000000005</v>
          </cell>
          <cell r="L9">
            <v>16.292088</v>
          </cell>
        </row>
        <row r="10">
          <cell r="K10">
            <v>81179.240000000005</v>
          </cell>
          <cell r="L10">
            <v>16.305067000000001</v>
          </cell>
        </row>
        <row r="11">
          <cell r="K11">
            <v>8117.924</v>
          </cell>
          <cell r="L11">
            <v>19.612164</v>
          </cell>
        </row>
        <row r="12">
          <cell r="K12">
            <v>8117.924</v>
          </cell>
          <cell r="L12">
            <v>19.707709999999999</v>
          </cell>
        </row>
        <row r="13">
          <cell r="K13">
            <v>8117.924</v>
          </cell>
          <cell r="L13">
            <v>19.828047000000002</v>
          </cell>
        </row>
        <row r="14">
          <cell r="K14">
            <v>811.79240000000004</v>
          </cell>
          <cell r="L14">
            <v>23.284842000000001</v>
          </cell>
        </row>
        <row r="15">
          <cell r="K15">
            <v>811.79240000000004</v>
          </cell>
          <cell r="L15">
            <v>23.193480000000001</v>
          </cell>
        </row>
        <row r="16">
          <cell r="K16">
            <v>811.79240000000004</v>
          </cell>
          <cell r="L16">
            <v>23.488937</v>
          </cell>
        </row>
        <row r="17">
          <cell r="K17">
            <v>81.179239999999993</v>
          </cell>
          <cell r="L17">
            <v>26.55078</v>
          </cell>
        </row>
        <row r="18">
          <cell r="K18">
            <v>81.179239999999993</v>
          </cell>
          <cell r="L18">
            <v>26.695979999999999</v>
          </cell>
        </row>
        <row r="19">
          <cell r="K19">
            <v>81.179239999999993</v>
          </cell>
          <cell r="L19">
            <v>27.312398999999999</v>
          </cell>
        </row>
        <row r="20">
          <cell r="K20">
            <v>8.1179240000000004</v>
          </cell>
          <cell r="L20">
            <v>29.653402</v>
          </cell>
        </row>
        <row r="21">
          <cell r="K21">
            <v>8.1179240000000004</v>
          </cell>
          <cell r="L21">
            <v>28.906963000000001</v>
          </cell>
        </row>
        <row r="22">
          <cell r="K22">
            <v>8.1179240000000004</v>
          </cell>
          <cell r="L22">
            <v>29.463747000000001</v>
          </cell>
        </row>
      </sheetData>
      <sheetData sheetId="6">
        <row r="3">
          <cell r="Z3">
            <v>610502.50606608193</v>
          </cell>
        </row>
        <row r="4">
          <cell r="Z4">
            <v>168525.69356727067</v>
          </cell>
        </row>
        <row r="5">
          <cell r="Z5">
            <v>111274.69363960874</v>
          </cell>
        </row>
        <row r="6">
          <cell r="Z6">
            <v>156073.28555257907</v>
          </cell>
        </row>
        <row r="7">
          <cell r="Z7">
            <v>578810.4648142329</v>
          </cell>
        </row>
        <row r="8">
          <cell r="Z8">
            <v>23212125.804543693</v>
          </cell>
        </row>
        <row r="9">
          <cell r="Z9">
            <v>1.9662318952372093</v>
          </cell>
        </row>
        <row r="10">
          <cell r="Z10">
            <v>34711.087063206804</v>
          </cell>
        </row>
        <row r="11">
          <cell r="Z11">
            <v>19811.569842467485</v>
          </cell>
        </row>
        <row r="12">
          <cell r="Z12">
            <v>6583.5980549914648</v>
          </cell>
        </row>
        <row r="13">
          <cell r="Z13">
            <v>577577.58623819042</v>
          </cell>
        </row>
        <row r="14">
          <cell r="Z14">
            <v>9207.903302487297</v>
          </cell>
        </row>
        <row r="15">
          <cell r="Z15">
            <v>203.4209867472558</v>
          </cell>
        </row>
        <row r="16">
          <cell r="Z16">
            <v>508576.66407961986</v>
          </cell>
        </row>
        <row r="17">
          <cell r="Z17">
            <v>665804.20779676654</v>
          </cell>
        </row>
        <row r="18">
          <cell r="Z18">
            <v>471332.6874554847</v>
          </cell>
        </row>
        <row r="19">
          <cell r="Z19">
            <v>398263.18061639392</v>
          </cell>
        </row>
        <row r="20">
          <cell r="Z20">
            <v>1538058.2285339849</v>
          </cell>
        </row>
        <row r="21">
          <cell r="Z21">
            <v>314772.46862220491</v>
          </cell>
        </row>
        <row r="22">
          <cell r="Z22">
            <v>128363.42379007449</v>
          </cell>
        </row>
        <row r="23">
          <cell r="Z23">
            <v>0.70203043143987776</v>
          </cell>
        </row>
        <row r="24">
          <cell r="Z24">
            <v>32032.236300596513</v>
          </cell>
        </row>
        <row r="25">
          <cell r="Z25">
            <v>69757.832347527306</v>
          </cell>
        </row>
        <row r="26">
          <cell r="Z26">
            <v>20166.750036885816</v>
          </cell>
        </row>
        <row r="27">
          <cell r="Z27">
            <v>111195.63165864402</v>
          </cell>
        </row>
        <row r="28">
          <cell r="Z28">
            <v>2223.8597275558973</v>
          </cell>
        </row>
        <row r="29">
          <cell r="Z29">
            <v>7093.73262921068</v>
          </cell>
        </row>
        <row r="30">
          <cell r="Z30">
            <v>2.7551645561015312</v>
          </cell>
        </row>
        <row r="31">
          <cell r="Z31">
            <v>63285.421516504306</v>
          </cell>
        </row>
        <row r="32">
          <cell r="Z32">
            <v>2428.7557214831177</v>
          </cell>
        </row>
        <row r="33">
          <cell r="Z33">
            <v>55883.615840437204</v>
          </cell>
        </row>
        <row r="34">
          <cell r="Z34">
            <v>99.650621625898381</v>
          </cell>
        </row>
        <row r="35">
          <cell r="Z35">
            <v>611805.66511913901</v>
          </cell>
        </row>
        <row r="36">
          <cell r="Z36">
            <v>23148.349630234286</v>
          </cell>
        </row>
        <row r="37">
          <cell r="Z37">
            <v>140389.65310466645</v>
          </cell>
        </row>
        <row r="38">
          <cell r="Z38">
            <v>19894413.219034974</v>
          </cell>
        </row>
        <row r="39">
          <cell r="Z39">
            <v>24467.925690460997</v>
          </cell>
        </row>
        <row r="40">
          <cell r="Z40">
            <v>7703.388727958355</v>
          </cell>
        </row>
        <row r="41">
          <cell r="Z41">
            <v>18.72674308180213</v>
          </cell>
        </row>
        <row r="42">
          <cell r="Z42">
            <v>74049.508898058848</v>
          </cell>
        </row>
        <row r="43">
          <cell r="Z43">
            <v>20109.496238183219</v>
          </cell>
        </row>
        <row r="44">
          <cell r="Z44">
            <v>2.3782120298572518</v>
          </cell>
        </row>
        <row r="45">
          <cell r="Z45">
            <v>7408.0577223520695</v>
          </cell>
        </row>
        <row r="46">
          <cell r="Z46">
            <v>62971.336370861311</v>
          </cell>
        </row>
        <row r="47">
          <cell r="Z47">
            <v>309668.53290262137</v>
          </cell>
        </row>
        <row r="48">
          <cell r="Z48">
            <v>103935.28931742493</v>
          </cell>
        </row>
        <row r="49">
          <cell r="Z49">
            <v>366483.54389047838</v>
          </cell>
        </row>
        <row r="50">
          <cell r="Z50">
            <v>366744.11990896642</v>
          </cell>
        </row>
        <row r="51">
          <cell r="Z51">
            <v>471667.81299421057</v>
          </cell>
        </row>
        <row r="52">
          <cell r="Z52">
            <v>371994.72357934684</v>
          </cell>
        </row>
        <row r="53">
          <cell r="Z53">
            <v>201439.69688562013</v>
          </cell>
        </row>
        <row r="54">
          <cell r="Z54">
            <v>506412.41330772382</v>
          </cell>
        </row>
        <row r="55">
          <cell r="Z55">
            <v>77826.921869377358</v>
          </cell>
        </row>
        <row r="56">
          <cell r="Z56">
            <v>504615.90806530445</v>
          </cell>
        </row>
        <row r="57">
          <cell r="Z57">
            <v>4863.6822427543048</v>
          </cell>
        </row>
        <row r="58">
          <cell r="Z58">
            <v>151375.39488653388</v>
          </cell>
        </row>
        <row r="59">
          <cell r="Z59">
            <v>12.294845856393366</v>
          </cell>
        </row>
        <row r="60">
          <cell r="Z60">
            <v>2.0455504508780349</v>
          </cell>
        </row>
        <row r="61">
          <cell r="Z61">
            <v>61206.235524181742</v>
          </cell>
        </row>
        <row r="62">
          <cell r="Z62">
            <v>4849.8741535197451</v>
          </cell>
        </row>
        <row r="63">
          <cell r="Z63">
            <v>2343.9577847635856</v>
          </cell>
        </row>
        <row r="64">
          <cell r="Z64">
            <v>468993.46631674032</v>
          </cell>
        </row>
        <row r="65">
          <cell r="Z65">
            <v>1308887.0952642225</v>
          </cell>
        </row>
        <row r="66">
          <cell r="Z66">
            <v>51096.445531492638</v>
          </cell>
        </row>
        <row r="67">
          <cell r="Z67">
            <v>0.98326536554215582</v>
          </cell>
        </row>
        <row r="68">
          <cell r="Z68">
            <v>705762.17556892859</v>
          </cell>
        </row>
        <row r="69">
          <cell r="Z69">
            <v>825803.8146443466</v>
          </cell>
        </row>
        <row r="70">
          <cell r="Z70">
            <v>54510.562404240227</v>
          </cell>
        </row>
        <row r="71">
          <cell r="Z71">
            <v>837626.68597289722</v>
          </cell>
        </row>
        <row r="72">
          <cell r="Z72">
            <v>0.52418916382835667</v>
          </cell>
        </row>
        <row r="73">
          <cell r="Z73">
            <v>11006.257923897772</v>
          </cell>
        </row>
        <row r="74">
          <cell r="Z74">
            <v>67178.899142927607</v>
          </cell>
        </row>
        <row r="75">
          <cell r="Z75">
            <v>5108.1563775867426</v>
          </cell>
        </row>
        <row r="76">
          <cell r="Z76">
            <v>381907.31563410489</v>
          </cell>
        </row>
        <row r="77">
          <cell r="Z77">
            <v>9547.8037097961369</v>
          </cell>
        </row>
        <row r="78">
          <cell r="Z78">
            <v>243709.00283616802</v>
          </cell>
        </row>
        <row r="79">
          <cell r="Z79">
            <v>40904.73002187669</v>
          </cell>
        </row>
        <row r="80">
          <cell r="Z80">
            <v>59617.597603090107</v>
          </cell>
        </row>
        <row r="81">
          <cell r="Z81">
            <v>20310.598706762241</v>
          </cell>
        </row>
        <row r="82">
          <cell r="Z82">
            <v>1302391.0969111251</v>
          </cell>
        </row>
        <row r="83">
          <cell r="Z83">
            <v>29243964.450480778</v>
          </cell>
        </row>
        <row r="84">
          <cell r="Z84">
            <v>45152.332729436632</v>
          </cell>
        </row>
        <row r="85">
          <cell r="Z85">
            <v>41372.563091592951</v>
          </cell>
        </row>
        <row r="86">
          <cell r="Z86">
            <v>265785.11628371786</v>
          </cell>
        </row>
        <row r="87">
          <cell r="Z87">
            <v>2077518.2575304927</v>
          </cell>
        </row>
        <row r="88">
          <cell r="Z88">
            <v>629449.27100760164</v>
          </cell>
        </row>
        <row r="89">
          <cell r="Z89">
            <v>366483.54389047838</v>
          </cell>
        </row>
        <row r="90">
          <cell r="Z90">
            <v>683060.31213402911</v>
          </cell>
        </row>
        <row r="91">
          <cell r="Z91">
            <v>1003356.9985097792</v>
          </cell>
        </row>
        <row r="92">
          <cell r="Z92">
            <v>791.76056574031406</v>
          </cell>
        </row>
        <row r="93">
          <cell r="Z93">
            <v>44578.344289168548</v>
          </cell>
        </row>
        <row r="94">
          <cell r="Z94">
            <v>17358.181297049938</v>
          </cell>
        </row>
        <row r="95">
          <cell r="Z95">
            <v>2.4959787351075895</v>
          </cell>
        </row>
        <row r="96">
          <cell r="Z96">
            <v>23647.240259520255</v>
          </cell>
        </row>
        <row r="97">
          <cell r="Z97">
            <v>208430.72935422172</v>
          </cell>
        </row>
        <row r="98">
          <cell r="Z98">
            <v>9466.7151524165984</v>
          </cell>
        </row>
      </sheetData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Noyes_Project_040_DNA_098_qPCR_16S_Analysis</v>
          </cell>
        </row>
        <row r="5">
          <cell r="T5" t="str">
            <v>A01</v>
          </cell>
          <cell r="U5" t="str">
            <v>USDA4739</v>
          </cell>
        </row>
        <row r="6">
          <cell r="T6" t="str">
            <v>A02</v>
          </cell>
          <cell r="U6" t="str">
            <v>USDA4671</v>
          </cell>
        </row>
        <row r="7">
          <cell r="T7" t="str">
            <v>A03</v>
          </cell>
          <cell r="U7" t="str">
            <v>USDA4570</v>
          </cell>
        </row>
        <row r="8">
          <cell r="T8" t="str">
            <v>A04</v>
          </cell>
          <cell r="U8" t="str">
            <v>USDA5019</v>
          </cell>
        </row>
        <row r="9">
          <cell r="T9" t="str">
            <v>A05</v>
          </cell>
          <cell r="U9" t="str">
            <v>USDA4961</v>
          </cell>
        </row>
        <row r="10">
          <cell r="T10" t="str">
            <v>A06</v>
          </cell>
          <cell r="U10" t="str">
            <v>USDA4822</v>
          </cell>
        </row>
        <row r="11">
          <cell r="T11" t="str">
            <v>A07</v>
          </cell>
          <cell r="U11" t="str">
            <v>USDA4454</v>
          </cell>
        </row>
        <row r="12">
          <cell r="T12" t="str">
            <v>A08</v>
          </cell>
          <cell r="U12" t="str">
            <v>USDA3767</v>
          </cell>
        </row>
        <row r="13">
          <cell r="T13" t="str">
            <v>A09</v>
          </cell>
          <cell r="U13" t="str">
            <v>USDA4838</v>
          </cell>
        </row>
        <row r="14">
          <cell r="T14" t="str">
            <v>A10</v>
          </cell>
          <cell r="U14" t="str">
            <v>USDA4975</v>
          </cell>
        </row>
        <row r="15">
          <cell r="T15" t="str">
            <v>A11</v>
          </cell>
          <cell r="U15" t="str">
            <v>USDA5037</v>
          </cell>
        </row>
        <row r="16">
          <cell r="T16" t="str">
            <v>A12</v>
          </cell>
          <cell r="U16" t="str">
            <v>USDA4611</v>
          </cell>
        </row>
        <row r="17">
          <cell r="T17" t="str">
            <v>B01</v>
          </cell>
          <cell r="U17" t="str">
            <v>USDA4399</v>
          </cell>
        </row>
        <row r="18">
          <cell r="T18" t="str">
            <v>B02</v>
          </cell>
          <cell r="U18" t="str">
            <v>USDA4263</v>
          </cell>
        </row>
        <row r="19">
          <cell r="T19" t="str">
            <v>B03</v>
          </cell>
          <cell r="U19" t="str">
            <v>USDA4866</v>
          </cell>
        </row>
        <row r="20">
          <cell r="T20" t="str">
            <v>B04</v>
          </cell>
          <cell r="U20" t="str">
            <v>USDA5035</v>
          </cell>
        </row>
        <row r="21">
          <cell r="T21" t="str">
            <v>B05</v>
          </cell>
          <cell r="U21" t="str">
            <v>USDA5092</v>
          </cell>
        </row>
        <row r="22">
          <cell r="T22" t="str">
            <v>B06</v>
          </cell>
          <cell r="U22" t="str">
            <v>USDA4781</v>
          </cell>
        </row>
        <row r="23">
          <cell r="T23" t="str">
            <v>B07</v>
          </cell>
          <cell r="U23" t="str">
            <v>USDA4892</v>
          </cell>
        </row>
        <row r="25">
          <cell r="T25" t="str">
            <v>B09</v>
          </cell>
          <cell r="U25" t="str">
            <v>USDA4734</v>
          </cell>
        </row>
        <row r="26">
          <cell r="T26" t="str">
            <v>B10</v>
          </cell>
          <cell r="U26" t="str">
            <v>USDA4553</v>
          </cell>
        </row>
        <row r="27">
          <cell r="T27" t="str">
            <v>B11</v>
          </cell>
          <cell r="U27" t="str">
            <v>USDA4383</v>
          </cell>
        </row>
        <row r="28">
          <cell r="T28" t="str">
            <v>B12</v>
          </cell>
          <cell r="U28" t="str">
            <v>USDA4370</v>
          </cell>
        </row>
        <row r="29">
          <cell r="T29" t="str">
            <v>C01</v>
          </cell>
          <cell r="U29" t="str">
            <v>USDA4443</v>
          </cell>
        </row>
        <row r="30">
          <cell r="T30" t="str">
            <v>C02</v>
          </cell>
          <cell r="U30" t="str">
            <v>USDA4761</v>
          </cell>
        </row>
        <row r="31">
          <cell r="T31" t="str">
            <v>C03</v>
          </cell>
          <cell r="U31" t="str">
            <v>USDA4474</v>
          </cell>
        </row>
        <row r="32">
          <cell r="T32" t="str">
            <v>C04</v>
          </cell>
          <cell r="U32" t="str">
            <v>USDA4998</v>
          </cell>
        </row>
        <row r="33">
          <cell r="T33" t="str">
            <v>C05</v>
          </cell>
          <cell r="U33" t="str">
            <v>USDA4810</v>
          </cell>
        </row>
        <row r="34">
          <cell r="T34" t="str">
            <v>C06</v>
          </cell>
          <cell r="U34" t="str">
            <v>USDA5016</v>
          </cell>
        </row>
        <row r="35">
          <cell r="T35" t="str">
            <v>C07</v>
          </cell>
          <cell r="U35" t="str">
            <v>USDA4771</v>
          </cell>
        </row>
        <row r="36">
          <cell r="T36" t="str">
            <v>C08</v>
          </cell>
          <cell r="U36" t="str">
            <v>USDA4614</v>
          </cell>
        </row>
        <row r="37">
          <cell r="T37" t="str">
            <v>C09</v>
          </cell>
          <cell r="U37" t="str">
            <v>USDA4724</v>
          </cell>
        </row>
        <row r="38">
          <cell r="T38" t="str">
            <v>C10</v>
          </cell>
          <cell r="U38" t="str">
            <v>USDA4900</v>
          </cell>
        </row>
        <row r="39">
          <cell r="T39" t="str">
            <v>C11</v>
          </cell>
          <cell r="U39" t="str">
            <v>USDA4789</v>
          </cell>
        </row>
        <row r="41">
          <cell r="T41" t="str">
            <v>D01</v>
          </cell>
          <cell r="U41" t="str">
            <v>USDA4387</v>
          </cell>
        </row>
        <row r="42">
          <cell r="T42" t="str">
            <v>D02</v>
          </cell>
          <cell r="U42" t="str">
            <v>USDA4462</v>
          </cell>
        </row>
        <row r="43">
          <cell r="T43" t="str">
            <v>D03</v>
          </cell>
          <cell r="U43" t="str">
            <v>USDA4311</v>
          </cell>
        </row>
        <row r="44">
          <cell r="T44" t="str">
            <v>D04</v>
          </cell>
          <cell r="U44" t="str">
            <v>USDA4290</v>
          </cell>
        </row>
        <row r="45">
          <cell r="T45" t="str">
            <v>D05</v>
          </cell>
          <cell r="U45" t="str">
            <v>USDA4741</v>
          </cell>
        </row>
        <row r="46">
          <cell r="T46" t="str">
            <v>D06</v>
          </cell>
          <cell r="U46" t="str">
            <v>USDA4835</v>
          </cell>
        </row>
        <row r="47">
          <cell r="T47" t="str">
            <v>D07</v>
          </cell>
          <cell r="U47" t="str">
            <v>USDA4881</v>
          </cell>
        </row>
        <row r="48">
          <cell r="T48" t="str">
            <v>D08</v>
          </cell>
          <cell r="U48" t="str">
            <v>USDA4720</v>
          </cell>
        </row>
        <row r="49">
          <cell r="T49" t="str">
            <v>D09</v>
          </cell>
          <cell r="U49" t="str">
            <v>USDA4862</v>
          </cell>
        </row>
        <row r="50">
          <cell r="T50" t="str">
            <v>D10</v>
          </cell>
          <cell r="U50" t="str">
            <v>USDA5064</v>
          </cell>
        </row>
        <row r="51">
          <cell r="T51" t="str">
            <v>D11</v>
          </cell>
          <cell r="U51" t="str">
            <v>USDA4794</v>
          </cell>
        </row>
        <row r="52">
          <cell r="T52" t="str">
            <v>D12</v>
          </cell>
          <cell r="U52" t="str">
            <v>USDA4486</v>
          </cell>
        </row>
        <row r="53">
          <cell r="T53" t="str">
            <v>E01</v>
          </cell>
          <cell r="U53" t="str">
            <v>USDA4506</v>
          </cell>
        </row>
        <row r="54">
          <cell r="T54" t="str">
            <v>E02</v>
          </cell>
          <cell r="U54" t="str">
            <v>USDA4962</v>
          </cell>
        </row>
        <row r="55">
          <cell r="T55" t="str">
            <v>E03</v>
          </cell>
          <cell r="U55" t="str">
            <v>USDA4520</v>
          </cell>
        </row>
        <row r="56">
          <cell r="T56" t="str">
            <v>E04</v>
          </cell>
          <cell r="U56" t="str">
            <v>USDA4870</v>
          </cell>
        </row>
        <row r="57">
          <cell r="T57" t="str">
            <v>E05</v>
          </cell>
          <cell r="U57" t="str">
            <v>USDA4869</v>
          </cell>
        </row>
        <row r="59">
          <cell r="T59" t="str">
            <v>E07</v>
          </cell>
          <cell r="U59" t="str">
            <v>USDA4529</v>
          </cell>
        </row>
        <row r="60">
          <cell r="T60" t="str">
            <v>E08</v>
          </cell>
          <cell r="U60" t="str">
            <v>USDA4500</v>
          </cell>
        </row>
        <row r="61">
          <cell r="T61" t="str">
            <v>E09</v>
          </cell>
          <cell r="U61" t="str">
            <v>USDA4350</v>
          </cell>
        </row>
        <row r="62">
          <cell r="T62" t="str">
            <v>E10</v>
          </cell>
          <cell r="U62" t="str">
            <v>USDA4946</v>
          </cell>
        </row>
        <row r="63">
          <cell r="T63" t="str">
            <v>E11</v>
          </cell>
          <cell r="U63" t="str">
            <v>USDA4997</v>
          </cell>
        </row>
        <row r="64">
          <cell r="T64" t="str">
            <v>E12</v>
          </cell>
          <cell r="U64" t="str">
            <v>USDA4605</v>
          </cell>
        </row>
        <row r="65">
          <cell r="T65" t="str">
            <v>F01</v>
          </cell>
          <cell r="U65" t="str">
            <v>USDA4091</v>
          </cell>
        </row>
        <row r="66">
          <cell r="T66" t="str">
            <v>F02</v>
          </cell>
          <cell r="U66" t="str">
            <v>USDA5038</v>
          </cell>
        </row>
        <row r="67">
          <cell r="T67" t="str">
            <v>F03</v>
          </cell>
          <cell r="U67" t="str">
            <v>USDA5017</v>
          </cell>
        </row>
        <row r="68">
          <cell r="T68" t="str">
            <v>F04</v>
          </cell>
          <cell r="U68" t="str">
            <v>USDA4458</v>
          </cell>
        </row>
        <row r="69">
          <cell r="T69" t="str">
            <v>F05</v>
          </cell>
          <cell r="U69" t="str">
            <v>USDA4743</v>
          </cell>
        </row>
        <row r="70">
          <cell r="T70" t="str">
            <v>F06</v>
          </cell>
          <cell r="U70" t="str">
            <v>USDA4430</v>
          </cell>
        </row>
        <row r="71">
          <cell r="T71" t="str">
            <v>F07</v>
          </cell>
          <cell r="U71" t="str">
            <v>USDA4495</v>
          </cell>
        </row>
        <row r="72">
          <cell r="T72" t="str">
            <v>F08</v>
          </cell>
          <cell r="U72" t="str">
            <v>USDA4679</v>
          </cell>
        </row>
        <row r="73">
          <cell r="T73" t="str">
            <v>F09</v>
          </cell>
          <cell r="U73" t="str">
            <v>USDA4755</v>
          </cell>
        </row>
        <row r="74">
          <cell r="T74" t="str">
            <v>F10</v>
          </cell>
          <cell r="U74" t="str">
            <v>USDA4889</v>
          </cell>
        </row>
        <row r="75">
          <cell r="T75" t="str">
            <v>F11</v>
          </cell>
          <cell r="U75" t="str">
            <v>USDA4640</v>
          </cell>
        </row>
        <row r="76">
          <cell r="T76" t="str">
            <v>F12</v>
          </cell>
          <cell r="U76" t="str">
            <v>USDA4456</v>
          </cell>
        </row>
        <row r="77">
          <cell r="T77" t="str">
            <v>G01</v>
          </cell>
          <cell r="U77" t="str">
            <v>USDA4791</v>
          </cell>
        </row>
        <row r="78">
          <cell r="T78" t="str">
            <v>G02</v>
          </cell>
          <cell r="U78" t="str">
            <v>USDA4915</v>
          </cell>
        </row>
        <row r="79">
          <cell r="T79" t="str">
            <v>G03</v>
          </cell>
          <cell r="U79" t="str">
            <v>USDA4516</v>
          </cell>
        </row>
        <row r="80">
          <cell r="T80" t="str">
            <v>G04</v>
          </cell>
          <cell r="U80" t="str">
            <v>USDA5196R3</v>
          </cell>
        </row>
        <row r="81">
          <cell r="T81" t="str">
            <v>G05</v>
          </cell>
          <cell r="U81" t="str">
            <v>USDA4710</v>
          </cell>
        </row>
        <row r="82">
          <cell r="T82" t="str">
            <v>G06</v>
          </cell>
          <cell r="U82" t="str">
            <v>USDA5077</v>
          </cell>
        </row>
        <row r="83">
          <cell r="T83" t="str">
            <v>G07</v>
          </cell>
          <cell r="U83" t="str">
            <v>USDA4318</v>
          </cell>
        </row>
        <row r="84">
          <cell r="T84" t="str">
            <v>G08</v>
          </cell>
          <cell r="U84" t="str">
            <v>USDA4689</v>
          </cell>
        </row>
        <row r="85">
          <cell r="T85" t="str">
            <v>G09</v>
          </cell>
          <cell r="U85" t="str">
            <v>USDA4953</v>
          </cell>
        </row>
        <row r="86">
          <cell r="T86" t="str">
            <v>G10</v>
          </cell>
          <cell r="U86" t="str">
            <v>USDA3924</v>
          </cell>
        </row>
        <row r="87">
          <cell r="T87" t="str">
            <v>G11</v>
          </cell>
          <cell r="U87" t="str">
            <v>USDA4864</v>
          </cell>
        </row>
        <row r="88">
          <cell r="T88" t="str">
            <v>G12</v>
          </cell>
          <cell r="U88" t="str">
            <v>USDA4011</v>
          </cell>
        </row>
        <row r="89">
          <cell r="T89" t="str">
            <v>H01</v>
          </cell>
          <cell r="U89" t="str">
            <v>USDA4981</v>
          </cell>
        </row>
        <row r="90">
          <cell r="T90" t="str">
            <v>H02</v>
          </cell>
          <cell r="U90" t="str">
            <v>USDA4328</v>
          </cell>
        </row>
        <row r="91">
          <cell r="T91" t="str">
            <v>H03</v>
          </cell>
          <cell r="U91" t="str">
            <v>USDA4665</v>
          </cell>
        </row>
        <row r="92">
          <cell r="T92" t="str">
            <v>H04</v>
          </cell>
          <cell r="U92" t="str">
            <v>USDA4093</v>
          </cell>
        </row>
        <row r="93">
          <cell r="T93" t="str">
            <v>H05</v>
          </cell>
          <cell r="U93" t="str">
            <v>USDA5075</v>
          </cell>
        </row>
        <row r="94">
          <cell r="T94" t="str">
            <v>H06</v>
          </cell>
          <cell r="U94" t="str">
            <v>USDA4359</v>
          </cell>
        </row>
        <row r="95">
          <cell r="T95" t="str">
            <v>H07</v>
          </cell>
          <cell r="U95" t="str">
            <v>USDA4564</v>
          </cell>
        </row>
        <row r="96">
          <cell r="T96" t="str">
            <v>H08</v>
          </cell>
          <cell r="U96" t="str">
            <v>USDA3827</v>
          </cell>
        </row>
        <row r="97">
          <cell r="T97" t="str">
            <v>H09</v>
          </cell>
          <cell r="U97" t="str">
            <v>USDA4411</v>
          </cell>
        </row>
        <row r="98">
          <cell r="T98" t="str">
            <v>H10</v>
          </cell>
          <cell r="U98" t="str">
            <v>USDA4585</v>
          </cell>
        </row>
        <row r="99">
          <cell r="T99" t="str">
            <v>H11</v>
          </cell>
          <cell r="U99" t="str">
            <v>USDA4811</v>
          </cell>
        </row>
        <row r="100">
          <cell r="T100" t="str">
            <v>H12</v>
          </cell>
          <cell r="U100" t="str">
            <v>USDA4654</v>
          </cell>
        </row>
      </sheetData>
      <sheetData sheetId="1"/>
      <sheetData sheetId="2"/>
      <sheetData sheetId="3"/>
      <sheetData sheetId="4"/>
      <sheetData sheetId="5">
        <row r="2">
          <cell r="K2">
            <v>8117924</v>
          </cell>
          <cell r="L2">
            <v>11.230956000000001</v>
          </cell>
        </row>
        <row r="3">
          <cell r="K3">
            <v>8117924</v>
          </cell>
          <cell r="L3">
            <v>11.216282</v>
          </cell>
        </row>
        <row r="4">
          <cell r="K4">
            <v>8117924</v>
          </cell>
          <cell r="L4">
            <v>10.789914</v>
          </cell>
        </row>
        <row r="5">
          <cell r="K5">
            <v>811792.4</v>
          </cell>
          <cell r="L5">
            <v>12.723668</v>
          </cell>
        </row>
        <row r="6">
          <cell r="K6">
            <v>811792.4</v>
          </cell>
          <cell r="L6">
            <v>12.668331</v>
          </cell>
        </row>
        <row r="7">
          <cell r="K7">
            <v>811792.4</v>
          </cell>
          <cell r="L7">
            <v>12.748258999999999</v>
          </cell>
        </row>
        <row r="8">
          <cell r="K8">
            <v>81179.240000000005</v>
          </cell>
          <cell r="L8">
            <v>16.358374000000001</v>
          </cell>
        </row>
        <row r="9">
          <cell r="K9">
            <v>81179.240000000005</v>
          </cell>
          <cell r="L9">
            <v>16.292088</v>
          </cell>
        </row>
        <row r="10">
          <cell r="K10">
            <v>81179.240000000005</v>
          </cell>
          <cell r="L10">
            <v>16.305067000000001</v>
          </cell>
        </row>
        <row r="11">
          <cell r="K11">
            <v>8117.924</v>
          </cell>
          <cell r="L11">
            <v>19.612164</v>
          </cell>
        </row>
        <row r="12">
          <cell r="K12">
            <v>8117.924</v>
          </cell>
          <cell r="L12">
            <v>19.707709999999999</v>
          </cell>
        </row>
        <row r="13">
          <cell r="K13">
            <v>8117.924</v>
          </cell>
          <cell r="L13">
            <v>19.828047000000002</v>
          </cell>
        </row>
        <row r="14">
          <cell r="K14">
            <v>811.79240000000004</v>
          </cell>
          <cell r="L14">
            <v>23.284842000000001</v>
          </cell>
        </row>
        <row r="15">
          <cell r="K15">
            <v>811.79240000000004</v>
          </cell>
          <cell r="L15">
            <v>23.193480000000001</v>
          </cell>
        </row>
        <row r="16">
          <cell r="K16">
            <v>811.79240000000004</v>
          </cell>
          <cell r="L16">
            <v>23.488937</v>
          </cell>
        </row>
        <row r="17">
          <cell r="K17">
            <v>81.179239999999993</v>
          </cell>
          <cell r="L17">
            <v>26.55078</v>
          </cell>
        </row>
        <row r="18">
          <cell r="K18">
            <v>81.179239999999993</v>
          </cell>
          <cell r="L18">
            <v>26.695979999999999</v>
          </cell>
        </row>
        <row r="19">
          <cell r="K19">
            <v>81.179239999999993</v>
          </cell>
          <cell r="L19">
            <v>27.312398999999999</v>
          </cell>
        </row>
        <row r="20">
          <cell r="K20">
            <v>8.1179240000000004</v>
          </cell>
          <cell r="L20">
            <v>29.653402</v>
          </cell>
        </row>
        <row r="21">
          <cell r="K21">
            <v>8.1179240000000004</v>
          </cell>
          <cell r="L21">
            <v>28.906963000000001</v>
          </cell>
        </row>
        <row r="22">
          <cell r="K22">
            <v>8.1179240000000004</v>
          </cell>
          <cell r="L22">
            <v>29.463747000000001</v>
          </cell>
        </row>
      </sheetData>
      <sheetData sheetId="6">
        <row r="3">
          <cell r="Z3">
            <v>688911.1668837918</v>
          </cell>
        </row>
        <row r="4">
          <cell r="Z4">
            <v>2017850.2236332747</v>
          </cell>
        </row>
        <row r="5">
          <cell r="Z5">
            <v>412964.66181798949</v>
          </cell>
        </row>
        <row r="6">
          <cell r="Z6">
            <v>603599.05991385644</v>
          </cell>
        </row>
        <row r="7">
          <cell r="Z7">
            <v>3315.7831757180447</v>
          </cell>
        </row>
        <row r="8">
          <cell r="Z8">
            <v>2134394.6708335346</v>
          </cell>
        </row>
        <row r="9">
          <cell r="Z9">
            <v>23313.465937921563</v>
          </cell>
        </row>
        <row r="10">
          <cell r="Z10">
            <v>14667.18663286431</v>
          </cell>
        </row>
        <row r="11">
          <cell r="Z11">
            <v>390970.91552202572</v>
          </cell>
        </row>
        <row r="12">
          <cell r="Z12">
            <v>33.422373168485684</v>
          </cell>
        </row>
        <row r="13">
          <cell r="Z13">
            <v>529980.54567721661</v>
          </cell>
        </row>
        <row r="14">
          <cell r="Z14">
            <v>45539.091754547517</v>
          </cell>
        </row>
        <row r="15">
          <cell r="Z15">
            <v>510750.16419312189</v>
          </cell>
        </row>
        <row r="16">
          <cell r="Z16">
            <v>12597.636704662042</v>
          </cell>
        </row>
        <row r="17">
          <cell r="Z17">
            <v>70055.955850302227</v>
          </cell>
        </row>
        <row r="18">
          <cell r="Z18">
            <v>1959895.9047690073</v>
          </cell>
        </row>
        <row r="19">
          <cell r="Z19">
            <v>0.44671939586511983</v>
          </cell>
        </row>
        <row r="20">
          <cell r="Z20">
            <v>27395.386700048835</v>
          </cell>
        </row>
        <row r="21">
          <cell r="Z21">
            <v>160004.57797692306</v>
          </cell>
        </row>
        <row r="23">
          <cell r="Z23">
            <v>404827.32730023592</v>
          </cell>
        </row>
        <row r="24">
          <cell r="Z24">
            <v>239076.66288529706</v>
          </cell>
        </row>
        <row r="25">
          <cell r="Z25">
            <v>167094.42143515349</v>
          </cell>
        </row>
        <row r="26">
          <cell r="Z26">
            <v>280736.63872364775</v>
          </cell>
        </row>
        <row r="27">
          <cell r="Z27">
            <v>17210.759971382537</v>
          </cell>
        </row>
        <row r="28">
          <cell r="Z28">
            <v>28085.44250181246</v>
          </cell>
        </row>
        <row r="29">
          <cell r="Z29">
            <v>22118.946999004624</v>
          </cell>
        </row>
        <row r="30">
          <cell r="Z30">
            <v>105198.756590655</v>
          </cell>
        </row>
        <row r="31">
          <cell r="Z31">
            <v>170695.62162400348</v>
          </cell>
        </row>
        <row r="32">
          <cell r="Z32">
            <v>51010.860458289375</v>
          </cell>
        </row>
        <row r="33">
          <cell r="Z33">
            <v>28609.283237490701</v>
          </cell>
        </row>
        <row r="34">
          <cell r="Z34">
            <v>49.585563179872047</v>
          </cell>
        </row>
        <row r="35">
          <cell r="Z35">
            <v>31.418253183154022</v>
          </cell>
        </row>
        <row r="36">
          <cell r="Z36">
            <v>8668.0790470137181</v>
          </cell>
        </row>
        <row r="37">
          <cell r="Z37">
            <v>15624.978521296887</v>
          </cell>
        </row>
        <row r="39">
          <cell r="Z39">
            <v>313432.95266265847</v>
          </cell>
        </row>
        <row r="40">
          <cell r="Z40">
            <v>41.336424546300421</v>
          </cell>
        </row>
        <row r="41">
          <cell r="Z41">
            <v>54086.038329237628</v>
          </cell>
        </row>
        <row r="42">
          <cell r="Z42">
            <v>25643.074860565164</v>
          </cell>
        </row>
        <row r="43">
          <cell r="Z43">
            <v>334138.05922153324</v>
          </cell>
        </row>
        <row r="44">
          <cell r="Z44">
            <v>45.954323906816114</v>
          </cell>
        </row>
        <row r="45">
          <cell r="Z45">
            <v>1147614.9498411103</v>
          </cell>
        </row>
        <row r="46">
          <cell r="Z46">
            <v>53779.371618221026</v>
          </cell>
        </row>
        <row r="47">
          <cell r="Z47">
            <v>192344.95199826531</v>
          </cell>
        </row>
        <row r="48">
          <cell r="Z48">
            <v>2.1180468648954935</v>
          </cell>
        </row>
        <row r="49">
          <cell r="Z49">
            <v>348695.87274513626</v>
          </cell>
        </row>
        <row r="50">
          <cell r="Z50">
            <v>149238.77263461347</v>
          </cell>
        </row>
        <row r="51">
          <cell r="Z51">
            <v>2029356.6334849668</v>
          </cell>
        </row>
        <row r="52">
          <cell r="Z52">
            <v>1445.5951810694498</v>
          </cell>
        </row>
        <row r="53">
          <cell r="Z53">
            <v>23212125.804543693</v>
          </cell>
        </row>
        <row r="54">
          <cell r="Z54">
            <v>128454.69236256091</v>
          </cell>
        </row>
        <row r="55">
          <cell r="Z55">
            <v>3370124.5031606806</v>
          </cell>
        </row>
        <row r="57">
          <cell r="Z57">
            <v>24448297.978984438</v>
          </cell>
        </row>
        <row r="58">
          <cell r="Z58" t="str">
            <v>Undetected</v>
          </cell>
        </row>
        <row r="59">
          <cell r="Z59">
            <v>273644.40888237167</v>
          </cell>
        </row>
        <row r="60">
          <cell r="Z60">
            <v>43544.916327491403</v>
          </cell>
        </row>
        <row r="61">
          <cell r="Z61">
            <v>7546.2304574611326</v>
          </cell>
        </row>
        <row r="62">
          <cell r="Z62">
            <v>94291.757262813204</v>
          </cell>
        </row>
        <row r="63">
          <cell r="Z63">
            <v>5071512.8719564807</v>
          </cell>
        </row>
        <row r="64">
          <cell r="Z64">
            <v>1195913.3013796809</v>
          </cell>
        </row>
        <row r="65">
          <cell r="Z65">
            <v>1418349.1122278662</v>
          </cell>
        </row>
        <row r="66">
          <cell r="Z66">
            <v>32375.573846851632</v>
          </cell>
        </row>
        <row r="67">
          <cell r="Z67">
            <v>774632.28387418576</v>
          </cell>
        </row>
        <row r="68">
          <cell r="Z68">
            <v>28487.536276406248</v>
          </cell>
        </row>
        <row r="69">
          <cell r="Z69">
            <v>194960.09703262648</v>
          </cell>
        </row>
        <row r="70">
          <cell r="Z70">
            <v>230729.50489359733</v>
          </cell>
        </row>
        <row r="71">
          <cell r="Z71">
            <v>5768.3106151679776</v>
          </cell>
        </row>
        <row r="72">
          <cell r="Z72">
            <v>41549.37669104927</v>
          </cell>
        </row>
        <row r="73">
          <cell r="Z73">
            <v>300774.59781870054</v>
          </cell>
        </row>
        <row r="74">
          <cell r="Z74">
            <v>113269.61719362398</v>
          </cell>
        </row>
        <row r="75">
          <cell r="Z75">
            <v>38643.730879682247</v>
          </cell>
        </row>
        <row r="76">
          <cell r="Z76">
            <v>86829.386232739926</v>
          </cell>
        </row>
        <row r="77">
          <cell r="Z77">
            <v>288422.39216310583</v>
          </cell>
        </row>
        <row r="78">
          <cell r="Z78">
            <v>439.86019632979122</v>
          </cell>
        </row>
        <row r="79">
          <cell r="Z79">
            <v>118204.57721834043</v>
          </cell>
        </row>
        <row r="80">
          <cell r="Z80">
            <v>32077.803421453606</v>
          </cell>
        </row>
        <row r="81">
          <cell r="Z81">
            <v>57088.013247542265</v>
          </cell>
        </row>
        <row r="82">
          <cell r="Z82">
            <v>7791.4934531060599</v>
          </cell>
        </row>
        <row r="83">
          <cell r="Z83">
            <v>25570.273668330523</v>
          </cell>
        </row>
        <row r="84">
          <cell r="Z84">
            <v>8491.2399493555986</v>
          </cell>
        </row>
        <row r="85">
          <cell r="Z85">
            <v>543330.0980807154</v>
          </cell>
        </row>
        <row r="86">
          <cell r="Z86">
            <v>5407.028585963265</v>
          </cell>
        </row>
        <row r="87">
          <cell r="Z87">
            <v>2854.0030198494787</v>
          </cell>
        </row>
        <row r="88">
          <cell r="Z88">
            <v>97633.554220216058</v>
          </cell>
        </row>
        <row r="89">
          <cell r="Z89">
            <v>248784.50186926022</v>
          </cell>
        </row>
        <row r="90">
          <cell r="Z90">
            <v>467994.50027850299</v>
          </cell>
        </row>
        <row r="91">
          <cell r="Z91">
            <v>980096.88882336917</v>
          </cell>
        </row>
        <row r="92">
          <cell r="Z92">
            <v>316567.39918324252</v>
          </cell>
        </row>
        <row r="93">
          <cell r="Z93">
            <v>227.9211984840737</v>
          </cell>
        </row>
        <row r="94">
          <cell r="Z94">
            <v>396568.36947592004</v>
          </cell>
        </row>
        <row r="95">
          <cell r="Z95">
            <v>150731.21606676385</v>
          </cell>
        </row>
        <row r="96">
          <cell r="Z96">
            <v>108849.71483946226</v>
          </cell>
        </row>
        <row r="97">
          <cell r="Z97">
            <v>6075.5045850802917</v>
          </cell>
        </row>
        <row r="98">
          <cell r="Z98">
            <v>23247.278551087842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52503-25F0-CC48-9243-DE27A329B0EE}">
  <sheetPr>
    <pageSetUpPr fitToPage="1"/>
  </sheetPr>
  <dimension ref="B1:E100"/>
  <sheetViews>
    <sheetView workbookViewId="0">
      <selection activeCell="B68" sqref="B68:E68"/>
    </sheetView>
  </sheetViews>
  <sheetFormatPr baseColWidth="10" defaultColWidth="11.5" defaultRowHeight="15" x14ac:dyDescent="0.2"/>
  <cols>
    <col min="1" max="1" width="3.83203125" customWidth="1"/>
    <col min="2" max="2" width="36.1640625" customWidth="1"/>
    <col min="3" max="3" width="12.33203125" customWidth="1"/>
    <col min="4" max="4" width="29.5" customWidth="1"/>
    <col min="5" max="5" width="50.6640625" customWidth="1"/>
  </cols>
  <sheetData>
    <row r="1" spans="2:5" ht="16" x14ac:dyDescent="0.2">
      <c r="B1" s="8" t="s">
        <v>5</v>
      </c>
      <c r="C1" s="7"/>
      <c r="D1" s="8" t="s">
        <v>4</v>
      </c>
      <c r="E1" s="7" t="str">
        <f>IF('[1]Paste Sample IDs'!U1&lt;&gt;"",'[1]Paste Sample IDs'!U1,"None")</f>
        <v>Noyes_Project_040_DNA_096_qPCR_16S_Analysis</v>
      </c>
    </row>
    <row r="2" spans="2:5" ht="16" x14ac:dyDescent="0.2">
      <c r="B2" s="7"/>
      <c r="C2" s="7"/>
      <c r="D2" s="7"/>
      <c r="E2" s="7"/>
    </row>
    <row r="3" spans="2:5" ht="16" x14ac:dyDescent="0.2">
      <c r="B3" s="5" t="s">
        <v>3</v>
      </c>
      <c r="C3" s="6" t="s">
        <v>2</v>
      </c>
      <c r="D3" s="6" t="s">
        <v>1</v>
      </c>
      <c r="E3" s="5" t="s">
        <v>0</v>
      </c>
    </row>
    <row r="4" spans="2:5" ht="16" x14ac:dyDescent="0.2">
      <c r="B4" s="2" t="str">
        <f>IF('[1]Paste Sample IDs'!U5&lt;&gt;"",'[1]Paste Sample IDs'!U5,"None")</f>
        <v>USDA4715</v>
      </c>
      <c r="C4" s="4" t="str">
        <f>'[1]Paste Sample IDs'!T5</f>
        <v>A01</v>
      </c>
      <c r="D4" s="3">
        <f>IF(B4="None","",[1]Analysis!Z3)</f>
        <v>5221.9570516789818</v>
      </c>
      <c r="E4" s="2" t="str">
        <f>IF(B4="None","",IF(D4&lt;1000,"Very low copy number: assay performance unknown",IF(D4&lt;50000/3,"Caution: copy number less than intended sequencing depth",IF(D4="Undetected","Insufficient material: assay failure expected",""))))</f>
        <v>Caution: copy number less than intended sequencing depth</v>
      </c>
    </row>
    <row r="5" spans="2:5" ht="16" x14ac:dyDescent="0.2">
      <c r="B5" s="2" t="str">
        <f>IF('[1]Paste Sample IDs'!U6&lt;&gt;"",'[1]Paste Sample IDs'!U6,"None")</f>
        <v>USDA4508</v>
      </c>
      <c r="C5" s="4" t="str">
        <f>'[1]Paste Sample IDs'!T6</f>
        <v>A02</v>
      </c>
      <c r="D5" s="3">
        <f>IF(B5="None","",[1]Analysis!Z4)</f>
        <v>603599.05991385644</v>
      </c>
      <c r="E5" s="2" t="str">
        <f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2" t="str">
        <f>IF('[1]Paste Sample IDs'!U7&lt;&gt;"",'[1]Paste Sample IDs'!U7,"None")</f>
        <v>USDA4958</v>
      </c>
      <c r="C6" s="4" t="str">
        <f>'[1]Paste Sample IDs'!T7</f>
        <v>A03</v>
      </c>
      <c r="D6" s="3">
        <f>IF(B6="None","",[1]Analysis!Z5)</f>
        <v>2049.3166700901152</v>
      </c>
      <c r="E6" s="2" t="str">
        <f>IF(B6="None","",IF(D6&lt;1000,"Very low copy number: assay performance unknown",IF(D6&lt;50000/3,"Caution: copy number less than intended sequencing depth",IF(D6="Undetected","Insufficient material: assay failure expected",""))))</f>
        <v>Caution: copy number less than intended sequencing depth</v>
      </c>
    </row>
    <row r="7" spans="2:5" ht="16" x14ac:dyDescent="0.2">
      <c r="B7" s="2" t="str">
        <f>IF('[1]Paste Sample IDs'!U8&lt;&gt;"",'[1]Paste Sample IDs'!U8,"None")</f>
        <v>USDA4855</v>
      </c>
      <c r="C7" s="4" t="str">
        <f>'[1]Paste Sample IDs'!T8</f>
        <v>A04</v>
      </c>
      <c r="D7" s="3">
        <f>IF(B7="None","",[1]Analysis!Z6)</f>
        <v>44673.499791977294</v>
      </c>
      <c r="E7" s="2" t="str">
        <f>IF(B7="None","",IF(D7&lt;1000,"Very low copy number: assay performance unknown",IF(D7&lt;50000/3,"Caution: copy number less than intended sequencing depth",IF(D7="Undetected","Insufficient material: assay failure expected",""))))</f>
        <v/>
      </c>
    </row>
    <row r="8" spans="2:5" ht="16" x14ac:dyDescent="0.2">
      <c r="B8" s="2" t="str">
        <f>IF('[1]Paste Sample IDs'!U9&lt;&gt;"",'[1]Paste Sample IDs'!U9,"None")</f>
        <v>USDA4871</v>
      </c>
      <c r="C8" s="4" t="str">
        <f>'[1]Paste Sample IDs'!T9</f>
        <v>A05</v>
      </c>
      <c r="D8" s="3">
        <f>IF(B8="None","",[1]Analysis!Z7)</f>
        <v>840011.49507495633</v>
      </c>
      <c r="E8" s="2" t="str">
        <f>IF(B8="None","",IF(D8&lt;1000,"Very low copy number: assay performance unknown",IF(D8&lt;50000/3,"Caution: copy number less than intended sequencing depth",IF(D8="Undetected","Insufficient material: assay failure expected",""))))</f>
        <v/>
      </c>
    </row>
    <row r="9" spans="2:5" ht="16" x14ac:dyDescent="0.2">
      <c r="B9" s="2" t="str">
        <f>IF('[1]Paste Sample IDs'!U10&lt;&gt;"",'[1]Paste Sample IDs'!U10,"None")</f>
        <v>USDA5196R1</v>
      </c>
      <c r="C9" s="4" t="str">
        <f>'[1]Paste Sample IDs'!T10</f>
        <v>A06</v>
      </c>
      <c r="D9" s="3">
        <f>IF(B9="None","",[1]Analysis!Z8)</f>
        <v>1368.6054126976389</v>
      </c>
      <c r="E9" s="2" t="str">
        <f>IF(B9="None","",IF(D9&lt;1000,"Very low copy number: assay performance unknown",IF(D9&lt;50000/3,"Caution: copy number less than intended sequencing depth",IF(D9="Undetected","Insufficient material: assay failure expected",""))))</f>
        <v>Caution: copy number less than intended sequencing depth</v>
      </c>
    </row>
    <row r="10" spans="2:5" ht="16" x14ac:dyDescent="0.2">
      <c r="B10" s="2" t="str">
        <f>IF('[1]Paste Sample IDs'!U11&lt;&gt;"",'[1]Paste Sample IDs'!U11,"None")</f>
        <v>USDA4732</v>
      </c>
      <c r="C10" s="4" t="str">
        <f>'[1]Paste Sample IDs'!T11</f>
        <v>A07</v>
      </c>
      <c r="D10" s="3">
        <f>IF(B10="None","",[1]Analysis!Z9)</f>
        <v>740184.53602204251</v>
      </c>
      <c r="E10" s="2" t="str">
        <f>IF(B10="None","",IF(D10&lt;1000,"Very low copy number: assay performance unknown",IF(D10&lt;50000/3,"Caution: copy number less than intended sequencing depth",IF(D10="Undetected","Insufficient material: assay failure expected",""))))</f>
        <v/>
      </c>
    </row>
    <row r="11" spans="2:5" ht="16" x14ac:dyDescent="0.2">
      <c r="B11" s="2" t="str">
        <f>IF('[1]Paste Sample IDs'!U12&lt;&gt;"",'[1]Paste Sample IDs'!U12,"None")</f>
        <v>USDA4496</v>
      </c>
      <c r="C11" s="4" t="str">
        <f>'[1]Paste Sample IDs'!T12</f>
        <v>A08</v>
      </c>
      <c r="D11" s="3">
        <f>IF(B11="None","",[1]Analysis!Z10)</f>
        <v>348200.54372378811</v>
      </c>
      <c r="E11" s="2" t="str">
        <f>IF(B11="None","",IF(D11&lt;1000,"Very low copy number: assay performance unknown",IF(D11&lt;50000/3,"Caution: copy number less than intended sequencing depth",IF(D11="Undetected","Insufficient material: assay failure expected",""))))</f>
        <v/>
      </c>
    </row>
    <row r="12" spans="2:5" ht="16" x14ac:dyDescent="0.2">
      <c r="B12" s="2" t="str">
        <f>IF('[1]Paste Sample IDs'!U13&lt;&gt;"",'[1]Paste Sample IDs'!U13,"None")</f>
        <v>USDA5032</v>
      </c>
      <c r="C12" s="4" t="str">
        <f>'[1]Paste Sample IDs'!T13</f>
        <v>A09</v>
      </c>
      <c r="D12" s="3">
        <f>IF(B12="None","",[1]Analysis!Z11)</f>
        <v>624831.97527863027</v>
      </c>
      <c r="E12" s="2" t="str">
        <f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2" t="str">
        <f>IF('[1]Paste Sample IDs'!U14&lt;&gt;"",'[1]Paste Sample IDs'!U14,"None")</f>
        <v>USDA5031</v>
      </c>
      <c r="C13" s="4" t="str">
        <f>'[1]Paste Sample IDs'!T14</f>
        <v>A10</v>
      </c>
      <c r="D13" s="3">
        <f>IF(B13="None","",[1]Analysis!Z12)</f>
        <v>530357.37083832116</v>
      </c>
      <c r="E13" s="2" t="str">
        <f>IF(B13="None","",IF(D13&lt;1000,"Very low copy number: assay performance unknown",IF(D13&lt;50000/3,"Caution: copy number less than intended sequencing depth",IF(D13="Undetected","Insufficient material: assay failure expected",""))))</f>
        <v/>
      </c>
    </row>
    <row r="14" spans="2:5" ht="16" x14ac:dyDescent="0.2">
      <c r="B14" s="2" t="str">
        <f>IF('[1]Paste Sample IDs'!U15&lt;&gt;"",'[1]Paste Sample IDs'!U15,"None")</f>
        <v>USDA4391</v>
      </c>
      <c r="C14" s="4" t="str">
        <f>'[1]Paste Sample IDs'!T15</f>
        <v>A11</v>
      </c>
      <c r="D14" s="3">
        <f>IF(B14="None","",[1]Analysis!Z13)</f>
        <v>259808.20628690106</v>
      </c>
      <c r="E14" s="2" t="str">
        <f>IF(B14="None","",IF(D14&lt;1000,"Very low copy number: assay performance unknown",IF(D14&lt;50000/3,"Caution: copy number less than intended sequencing depth",IF(D14="Undetected","Insufficient material: assay failure expected",""))))</f>
        <v/>
      </c>
    </row>
    <row r="15" spans="2:5" ht="16" x14ac:dyDescent="0.2">
      <c r="B15" s="2" t="str">
        <f>IF('[1]Paste Sample IDs'!U16&lt;&gt;"",'[1]Paste Sample IDs'!U16,"None")</f>
        <v>USDA4268</v>
      </c>
      <c r="C15" s="4" t="str">
        <f>'[1]Paste Sample IDs'!T16</f>
        <v>A12</v>
      </c>
      <c r="D15" s="3">
        <f>IF(B15="None","",[1]Analysis!Z14)</f>
        <v>19052.037764983252</v>
      </c>
      <c r="E15" s="2" t="str">
        <f>IF(B15="None","",IF(D15&lt;1000,"Very low copy number: assay performance unknown",IF(D15&lt;50000/3,"Caution: copy number less than intended sequencing depth",IF(D15="Undetected","Insufficient material: assay failure expected",""))))</f>
        <v/>
      </c>
    </row>
    <row r="16" spans="2:5" ht="16" x14ac:dyDescent="0.2">
      <c r="B16" s="2" t="str">
        <f>IF('[1]Paste Sample IDs'!U17&lt;&gt;"",'[1]Paste Sample IDs'!U17,"None")</f>
        <v>USDA4757</v>
      </c>
      <c r="C16" s="4" t="str">
        <f>'[1]Paste Sample IDs'!T17</f>
        <v>B01</v>
      </c>
      <c r="D16" s="3">
        <f>IF(B16="None","",[1]Analysis!Z15)</f>
        <v>29686.45847739025</v>
      </c>
      <c r="E16" s="2" t="str">
        <f>IF(B16="None","",IF(D16&lt;1000,"Very low copy number: assay performance unknown",IF(D16&lt;50000/3,"Caution: copy number less than intended sequencing depth",IF(D16="Undetected","Insufficient material: assay failure expected",""))))</f>
        <v/>
      </c>
    </row>
    <row r="17" spans="2:5" ht="16" x14ac:dyDescent="0.2">
      <c r="B17" s="2" t="str">
        <f>IF('[1]Paste Sample IDs'!U18&lt;&gt;"",'[1]Paste Sample IDs'!U18,"None")</f>
        <v>USDA4463</v>
      </c>
      <c r="C17" s="4" t="str">
        <f>'[1]Paste Sample IDs'!T18</f>
        <v>B02</v>
      </c>
      <c r="D17" s="3">
        <f>IF(B17="None","",[1]Analysis!Z16)</f>
        <v>303350.92739457282</v>
      </c>
      <c r="E17" s="2" t="str">
        <f>IF(B17="None","",IF(D17&lt;1000,"Very low copy number: assay performance unknown",IF(D17&lt;50000/3,"Caution: copy number less than intended sequencing depth",IF(D17="Undetected","Insufficient material: assay failure expected",""))))</f>
        <v/>
      </c>
    </row>
    <row r="18" spans="2:5" ht="16" x14ac:dyDescent="0.2">
      <c r="B18" s="2" t="str">
        <f>IF('[1]Paste Sample IDs'!U19&lt;&gt;"",'[1]Paste Sample IDs'!U19,"None")</f>
        <v>USDA4941</v>
      </c>
      <c r="C18" s="4" t="str">
        <f>'[1]Paste Sample IDs'!T19</f>
        <v>B03</v>
      </c>
      <c r="D18" s="3">
        <f>IF(B18="None","",[1]Analysis!Z17)</f>
        <v>14625.546202478878</v>
      </c>
      <c r="E18" s="2" t="str">
        <f>IF(B18="None","",IF(D18&lt;1000,"Very low copy number: assay performance unknown",IF(D18&lt;50000/3,"Caution: copy number less than intended sequencing depth",IF(D18="Undetected","Insufficient material: assay failure expected",""))))</f>
        <v>Caution: copy number less than intended sequencing depth</v>
      </c>
    </row>
    <row r="19" spans="2:5" ht="16" x14ac:dyDescent="0.2">
      <c r="B19" s="2" t="str">
        <f>IF('[1]Paste Sample IDs'!U20&lt;&gt;"",'[1]Paste Sample IDs'!U20,"None")</f>
        <v>USDA4813</v>
      </c>
      <c r="C19" s="4" t="str">
        <f>'[1]Paste Sample IDs'!T20</f>
        <v>B04</v>
      </c>
      <c r="D19" s="3">
        <f>IF(B19="None","",[1]Analysis!Z18)</f>
        <v>30957.83424523157</v>
      </c>
      <c r="E19" s="2" t="str">
        <f>IF(B19="None","",IF(D19&lt;1000,"Very low copy number: assay performance unknown",IF(D19&lt;50000/3,"Caution: copy number less than intended sequencing depth",IF(D19="Undetected","Insufficient material: assay failure expected",""))))</f>
        <v/>
      </c>
    </row>
    <row r="20" spans="2:5" ht="16" x14ac:dyDescent="0.2">
      <c r="B20" s="2" t="str">
        <f>IF('[1]Paste Sample IDs'!U21&lt;&gt;"",'[1]Paste Sample IDs'!U21,"None")</f>
        <v>USDA4277</v>
      </c>
      <c r="C20" s="4" t="str">
        <f>'[1]Paste Sample IDs'!T21</f>
        <v>B05</v>
      </c>
      <c r="D20" s="3">
        <f>IF(B20="None","",[1]Analysis!Z19)</f>
        <v>254688.76997555388</v>
      </c>
      <c r="E20" s="2" t="str">
        <f>IF(B20="None","",IF(D20&lt;1000,"Very low copy number: assay performance unknown",IF(D20&lt;50000/3,"Caution: copy number less than intended sequencing depth",IF(D20="Undetected","Insufficient material: assay failure expected",""))))</f>
        <v/>
      </c>
    </row>
    <row r="21" spans="2:5" ht="16" x14ac:dyDescent="0.2">
      <c r="B21" s="2" t="str">
        <f>IF('[1]Paste Sample IDs'!U22&lt;&gt;"",'[1]Paste Sample IDs'!U22,"None")</f>
        <v>USDA4367</v>
      </c>
      <c r="C21" s="4" t="str">
        <f>'[1]Paste Sample IDs'!T22</f>
        <v>B06</v>
      </c>
      <c r="D21" s="3">
        <f>IF(B21="None","",[1]Analysis!Z20)</f>
        <v>295402.01312842837</v>
      </c>
      <c r="E21" s="2" t="str">
        <f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2" t="str">
        <f>IF('[1]Paste Sample IDs'!U23&lt;&gt;"",'[1]Paste Sample IDs'!U23,"None")</f>
        <v>USDA4844</v>
      </c>
      <c r="C22" s="4" t="str">
        <f>'[1]Paste Sample IDs'!T23</f>
        <v>B07</v>
      </c>
      <c r="D22" s="3">
        <f>IF(B22="None","",[1]Analysis!Z21)</f>
        <v>7028.4888811723513</v>
      </c>
      <c r="E22" s="2" t="str">
        <f>IF(B22="None","",IF(D22&lt;1000,"Very low copy number: assay performance unknown",IF(D22&lt;50000/3,"Caution: copy number less than intended sequencing depth",IF(D22="Undetected","Insufficient material: assay failure expected",""))))</f>
        <v>Caution: copy number less than intended sequencing depth</v>
      </c>
    </row>
    <row r="23" spans="2:5" ht="16" x14ac:dyDescent="0.2">
      <c r="B23" s="2" t="str">
        <f>IF('[1]Paste Sample IDs'!U24&lt;&gt;"",'[1]Paste Sample IDs'!U24,"None")</f>
        <v>USDA4294</v>
      </c>
      <c r="C23" s="4" t="str">
        <f>'[1]Paste Sample IDs'!T24</f>
        <v>B08</v>
      </c>
      <c r="D23" s="3">
        <f>IF(B23="None","",[1]Analysis!Z22)</f>
        <v>43949.133165171887</v>
      </c>
      <c r="E23" s="2" t="str">
        <f>IF(B23="None","",IF(D23&lt;1000,"Very low copy number: assay performance unknown",IF(D23&lt;50000/3,"Caution: copy number less than intended sequencing depth",IF(D23="Undetected","Insufficient material: assay failure expected",""))))</f>
        <v/>
      </c>
    </row>
    <row r="24" spans="2:5" ht="16" x14ac:dyDescent="0.2">
      <c r="B24" s="2" t="str">
        <f>IF('[1]Paste Sample IDs'!U25&lt;&gt;"",'[1]Paste Sample IDs'!U25,"None")</f>
        <v>USDA5087</v>
      </c>
      <c r="C24" s="4" t="str">
        <f>'[1]Paste Sample IDs'!T25</f>
        <v>B09</v>
      </c>
      <c r="D24" s="3">
        <f>IF(B24="None","",[1]Analysis!Z23)</f>
        <v>945877.64099110744</v>
      </c>
      <c r="E24" s="2" t="str">
        <f>IF(B24="None","",IF(D24&lt;1000,"Very low copy number: assay performance unknown",IF(D24&lt;50000/3,"Caution: copy number less than intended sequencing depth",IF(D24="Undetected","Insufficient material: assay failure expected",""))))</f>
        <v/>
      </c>
    </row>
    <row r="25" spans="2:5" ht="16" x14ac:dyDescent="0.2">
      <c r="B25" s="2" t="str">
        <f>IF('[1]Paste Sample IDs'!U26&lt;&gt;"",'[1]Paste Sample IDs'!U26,"None")</f>
        <v>USDA4992</v>
      </c>
      <c r="C25" s="4" t="str">
        <f>'[1]Paste Sample IDs'!T26</f>
        <v>B10</v>
      </c>
      <c r="D25" s="3">
        <f>IF(B25="None","",[1]Analysis!Z24)</f>
        <v>456820.51042500493</v>
      </c>
      <c r="E25" s="2" t="str">
        <f>IF(B25="None","",IF(D25&lt;1000,"Very low copy number: assay performance unknown",IF(D25&lt;50000/3,"Caution: copy number less than intended sequencing depth",IF(D25="Undetected","Insufficient material: assay failure expected",""))))</f>
        <v/>
      </c>
    </row>
    <row r="26" spans="2:5" ht="16" x14ac:dyDescent="0.2">
      <c r="B26" s="2" t="str">
        <f>IF('[1]Paste Sample IDs'!U27&lt;&gt;"",'[1]Paste Sample IDs'!U27,"None")</f>
        <v>USDA3992</v>
      </c>
      <c r="C26" s="4" t="str">
        <f>'[1]Paste Sample IDs'!T27</f>
        <v>B11</v>
      </c>
      <c r="D26" s="3">
        <f>IF(B26="None","",[1]Analysis!Z25)</f>
        <v>10835.493689251061</v>
      </c>
      <c r="E26" s="2" t="str">
        <f>IF(B26="None","",IF(D26&lt;1000,"Very low copy number: assay performance unknown",IF(D26&lt;50000/3,"Caution: copy number less than intended sequencing depth",IF(D26="Undetected","Insufficient material: assay failure expected",""))))</f>
        <v>Caution: copy number less than intended sequencing depth</v>
      </c>
    </row>
    <row r="27" spans="2:5" ht="16" x14ac:dyDescent="0.2">
      <c r="B27" s="2"/>
      <c r="C27" s="4"/>
      <c r="D27" s="3"/>
      <c r="E27" s="2"/>
    </row>
    <row r="28" spans="2:5" ht="16" x14ac:dyDescent="0.2">
      <c r="B28" s="2" t="str">
        <f>IF('[1]Paste Sample IDs'!U29&lt;&gt;"",'[1]Paste Sample IDs'!U29,"None")</f>
        <v>USDA4969</v>
      </c>
      <c r="C28" s="4" t="str">
        <f>'[1]Paste Sample IDs'!T29</f>
        <v>C01</v>
      </c>
      <c r="D28" s="3">
        <f>IF(B28="None","",[1]Analysis!Z27)</f>
        <v>2203.4060466348333</v>
      </c>
      <c r="E28" s="2" t="str">
        <f>IF(B28="None","",IF(D28&lt;1000,"Very low copy number: assay performance unknown",IF(D28&lt;50000/3,"Caution: copy number less than intended sequencing depth",IF(D28="Undetected","Insufficient material: assay failure expected",""))))</f>
        <v>Caution: copy number less than intended sequencing depth</v>
      </c>
    </row>
    <row r="29" spans="2:5" ht="16" x14ac:dyDescent="0.2">
      <c r="B29" s="2" t="str">
        <f>IF('[1]Paste Sample IDs'!U30&lt;&gt;"",'[1]Paste Sample IDs'!U30,"None")</f>
        <v>USDA4831</v>
      </c>
      <c r="C29" s="4" t="str">
        <f>'[1]Paste Sample IDs'!T30</f>
        <v>C02</v>
      </c>
      <c r="D29" s="3">
        <f>IF(B29="None","",[1]Analysis!Z28)</f>
        <v>1180710.5340128629</v>
      </c>
      <c r="E29" s="2" t="str">
        <f>IF(B29="None","",IF(D29&lt;1000,"Very low copy number: assay performance unknown",IF(D29&lt;50000/3,"Caution: copy number less than intended sequencing depth",IF(D29="Undetected","Insufficient material: assay failure expected",""))))</f>
        <v/>
      </c>
    </row>
    <row r="30" spans="2:5" ht="16" x14ac:dyDescent="0.2">
      <c r="B30" s="2" t="str">
        <f>IF('[1]Paste Sample IDs'!U31&lt;&gt;"",'[1]Paste Sample IDs'!U31,"None")</f>
        <v>USDA5098</v>
      </c>
      <c r="C30" s="4" t="str">
        <f>'[1]Paste Sample IDs'!T31</f>
        <v>C03</v>
      </c>
      <c r="D30" s="3">
        <f>IF(B30="None","",[1]Analysis!Z29)</f>
        <v>0.21104561488422291</v>
      </c>
      <c r="E30" s="2" t="str">
        <f>IF(B30="None","",IF(D30&lt;1000,"Very low copy number: assay performance unknown",IF(D30&lt;50000/3,"Caution: copy number less than intended sequencing depth",IF(D30="Undetected","Insufficient material: assay failure expected",""))))</f>
        <v>Very low copy number: assay performance unknown</v>
      </c>
    </row>
    <row r="31" spans="2:5" ht="16" x14ac:dyDescent="0.2">
      <c r="B31" s="2" t="str">
        <f>IF('[1]Paste Sample IDs'!U32&lt;&gt;"",'[1]Paste Sample IDs'!U32,"None")</f>
        <v>USDA4240</v>
      </c>
      <c r="C31" s="4" t="str">
        <f>'[1]Paste Sample IDs'!T32</f>
        <v>C04</v>
      </c>
      <c r="D31" s="3">
        <f>IF(B31="None","",[1]Analysis!Z30)</f>
        <v>85725.588024310404</v>
      </c>
      <c r="E31" s="2" t="str">
        <f>IF(B31="None","",IF(D31&lt;1000,"Very low copy number: assay performance unknown",IF(D31&lt;50000/3,"Caution: copy number less than intended sequencing depth",IF(D31="Undetected","Insufficient material: assay failure expected",""))))</f>
        <v/>
      </c>
    </row>
    <row r="32" spans="2:5" ht="16" x14ac:dyDescent="0.2">
      <c r="B32" s="2" t="str">
        <f>IF('[1]Paste Sample IDs'!U33&lt;&gt;"",'[1]Paste Sample IDs'!U33,"None")</f>
        <v>USDA4681</v>
      </c>
      <c r="C32" s="4" t="str">
        <f>'[1]Paste Sample IDs'!T33</f>
        <v>C05</v>
      </c>
      <c r="D32" s="3">
        <f>IF(B32="None","",[1]Analysis!Z31)</f>
        <v>1941869.9991878567</v>
      </c>
      <c r="E32" s="2" t="str">
        <f>IF(B32="None","",IF(D32&lt;1000,"Very low copy number: assay performance unknown",IF(D32&lt;50000/3,"Caution: copy number less than intended sequencing depth",IF(D32="Undetected","Insufficient material: assay failure expected",""))))</f>
        <v/>
      </c>
    </row>
    <row r="33" spans="2:5" ht="16" x14ac:dyDescent="0.2">
      <c r="B33" s="2" t="str">
        <f>IF('[1]Paste Sample IDs'!U34&lt;&gt;"",'[1]Paste Sample IDs'!U34,"None")</f>
        <v>USDA4880</v>
      </c>
      <c r="C33" s="4" t="str">
        <f>'[1]Paste Sample IDs'!T34</f>
        <v>C06</v>
      </c>
      <c r="D33" s="3">
        <f>IF(B33="None","",[1]Analysis!Z32)</f>
        <v>1305171.1391414134</v>
      </c>
      <c r="E33" s="2" t="str">
        <f>IF(B33="None","",IF(D33&lt;1000,"Very low copy number: assay performance unknown",IF(D33&lt;50000/3,"Caution: copy number less than intended sequencing depth",IF(D33="Undetected","Insufficient material: assay failure expected",""))))</f>
        <v/>
      </c>
    </row>
    <row r="34" spans="2:5" ht="16" x14ac:dyDescent="0.2">
      <c r="B34" s="2" t="str">
        <f>IF('[1]Paste Sample IDs'!U35&lt;&gt;"",'[1]Paste Sample IDs'!U35,"None")</f>
        <v>USDA4911</v>
      </c>
      <c r="C34" s="4" t="str">
        <f>'[1]Paste Sample IDs'!T35</f>
        <v>C07</v>
      </c>
      <c r="D34" s="3">
        <f>IF(B34="None","",[1]Analysis!Z33)</f>
        <v>77937.633738554185</v>
      </c>
      <c r="E34" s="2" t="str">
        <f>IF(B34="None","",IF(D34&lt;1000,"Very low copy number: assay performance unknown",IF(D34&lt;50000/3,"Caution: copy number less than intended sequencing depth",IF(D34="Undetected","Insufficient material: assay failure expected",""))))</f>
        <v/>
      </c>
    </row>
    <row r="35" spans="2:5" ht="16" x14ac:dyDescent="0.2">
      <c r="B35" s="2" t="str">
        <f>IF('[1]Paste Sample IDs'!U36&lt;&gt;"",'[1]Paste Sample IDs'!U36,"None")</f>
        <v>USDA4434</v>
      </c>
      <c r="C35" s="4" t="str">
        <f>'[1]Paste Sample IDs'!T36</f>
        <v>C08</v>
      </c>
      <c r="D35" s="3">
        <f>IF(B35="None","",[1]Analysis!Z34)</f>
        <v>11227.492006865248</v>
      </c>
      <c r="E35" s="2" t="str">
        <f>IF(B35="None","",IF(D35&lt;1000,"Very low copy number: assay performance unknown",IF(D35&lt;50000/3,"Caution: copy number less than intended sequencing depth",IF(D35="Undetected","Insufficient material: assay failure expected",""))))</f>
        <v>Caution: copy number less than intended sequencing depth</v>
      </c>
    </row>
    <row r="36" spans="2:5" ht="16" x14ac:dyDescent="0.2">
      <c r="B36" s="2" t="str">
        <f>IF('[1]Paste Sample IDs'!U37&lt;&gt;"",'[1]Paste Sample IDs'!U37,"None")</f>
        <v>USDA4970</v>
      </c>
      <c r="C36" s="4" t="str">
        <f>'[1]Paste Sample IDs'!T37</f>
        <v>C09</v>
      </c>
      <c r="D36" s="3">
        <f>IF(B36="None","",[1]Analysis!Z35)</f>
        <v>168525.69356727067</v>
      </c>
      <c r="E36" s="2" t="str">
        <f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 x14ac:dyDescent="0.2">
      <c r="B37" s="2" t="str">
        <f>IF('[1]Paste Sample IDs'!U38&lt;&gt;"",'[1]Paste Sample IDs'!U38,"None")</f>
        <v>USDA4657</v>
      </c>
      <c r="C37" s="4" t="str">
        <f>'[1]Paste Sample IDs'!T38</f>
        <v>C10</v>
      </c>
      <c r="D37" s="3">
        <f>IF(B37="None","",[1]Analysis!Z36)</f>
        <v>67947.233528446886</v>
      </c>
      <c r="E37" s="2" t="str">
        <f>IF(B37="None","",IF(D37&lt;1000,"Very low copy number: assay performance unknown",IF(D37&lt;50000/3,"Caution: copy number less than intended sequencing depth",IF(D37="Undetected","Insufficient material: assay failure expected",""))))</f>
        <v/>
      </c>
    </row>
    <row r="38" spans="2:5" ht="16" x14ac:dyDescent="0.2">
      <c r="B38" s="2" t="str">
        <f>IF('[1]Paste Sample IDs'!U39&lt;&gt;"",'[1]Paste Sample IDs'!U39,"None")</f>
        <v>USDA4494</v>
      </c>
      <c r="C38" s="4" t="str">
        <f>'[1]Paste Sample IDs'!T39</f>
        <v>C11</v>
      </c>
      <c r="D38" s="3">
        <f>IF(B38="None","",[1]Analysis!Z37)</f>
        <v>201296.57160744813</v>
      </c>
      <c r="E38" s="2" t="str">
        <f>IF(B38="None","",IF(D38&lt;1000,"Very low copy number: assay performance unknown",IF(D38&lt;50000/3,"Caution: copy number less than intended sequencing depth",IF(D38="Undetected","Insufficient material: assay failure expected",""))))</f>
        <v/>
      </c>
    </row>
    <row r="39" spans="2:5" ht="16" x14ac:dyDescent="0.2">
      <c r="B39" s="2" t="str">
        <f>IF('[1]Paste Sample IDs'!U40&lt;&gt;"",'[1]Paste Sample IDs'!U40,"None")</f>
        <v>USDA4447</v>
      </c>
      <c r="C39" s="4" t="str">
        <f>'[1]Paste Sample IDs'!T40</f>
        <v>C12</v>
      </c>
      <c r="D39" s="3">
        <f>IF(B39="None","",[1]Analysis!Z38)</f>
        <v>103272.54985602894</v>
      </c>
      <c r="E39" s="2" t="str">
        <f>IF(B39="None","",IF(D39&lt;1000,"Very low copy number: assay performance unknown",IF(D39&lt;50000/3,"Caution: copy number less than intended sequencing depth",IF(D39="Undetected","Insufficient material: assay failure expected",""))))</f>
        <v/>
      </c>
    </row>
    <row r="40" spans="2:5" ht="16" x14ac:dyDescent="0.2">
      <c r="B40" s="2"/>
      <c r="C40" s="4"/>
      <c r="D40" s="3"/>
      <c r="E40" s="2"/>
    </row>
    <row r="41" spans="2:5" ht="16" x14ac:dyDescent="0.2">
      <c r="B41" s="2" t="str">
        <f>IF('[1]Paste Sample IDs'!U42&lt;&gt;"",'[1]Paste Sample IDs'!U42,"None")</f>
        <v>USDA4563</v>
      </c>
      <c r="C41" s="4" t="str">
        <f>'[1]Paste Sample IDs'!T42</f>
        <v>D02</v>
      </c>
      <c r="D41" s="3">
        <f>IF(B41="None","",[1]Analysis!Z40)</f>
        <v>140989.63526765007</v>
      </c>
      <c r="E41" s="2" t="str">
        <f>IF(B41="None","",IF(D41&lt;1000,"Very low copy number: assay performance unknown",IF(D41&lt;50000/3,"Caution: copy number less than intended sequencing depth",IF(D41="Undetected","Insufficient material: assay failure expected",""))))</f>
        <v/>
      </c>
    </row>
    <row r="42" spans="2:5" ht="16" x14ac:dyDescent="0.2">
      <c r="B42" s="2" t="str">
        <f>IF('[1]Paste Sample IDs'!U43&lt;&gt;"",'[1]Paste Sample IDs'!U43,"None")</f>
        <v>USDA4830</v>
      </c>
      <c r="C42" s="4" t="str">
        <f>'[1]Paste Sample IDs'!T43</f>
        <v>D03</v>
      </c>
      <c r="D42" s="3">
        <f>IF(B42="None","",[1]Analysis!Z41)</f>
        <v>1720855.3989932674</v>
      </c>
      <c r="E42" s="2" t="str">
        <f>IF(B42="None","",IF(D42&lt;1000,"Very low copy number: assay performance unknown",IF(D42&lt;50000/3,"Caution: copy number less than intended sequencing depth",IF(D42="Undetected","Insufficient material: assay failure expected",""))))</f>
        <v/>
      </c>
    </row>
    <row r="43" spans="2:5" ht="16" x14ac:dyDescent="0.2">
      <c r="B43" s="2" t="str">
        <f>IF('[1]Paste Sample IDs'!U44&lt;&gt;"",'[1]Paste Sample IDs'!U44,"None")</f>
        <v>USDA4750</v>
      </c>
      <c r="C43" s="4" t="str">
        <f>'[1]Paste Sample IDs'!T44</f>
        <v>D04</v>
      </c>
      <c r="D43" s="3">
        <f>IF(B43="None","",[1]Analysis!Z42)</f>
        <v>1043357.0150401447</v>
      </c>
      <c r="E43" s="2" t="str">
        <f>IF(B43="None","",IF(D43&lt;1000,"Very low copy number: assay performance unknown",IF(D43&lt;50000/3,"Caution: copy number less than intended sequencing depth",IF(D43="Undetected","Insufficient material: assay failure expected",""))))</f>
        <v/>
      </c>
    </row>
    <row r="44" spans="2:5" ht="16" x14ac:dyDescent="0.2">
      <c r="B44" s="2" t="str">
        <f>IF('[1]Paste Sample IDs'!U45&lt;&gt;"",'[1]Paste Sample IDs'!U45,"None")</f>
        <v>USDA4040</v>
      </c>
      <c r="C44" s="4" t="str">
        <f>'[1]Paste Sample IDs'!T45</f>
        <v>D05</v>
      </c>
      <c r="D44" s="3">
        <f>IF(B44="None","",[1]Analysis!Z43)</f>
        <v>837031.5423428783</v>
      </c>
      <c r="E44" s="2" t="str">
        <f>IF(B44="None","",IF(D44&lt;1000,"Very low copy number: assay performance unknown",IF(D44&lt;50000/3,"Caution: copy number less than intended sequencing depth",IF(D44="Undetected","Insufficient material: assay failure expected",""))))</f>
        <v/>
      </c>
    </row>
    <row r="45" spans="2:5" ht="16" x14ac:dyDescent="0.2">
      <c r="B45" s="2" t="str">
        <f>IF('[1]Paste Sample IDs'!U46&lt;&gt;"",'[1]Paste Sample IDs'!U46,"None")</f>
        <v>USDA4786</v>
      </c>
      <c r="C45" s="4" t="str">
        <f>'[1]Paste Sample IDs'!T46</f>
        <v>D06</v>
      </c>
      <c r="D45" s="3">
        <f>IF(B45="None","",[1]Analysis!Z44)</f>
        <v>55592.096532117117</v>
      </c>
      <c r="E45" s="2" t="str">
        <f>IF(B45="None","",IF(D45&lt;1000,"Very low copy number: assay performance unknown",IF(D45&lt;50000/3,"Caution: copy number less than intended sequencing depth",IF(D45="Undetected","Insufficient material: assay failure expected",""))))</f>
        <v/>
      </c>
    </row>
    <row r="46" spans="2:5" ht="16" x14ac:dyDescent="0.2">
      <c r="B46" s="2" t="str">
        <f>IF('[1]Paste Sample IDs'!U47&lt;&gt;"",'[1]Paste Sample IDs'!U47,"None")</f>
        <v>USDA5050</v>
      </c>
      <c r="C46" s="4" t="str">
        <f>'[1]Paste Sample IDs'!T47</f>
        <v>D07</v>
      </c>
      <c r="D46" s="3">
        <f>IF(B46="None","",[1]Analysis!Z45)</f>
        <v>1000.3452706900913</v>
      </c>
      <c r="E46" s="2" t="str">
        <f>IF(B46="None","",IF(D46&lt;1000,"Very low copy number: assay performance unknown",IF(D46&lt;50000/3,"Caution: copy number less than intended sequencing depth",IF(D46="Undetected","Insufficient material: assay failure expected",""))))</f>
        <v>Caution: copy number less than intended sequencing depth</v>
      </c>
    </row>
    <row r="47" spans="2:5" ht="16" x14ac:dyDescent="0.2">
      <c r="B47" s="2" t="str">
        <f>IF('[1]Paste Sample IDs'!U48&lt;&gt;"",'[1]Paste Sample IDs'!U48,"None")</f>
        <v>USDA4342</v>
      </c>
      <c r="C47" s="4" t="str">
        <f>'[1]Paste Sample IDs'!T48</f>
        <v>D08</v>
      </c>
      <c r="D47" s="3">
        <f>IF(B47="None","",[1]Analysis!Z46)</f>
        <v>1094244.9947254355</v>
      </c>
      <c r="E47" s="2" t="str">
        <f>IF(B47="None","",IF(D47&lt;1000,"Very low copy number: assay performance unknown",IF(D47&lt;50000/3,"Caution: copy number less than intended sequencing depth",IF(D47="Undetected","Insufficient material: assay failure expected",""))))</f>
        <v/>
      </c>
    </row>
    <row r="48" spans="2:5" ht="16" x14ac:dyDescent="0.2">
      <c r="B48" s="2" t="str">
        <f>IF('[1]Paste Sample IDs'!U49&lt;&gt;"",'[1]Paste Sample IDs'!U49,"None")</f>
        <v>USDA5047</v>
      </c>
      <c r="C48" s="4" t="str">
        <f>'[1]Paste Sample IDs'!T49</f>
        <v>D09</v>
      </c>
      <c r="D48" s="3">
        <f>IF(B48="None","",[1]Analysis!Z47)</f>
        <v>33.374896061107478</v>
      </c>
      <c r="E48" s="2" t="str">
        <f>IF(B48="None","",IF(D48&lt;1000,"Very low copy number: assay performance unknown",IF(D48&lt;50000/3,"Caution: copy number less than intended sequencing depth",IF(D48="Undetected","Insufficient material: assay failure expected",""))))</f>
        <v>Very low copy number: assay performance unknown</v>
      </c>
    </row>
    <row r="49" spans="2:5" ht="16" x14ac:dyDescent="0.2">
      <c r="B49" s="2" t="str">
        <f>IF('[1]Paste Sample IDs'!U50&lt;&gt;"",'[1]Paste Sample IDs'!U50,"None")</f>
        <v>USDA4924</v>
      </c>
      <c r="C49" s="4" t="str">
        <f>'[1]Paste Sample IDs'!T50</f>
        <v>D10</v>
      </c>
      <c r="D49" s="3">
        <f>IF(B49="None","",[1]Analysis!Z48)</f>
        <v>206073.83433369582</v>
      </c>
      <c r="E49" s="2" t="str">
        <f>IF(B49="None","",IF(D49&lt;1000,"Very low copy number: assay performance unknown",IF(D49&lt;50000/3,"Caution: copy number less than intended sequencing depth",IF(D49="Undetected","Insufficient material: assay failure expected",""))))</f>
        <v/>
      </c>
    </row>
    <row r="50" spans="2:5" ht="16" x14ac:dyDescent="0.2">
      <c r="B50" s="2" t="str">
        <f>IF('[1]Paste Sample IDs'!U51&lt;&gt;"",'[1]Paste Sample IDs'!U51,"None")</f>
        <v>USDA4767</v>
      </c>
      <c r="C50" s="4" t="str">
        <f>'[1]Paste Sample IDs'!T51</f>
        <v>D11</v>
      </c>
      <c r="D50" s="3">
        <f>IF(B50="None","",[1]Analysis!Z49)</f>
        <v>46092.678052929557</v>
      </c>
      <c r="E50" s="2" t="str">
        <f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2" t="str">
        <f>IF('[1]Paste Sample IDs'!U52&lt;&gt;"",'[1]Paste Sample IDs'!U52,"None")</f>
        <v>USDA4381</v>
      </c>
      <c r="C51" s="4" t="str">
        <f>'[1]Paste Sample IDs'!T52</f>
        <v>D12</v>
      </c>
      <c r="D51" s="3">
        <f>IF(B51="None","",[1]Analysis!Z50)</f>
        <v>282136.88228115375</v>
      </c>
      <c r="E51" s="2" t="str">
        <f>IF(B51="None","",IF(D51&lt;1000,"Very low copy number: assay performance unknown",IF(D51&lt;50000/3,"Caution: copy number less than intended sequencing depth",IF(D51="Undetected","Insufficient material: assay failure expected",""))))</f>
        <v/>
      </c>
    </row>
    <row r="52" spans="2:5" ht="16" x14ac:dyDescent="0.2">
      <c r="B52" s="2" t="str">
        <f>IF('[1]Paste Sample IDs'!U53&lt;&gt;"",'[1]Paste Sample IDs'!U53,"None")</f>
        <v>USDA4623</v>
      </c>
      <c r="C52" s="4" t="str">
        <f>'[1]Paste Sample IDs'!T53</f>
        <v>E01</v>
      </c>
      <c r="D52" s="3">
        <f>IF(B52="None","",[1]Analysis!Z51)</f>
        <v>699271.01330434287</v>
      </c>
      <c r="E52" s="2" t="str">
        <f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2" t="str">
        <f>IF('[1]Paste Sample IDs'!U54&lt;&gt;"",'[1]Paste Sample IDs'!U54,"None")</f>
        <v>USDA4966</v>
      </c>
      <c r="C53" s="4" t="str">
        <f>'[1]Paste Sample IDs'!T54</f>
        <v>E02</v>
      </c>
      <c r="D53" s="3">
        <f>IF(B53="None","",[1]Analysis!Z52)</f>
        <v>138999.60516910753</v>
      </c>
      <c r="E53" s="2" t="str">
        <f>IF(B53="None","",IF(D53&lt;1000,"Very low copy number: assay performance unknown",IF(D53&lt;50000/3,"Caution: copy number less than intended sequencing depth",IF(D53="Undetected","Insufficient material: assay failure expected",""))))</f>
        <v/>
      </c>
    </row>
    <row r="54" spans="2:5" ht="16" x14ac:dyDescent="0.2">
      <c r="B54" s="2" t="str">
        <f>IF('[1]Paste Sample IDs'!U55&lt;&gt;"",'[1]Paste Sample IDs'!U55,"None")</f>
        <v>USDA4531</v>
      </c>
      <c r="C54" s="4" t="str">
        <f>'[1]Paste Sample IDs'!T55</f>
        <v>E03</v>
      </c>
      <c r="D54" s="3">
        <f>IF(B54="None","",[1]Analysis!Z53)</f>
        <v>29775835.151108727</v>
      </c>
      <c r="E54" s="2" t="str">
        <f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2" t="str">
        <f>IF('[1]Paste Sample IDs'!U56&lt;&gt;"",'[1]Paste Sample IDs'!U56,"None")</f>
        <v>USDA4597</v>
      </c>
      <c r="C55" s="4" t="str">
        <f>'[1]Paste Sample IDs'!T56</f>
        <v>E04</v>
      </c>
      <c r="D55" s="3">
        <f>IF(B55="None","",[1]Analysis!Z54)</f>
        <v>252525.7233141633</v>
      </c>
      <c r="E55" s="2" t="str">
        <f>IF(B55="None","",IF(D55&lt;1000,"Very low copy number: assay performance unknown",IF(D55&lt;50000/3,"Caution: copy number less than intended sequencing depth",IF(D55="Undetected","Insufficient material: assay failure expected",""))))</f>
        <v/>
      </c>
    </row>
    <row r="56" spans="2:5" ht="16" x14ac:dyDescent="0.2">
      <c r="B56" s="2" t="str">
        <f>IF('[1]Paste Sample IDs'!U57&lt;&gt;"",'[1]Paste Sample IDs'!U57,"None")</f>
        <v>USDA4571</v>
      </c>
      <c r="C56" s="4" t="str">
        <f>'[1]Paste Sample IDs'!T57</f>
        <v>E05</v>
      </c>
      <c r="D56" s="3">
        <f>IF(B56="None","",[1]Analysis!Z55)</f>
        <v>323619.95998203696</v>
      </c>
      <c r="E56" s="2" t="str">
        <f>IF(B56="None","",IF(D56&lt;1000,"Very low copy number: assay performance unknown",IF(D56&lt;50000/3,"Caution: copy number less than intended sequencing depth",IF(D56="Undetected","Insufficient material: assay failure expected",""))))</f>
        <v/>
      </c>
    </row>
    <row r="57" spans="2:5" ht="16" x14ac:dyDescent="0.2">
      <c r="B57" s="2" t="str">
        <f>IF('[1]Paste Sample IDs'!U58&lt;&gt;"",'[1]Paste Sample IDs'!U58,"None")</f>
        <v>USDA4624</v>
      </c>
      <c r="C57" s="4" t="str">
        <f>'[1]Paste Sample IDs'!T58</f>
        <v>E06</v>
      </c>
      <c r="D57" s="3">
        <f>IF(B57="None","",[1]Analysis!Z56)</f>
        <v>197049.77696332752</v>
      </c>
      <c r="E57" s="2" t="str">
        <f>IF(B57="None","",IF(D57&lt;1000,"Very low copy number: assay performance unknown",IF(D57&lt;50000/3,"Caution: copy number less than intended sequencing depth",IF(D57="Undetected","Insufficient material: assay failure expected",""))))</f>
        <v/>
      </c>
    </row>
    <row r="58" spans="2:5" ht="16" x14ac:dyDescent="0.2">
      <c r="B58" s="2" t="str">
        <f>IF('[1]Paste Sample IDs'!U59&lt;&gt;"",'[1]Paste Sample IDs'!U59,"None")</f>
        <v>USDA4554</v>
      </c>
      <c r="C58" s="4" t="str">
        <f>'[1]Paste Sample IDs'!T59</f>
        <v>E07</v>
      </c>
      <c r="D58" s="3">
        <f>IF(B58="None","",[1]Analysis!Z57)</f>
        <v>290686.23423816665</v>
      </c>
      <c r="E58" s="2" t="str">
        <f>IF(B58="None","",IF(D58&lt;1000,"Very low copy number: assay performance unknown",IF(D58&lt;50000/3,"Caution: copy number less than intended sequencing depth",IF(D58="Undetected","Insufficient material: assay failure expected",""))))</f>
        <v/>
      </c>
    </row>
    <row r="59" spans="2:5" ht="16" x14ac:dyDescent="0.2">
      <c r="B59" s="2" t="str">
        <f>IF('[1]Paste Sample IDs'!U60&lt;&gt;"",'[1]Paste Sample IDs'!U60,"None")</f>
        <v>USDA4380</v>
      </c>
      <c r="C59" s="4" t="str">
        <f>'[1]Paste Sample IDs'!T60</f>
        <v>E08</v>
      </c>
      <c r="D59" s="3">
        <f>IF(B59="None","",[1]Analysis!Z58)</f>
        <v>1.960150122555917</v>
      </c>
      <c r="E59" s="2" t="str">
        <f>IF(B59="None","",IF(D59&lt;1000,"Very low copy number: assay performance unknown",IF(D59&lt;50000/3,"Caution: copy number less than intended sequencing depth",IF(D59="Undetected","Insufficient material: assay failure expected",""))))</f>
        <v>Very low copy number: assay performance unknown</v>
      </c>
    </row>
    <row r="60" spans="2:5" ht="16" x14ac:dyDescent="0.2">
      <c r="B60" s="2" t="str">
        <f>IF('[1]Paste Sample IDs'!U61&lt;&gt;"",'[1]Paste Sample IDs'!U61,"None")</f>
        <v>USDA4874</v>
      </c>
      <c r="C60" s="4" t="str">
        <f>'[1]Paste Sample IDs'!T61</f>
        <v>E09</v>
      </c>
      <c r="D60" s="3">
        <f>IF(B60="None","",[1]Analysis!Z59)</f>
        <v>15624.978521296887</v>
      </c>
      <c r="E60" s="2" t="str">
        <f>IF(B60="None","",IF(D60&lt;1000,"Very low copy number: assay performance unknown",IF(D60&lt;50000/3,"Caution: copy number less than intended sequencing depth",IF(D60="Undetected","Insufficient material: assay failure expected",""))))</f>
        <v>Caution: copy number less than intended sequencing depth</v>
      </c>
    </row>
    <row r="61" spans="2:5" ht="16" x14ac:dyDescent="0.2">
      <c r="B61" s="2" t="str">
        <f>IF('[1]Paste Sample IDs'!U62&lt;&gt;"",'[1]Paste Sample IDs'!U62,"None")</f>
        <v>USDA4978</v>
      </c>
      <c r="C61" s="4" t="str">
        <f>'[1]Paste Sample IDs'!T62</f>
        <v>E10</v>
      </c>
      <c r="D61" s="3">
        <f>IF(B61="None","",[1]Analysis!Z60)</f>
        <v>26.15425368396431</v>
      </c>
      <c r="E61" s="2" t="str">
        <f>IF(B61="None","",IF(D61&lt;1000,"Very low copy number: assay performance unknown",IF(D61&lt;50000/3,"Caution: copy number less than intended sequencing depth",IF(D61="Undetected","Insufficient material: assay failure expected",""))))</f>
        <v>Very low copy number: assay performance unknown</v>
      </c>
    </row>
    <row r="62" spans="2:5" ht="16" x14ac:dyDescent="0.2">
      <c r="B62" s="2" t="str">
        <f>IF('[1]Paste Sample IDs'!U63&lt;&gt;"",'[1]Paste Sample IDs'!U63,"None")</f>
        <v>USDA4309</v>
      </c>
      <c r="C62" s="4" t="str">
        <f>'[1]Paste Sample IDs'!T63</f>
        <v>E11</v>
      </c>
      <c r="D62" s="3">
        <f>IF(B62="None","",[1]Analysis!Z61)</f>
        <v>15393.491194172957</v>
      </c>
      <c r="E62" s="2" t="str">
        <f>IF(B62="None","",IF(D62&lt;1000,"Very low copy number: assay performance unknown",IF(D62&lt;50000/3,"Caution: copy number less than intended sequencing depth",IF(D62="Undetected","Insufficient material: assay failure expected",""))))</f>
        <v>Caution: copy number less than intended sequencing depth</v>
      </c>
    </row>
    <row r="63" spans="2:5" ht="16" x14ac:dyDescent="0.2">
      <c r="B63" s="2" t="str">
        <f>IF('[1]Paste Sample IDs'!U64&lt;&gt;"",'[1]Paste Sample IDs'!U64,"None")</f>
        <v>USDA4930</v>
      </c>
      <c r="C63" s="4" t="str">
        <f>'[1]Paste Sample IDs'!T64</f>
        <v>E12</v>
      </c>
      <c r="D63" s="3">
        <f>IF(B63="None","",[1]Analysis!Z62)</f>
        <v>77993.048718649705</v>
      </c>
      <c r="E63" s="2" t="str">
        <f>IF(B63="None","",IF(D63&lt;1000,"Very low copy number: assay performance unknown",IF(D63&lt;50000/3,"Caution: copy number less than intended sequencing depth",IF(D63="Undetected","Insufficient material: assay failure expected",""))))</f>
        <v/>
      </c>
    </row>
    <row r="64" spans="2:5" ht="16" x14ac:dyDescent="0.2">
      <c r="B64" s="2" t="str">
        <f>IF('[1]Paste Sample IDs'!U65&lt;&gt;"",'[1]Paste Sample IDs'!U65,"None")</f>
        <v>USDA4316</v>
      </c>
      <c r="C64" s="4" t="str">
        <f>'[1]Paste Sample IDs'!T65</f>
        <v>F01</v>
      </c>
      <c r="D64" s="3">
        <f>IF(B64="None","",[1]Analysis!Z63)</f>
        <v>82439.057250454513</v>
      </c>
      <c r="E64" s="2" t="str">
        <f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2" t="str">
        <f>IF('[1]Paste Sample IDs'!U66&lt;&gt;"",'[1]Paste Sample IDs'!U66,"None")</f>
        <v>USDA4983</v>
      </c>
      <c r="C65" s="4" t="str">
        <f>'[1]Paste Sample IDs'!T66</f>
        <v>F02</v>
      </c>
      <c r="D65" s="3">
        <f>IF(B65="None","",[1]Analysis!Z64)</f>
        <v>113269.61719362398</v>
      </c>
      <c r="E65" s="2" t="str">
        <f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2" t="str">
        <f>IF('[1]Paste Sample IDs'!U67&lt;&gt;"",'[1]Paste Sample IDs'!U67,"None")</f>
        <v>USDA5072</v>
      </c>
      <c r="C66" s="4" t="str">
        <f>'[1]Paste Sample IDs'!T67</f>
        <v>F03</v>
      </c>
      <c r="D66" s="3">
        <f>IF(B66="None","",[1]Analysis!Z65)</f>
        <v>543716.41500010563</v>
      </c>
      <c r="E66" s="2" t="str">
        <f>IF(B66="None","",IF(D66&lt;1000,"Very low copy number: assay performance unknown",IF(D66&lt;50000/3,"Caution: copy number less than intended sequencing depth",IF(D66="Undetected","Insufficient material: assay failure expected",""))))</f>
        <v/>
      </c>
    </row>
    <row r="67" spans="2:5" ht="16" x14ac:dyDescent="0.2">
      <c r="B67" s="2" t="str">
        <f>IF('[1]Paste Sample IDs'!U68&lt;&gt;"",'[1]Paste Sample IDs'!U68,"None")</f>
        <v>USDA4793</v>
      </c>
      <c r="C67" s="4" t="str">
        <f>'[1]Paste Sample IDs'!T68</f>
        <v>F04</v>
      </c>
      <c r="D67" s="3">
        <f>IF(B67="None","",[1]Analysis!Z66)</f>
        <v>150410.15537707991</v>
      </c>
      <c r="E67" s="2" t="str">
        <f>IF(B67="None","",IF(D67&lt;1000,"Very low copy number: assay performance unknown",IF(D67&lt;50000/3,"Caution: copy number less than intended sequencing depth",IF(D67="Undetected","Insufficient material: assay failure expected",""))))</f>
        <v/>
      </c>
    </row>
    <row r="68" spans="2:5" ht="16" x14ac:dyDescent="0.2">
      <c r="B68" s="2"/>
      <c r="C68" s="4"/>
      <c r="D68" s="3"/>
      <c r="E68" s="2"/>
    </row>
    <row r="69" spans="2:5" ht="16" x14ac:dyDescent="0.2">
      <c r="B69" s="2" t="str">
        <f>IF('[1]Paste Sample IDs'!U70&lt;&gt;"",'[1]Paste Sample IDs'!U70,"None")</f>
        <v>USDA5096</v>
      </c>
      <c r="C69" s="4" t="str">
        <f>'[1]Paste Sample IDs'!T70</f>
        <v>F06</v>
      </c>
      <c r="D69" s="3">
        <f>IF(B69="None","",[1]Analysis!Z68)</f>
        <v>0.71818070153222957</v>
      </c>
      <c r="E69" s="2" t="str">
        <f>IF(B69="None","",IF(D69&lt;1000,"Very low copy number: assay performance unknown",IF(D69&lt;50000/3,"Caution: copy number less than intended sequencing depth",IF(D69="Undetected","Insufficient material: assay failure expected",""))))</f>
        <v>Very low copy number: assay performance unknown</v>
      </c>
    </row>
    <row r="70" spans="2:5" ht="16" x14ac:dyDescent="0.2">
      <c r="B70" s="2" t="str">
        <f>IF('[1]Paste Sample IDs'!U71&lt;&gt;"",'[1]Paste Sample IDs'!U71,"None")</f>
        <v>USDA4898</v>
      </c>
      <c r="C70" s="4" t="str">
        <f>'[1]Paste Sample IDs'!T71</f>
        <v>F07</v>
      </c>
      <c r="D70" s="3">
        <f>IF(B70="None","",[1]Analysis!Z69)</f>
        <v>503183.2936098433</v>
      </c>
      <c r="E70" s="2" t="str">
        <f>IF(B70="None","",IF(D70&lt;1000,"Very low copy number: assay performance unknown",IF(D70&lt;50000/3,"Caution: copy number less than intended sequencing depth",IF(D70="Undetected","Insufficient material: assay failure expected",""))))</f>
        <v/>
      </c>
    </row>
    <row r="71" spans="2:5" ht="16" x14ac:dyDescent="0.2">
      <c r="B71" s="2" t="str">
        <f>IF('[1]Paste Sample IDs'!U72&lt;&gt;"",'[1]Paste Sample IDs'!U72,"None")</f>
        <v>USDA4787</v>
      </c>
      <c r="C71" s="4" t="str">
        <f>'[1]Paste Sample IDs'!T72</f>
        <v>F08</v>
      </c>
      <c r="D71" s="3">
        <f>IF(B71="None","",[1]Analysis!Z70)</f>
        <v>16503.948797176468</v>
      </c>
      <c r="E71" s="2" t="str">
        <f>IF(B71="None","",IF(D71&lt;1000,"Very low copy number: assay performance unknown",IF(D71&lt;50000/3,"Caution: copy number less than intended sequencing depth",IF(D71="Undetected","Insufficient material: assay failure expected",""))))</f>
        <v>Caution: copy number less than intended sequencing depth</v>
      </c>
    </row>
    <row r="72" spans="2:5" ht="16" x14ac:dyDescent="0.2">
      <c r="B72" s="2" t="str">
        <f>IF('[1]Paste Sample IDs'!U73&lt;&gt;"",'[1]Paste Sample IDs'!U73,"None")</f>
        <v>USDA4933</v>
      </c>
      <c r="C72" s="4" t="str">
        <f>'[1]Paste Sample IDs'!T73</f>
        <v>F09</v>
      </c>
      <c r="D72" s="3">
        <f>IF(B72="None","",[1]Analysis!Z71)</f>
        <v>8473.1534280261058</v>
      </c>
      <c r="E72" s="2" t="str">
        <f>IF(B72="None","",IF(D72&lt;1000,"Very low copy number: assay performance unknown",IF(D72&lt;50000/3,"Caution: copy number less than intended sequencing depth",IF(D72="Undetected","Insufficient material: assay failure expected",""))))</f>
        <v>Caution: copy number less than intended sequencing depth</v>
      </c>
    </row>
    <row r="73" spans="2:5" ht="16" x14ac:dyDescent="0.2">
      <c r="B73" s="2" t="str">
        <f>IF('[1]Paste Sample IDs'!U74&lt;&gt;"",'[1]Paste Sample IDs'!U74,"None")</f>
        <v>USDA4748</v>
      </c>
      <c r="C73" s="4" t="str">
        <f>'[1]Paste Sample IDs'!T74</f>
        <v>F10</v>
      </c>
      <c r="D73" s="3">
        <f>IF(B73="None","",[1]Analysis!Z72)</f>
        <v>358496.86879420519</v>
      </c>
      <c r="E73" s="2" t="str">
        <f>IF(B73="None","",IF(D73&lt;1000,"Very low copy number: assay performance unknown",IF(D73&lt;50000/3,"Caution: copy number less than intended sequencing depth",IF(D73="Undetected","Insufficient material: assay failure expected",""))))</f>
        <v/>
      </c>
    </row>
    <row r="74" spans="2:5" ht="16" x14ac:dyDescent="0.2">
      <c r="B74" s="2" t="str">
        <f>IF('[1]Paste Sample IDs'!U75&lt;&gt;"",'[1]Paste Sample IDs'!U75,"None")</f>
        <v>USDA4655</v>
      </c>
      <c r="C74" s="4" t="str">
        <f>'[1]Paste Sample IDs'!T75</f>
        <v>F11</v>
      </c>
      <c r="D74" s="3">
        <f>IF(B74="None","",[1]Analysis!Z73)</f>
        <v>45994.49967030112</v>
      </c>
      <c r="E74" s="2" t="str">
        <f>IF(B74="None","",IF(D74&lt;1000,"Very low copy number: assay performance unknown",IF(D74&lt;50000/3,"Caution: copy number less than intended sequencing depth",IF(D74="Undetected","Insufficient material: assay failure expected",""))))</f>
        <v/>
      </c>
    </row>
    <row r="75" spans="2:5" ht="16" x14ac:dyDescent="0.2">
      <c r="B75" s="2" t="str">
        <f>IF('[1]Paste Sample IDs'!U76&lt;&gt;"",'[1]Paste Sample IDs'!U76,"None")</f>
        <v>USDA4913</v>
      </c>
      <c r="C75" s="4" t="str">
        <f>'[1]Paste Sample IDs'!T76</f>
        <v>F12</v>
      </c>
      <c r="D75" s="3">
        <f>IF(B75="None","",[1]Analysis!Z74)</f>
        <v>3678.3542518127792</v>
      </c>
      <c r="E75" s="2" t="str">
        <f>IF(B75="None","",IF(D75&lt;1000,"Very low copy number: assay performance unknown",IF(D75&lt;50000/3,"Caution: copy number less than intended sequencing depth",IF(D75="Undetected","Insufficient material: assay failure expected",""))))</f>
        <v>Caution: copy number less than intended sequencing depth</v>
      </c>
    </row>
    <row r="76" spans="2:5" ht="16" x14ac:dyDescent="0.2">
      <c r="B76" s="2" t="str">
        <f>IF('[1]Paste Sample IDs'!U77&lt;&gt;"",'[1]Paste Sample IDs'!U77,"None")</f>
        <v>USDA4766</v>
      </c>
      <c r="C76" s="4" t="str">
        <f>'[1]Paste Sample IDs'!T77</f>
        <v>G01</v>
      </c>
      <c r="D76" s="3">
        <f>IF(B76="None","",[1]Analysis!Z75)</f>
        <v>1379221.1324413307</v>
      </c>
      <c r="E76" s="2" t="str">
        <f>IF(B76="None","",IF(D76&lt;1000,"Very low copy number: assay performance unknown",IF(D76&lt;50000/3,"Caution: copy number less than intended sequencing depth",IF(D76="Undetected","Insufficient material: assay failure expected",""))))</f>
        <v/>
      </c>
    </row>
    <row r="77" spans="2:5" ht="16" x14ac:dyDescent="0.2">
      <c r="B77" s="2" t="str">
        <f>IF('[1]Paste Sample IDs'!U78&lt;&gt;"",'[1]Paste Sample IDs'!U78,"None")</f>
        <v>USDA4779</v>
      </c>
      <c r="C77" s="4" t="str">
        <f>'[1]Paste Sample IDs'!T78</f>
        <v>G02</v>
      </c>
      <c r="D77" s="3">
        <f>IF(B77="None","",[1]Analysis!Z76)</f>
        <v>265218.98834440648</v>
      </c>
      <c r="E77" s="2" t="str">
        <f>IF(B77="None","",IF(D77&lt;1000,"Very low copy number: assay performance unknown",IF(D77&lt;50000/3,"Caution: copy number less than intended sequencing depth",IF(D77="Undetected","Insufficient material: assay failure expected",""))))</f>
        <v/>
      </c>
    </row>
    <row r="78" spans="2:5" ht="16" x14ac:dyDescent="0.2">
      <c r="B78" s="2" t="str">
        <f>IF('[1]Paste Sample IDs'!U79&lt;&gt;"",'[1]Paste Sample IDs'!U79,"None")</f>
        <v>USDA4994</v>
      </c>
      <c r="C78" s="4" t="str">
        <f>'[1]Paste Sample IDs'!T79</f>
        <v>G03</v>
      </c>
      <c r="D78" s="3">
        <f>IF(B78="None","",[1]Analysis!Z77)</f>
        <v>179021.01283751419</v>
      </c>
      <c r="E78" s="2" t="str">
        <f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2" t="str">
        <f>IF('[1]Paste Sample IDs'!U80&lt;&gt;"",'[1]Paste Sample IDs'!U80,"None")</f>
        <v>USDA4207</v>
      </c>
      <c r="C79" s="4" t="str">
        <f>'[1]Paste Sample IDs'!T80</f>
        <v>G04</v>
      </c>
      <c r="D79" s="3">
        <f>IF(B79="None","",[1]Analysis!Z78)</f>
        <v>57209.871488164325</v>
      </c>
      <c r="E79" s="2" t="str">
        <f>IF(B79="None","",IF(D79&lt;1000,"Very low copy number: assay performance unknown",IF(D79&lt;50000/3,"Caution: copy number less than intended sequencing depth",IF(D79="Undetected","Insufficient material: assay failure expected",""))))</f>
        <v/>
      </c>
    </row>
    <row r="80" spans="2:5" ht="16" x14ac:dyDescent="0.2">
      <c r="B80" s="2" t="str">
        <f>IF('[1]Paste Sample IDs'!U81&lt;&gt;"",'[1]Paste Sample IDs'!U81,"None")</f>
        <v>USDA4562</v>
      </c>
      <c r="C80" s="4" t="str">
        <f>'[1]Paste Sample IDs'!T81</f>
        <v>G05</v>
      </c>
      <c r="D80" s="3">
        <f>IF(B80="None","",[1]Analysis!Z79)</f>
        <v>527350.2555900506</v>
      </c>
      <c r="E80" s="2" t="str">
        <f>IF(B80="None","",IF(D80&lt;1000,"Very low copy number: assay performance unknown",IF(D80&lt;50000/3,"Caution: copy number less than intended sequencing depth",IF(D80="Undetected","Insufficient material: assay failure expected",""))))</f>
        <v/>
      </c>
    </row>
    <row r="81" spans="2:5" ht="16" x14ac:dyDescent="0.2">
      <c r="B81" s="2" t="str">
        <f>IF('[1]Paste Sample IDs'!U82&lt;&gt;"",'[1]Paste Sample IDs'!U82,"None")</f>
        <v>USDA4877</v>
      </c>
      <c r="C81" s="4" t="str">
        <f>'[1]Paste Sample IDs'!T82</f>
        <v>G06</v>
      </c>
      <c r="D81" s="3">
        <f>IF(B81="None","",[1]Analysis!Z80)</f>
        <v>9684.4977438141086</v>
      </c>
      <c r="E81" s="2" t="str">
        <f>IF(B81="None","",IF(D81&lt;1000,"Very low copy number: assay performance unknown",IF(D81&lt;50000/3,"Caution: copy number less than intended sequencing depth",IF(D81="Undetected","Insufficient material: assay failure expected",""))))</f>
        <v>Caution: copy number less than intended sequencing depth</v>
      </c>
    </row>
    <row r="82" spans="2:5" ht="16" x14ac:dyDescent="0.2">
      <c r="B82" s="2" t="str">
        <f>IF('[1]Paste Sample IDs'!U83&lt;&gt;"",'[1]Paste Sample IDs'!U83,"None")</f>
        <v>USDA4497</v>
      </c>
      <c r="C82" s="4" t="str">
        <f>'[1]Paste Sample IDs'!T83</f>
        <v>G07</v>
      </c>
      <c r="D82" s="3">
        <f>IF(B82="None","",[1]Analysis!Z81)</f>
        <v>1001931.7110917721</v>
      </c>
      <c r="E82" s="2" t="str">
        <f>IF(B82="None","",IF(D82&lt;1000,"Very low copy number: assay performance unknown",IF(D82&lt;50000/3,"Caution: copy number less than intended sequencing depth",IF(D82="Undetected","Insufficient material: assay failure expected",""))))</f>
        <v/>
      </c>
    </row>
    <row r="83" spans="2:5" ht="16" x14ac:dyDescent="0.2">
      <c r="B83" s="2" t="str">
        <f>IF('[1]Paste Sample IDs'!U84&lt;&gt;"",'[1]Paste Sample IDs'!U84,"None")</f>
        <v>USDA4306</v>
      </c>
      <c r="C83" s="4" t="str">
        <f>'[1]Paste Sample IDs'!T84</f>
        <v>G08</v>
      </c>
      <c r="D83" s="3">
        <f>IF(B83="None","",[1]Analysis!Z82)</f>
        <v>261847.45415676045</v>
      </c>
      <c r="E83" s="2" t="str">
        <f>IF(B83="None","",IF(D83&lt;1000,"Very low copy number: assay performance unknown",IF(D83&lt;50000/3,"Caution: copy number less than intended sequencing depth",IF(D83="Undetected","Insufficient material: assay failure expected",""))))</f>
        <v/>
      </c>
    </row>
    <row r="84" spans="2:5" ht="16" x14ac:dyDescent="0.2">
      <c r="B84" s="2" t="str">
        <f>IF('[1]Paste Sample IDs'!U85&lt;&gt;"",'[1]Paste Sample IDs'!U85,"None")</f>
        <v>USDA4772</v>
      </c>
      <c r="C84" s="4" t="str">
        <f>'[1]Paste Sample IDs'!T85</f>
        <v>G09</v>
      </c>
      <c r="D84" s="3">
        <f>IF(B84="None","",[1]Analysis!Z83)</f>
        <v>186025.63041826358</v>
      </c>
      <c r="E84" s="2" t="str">
        <f>IF(B84="None","",IF(D84&lt;1000,"Very low copy number: assay performance unknown",IF(D84&lt;50000/3,"Caution: copy number less than intended sequencing depth",IF(D84="Undetected","Insufficient material: assay failure expected",""))))</f>
        <v/>
      </c>
    </row>
    <row r="85" spans="2:5" ht="16" x14ac:dyDescent="0.2">
      <c r="B85" s="2" t="str">
        <f>IF('[1]Paste Sample IDs'!U86&lt;&gt;"",'[1]Paste Sample IDs'!U86,"None")</f>
        <v>USDA5036</v>
      </c>
      <c r="C85" s="4" t="str">
        <f>'[1]Paste Sample IDs'!T86</f>
        <v>G10</v>
      </c>
      <c r="D85" s="3">
        <f>IF(B85="None","",[1]Analysis!Z84)</f>
        <v>824630.74485114065</v>
      </c>
      <c r="E85" s="2" t="str">
        <f>IF(B85="None","",IF(D85&lt;1000,"Very low copy number: assay performance unknown",IF(D85&lt;50000/3,"Caution: copy number less than intended sequencing depth",IF(D85="Undetected","Insufficient material: assay failure expected",""))))</f>
        <v/>
      </c>
    </row>
    <row r="86" spans="2:5" ht="16" x14ac:dyDescent="0.2">
      <c r="B86" s="2" t="str">
        <f>IF('[1]Paste Sample IDs'!U87&lt;&gt;"",'[1]Paste Sample IDs'!U87,"None")</f>
        <v>USDA4567</v>
      </c>
      <c r="C86" s="4" t="str">
        <f>'[1]Paste Sample IDs'!T87</f>
        <v>G11</v>
      </c>
      <c r="D86" s="3">
        <f>IF(B86="None","",[1]Analysis!Z85)</f>
        <v>96804.362051609802</v>
      </c>
      <c r="E86" s="2" t="str">
        <f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2" t="str">
        <f>IF('[1]Paste Sample IDs'!U88&lt;&gt;"",'[1]Paste Sample IDs'!U88,"None")</f>
        <v>USDA4784</v>
      </c>
      <c r="C87" s="4" t="str">
        <f>'[1]Paste Sample IDs'!T88</f>
        <v>G12</v>
      </c>
      <c r="D87" s="3">
        <f>IF(B87="None","",[1]Analysis!Z86)</f>
        <v>87947.396889436015</v>
      </c>
      <c r="E87" s="2" t="str">
        <f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2" t="str">
        <f>IF('[1]Paste Sample IDs'!U89&lt;&gt;"",'[1]Paste Sample IDs'!U89,"None")</f>
        <v>USDA4658</v>
      </c>
      <c r="C88" s="4" t="str">
        <f>'[1]Paste Sample IDs'!T89</f>
        <v>H01</v>
      </c>
      <c r="D88" s="3">
        <f>IF(B88="None","",[1]Analysis!Z87)</f>
        <v>816465.78226928751</v>
      </c>
      <c r="E88" s="2" t="str">
        <f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2" t="str">
        <f>IF('[1]Paste Sample IDs'!U90&lt;&gt;"",'[1]Paste Sample IDs'!U90,"None")</f>
        <v>USDA4635</v>
      </c>
      <c r="C89" s="4" t="str">
        <f>'[1]Paste Sample IDs'!T90</f>
        <v>H02</v>
      </c>
      <c r="D89" s="3">
        <f>IF(B89="None","",[1]Analysis!Z88)</f>
        <v>783491.8607268472</v>
      </c>
      <c r="E89" s="2" t="str">
        <f>IF(B89="None","",IF(D89&lt;1000,"Very low copy number: assay performance unknown",IF(D89&lt;50000/3,"Caution: copy number less than intended sequencing depth",IF(D89="Undetected","Insufficient material: assay failure expected",""))))</f>
        <v/>
      </c>
    </row>
    <row r="90" spans="2:5" ht="16" x14ac:dyDescent="0.2">
      <c r="B90" s="2" t="str">
        <f>IF('[1]Paste Sample IDs'!U91&lt;&gt;"",'[1]Paste Sample IDs'!U91,"None")</f>
        <v>USDA4505</v>
      </c>
      <c r="C90" s="4" t="str">
        <f>'[1]Paste Sample IDs'!T91</f>
        <v>H03</v>
      </c>
      <c r="D90" s="3">
        <f>IF(B90="None","",[1]Analysis!Z89)</f>
        <v>196769.86406269122</v>
      </c>
      <c r="E90" s="2" t="str">
        <f>IF(B90="None","",IF(D90&lt;1000,"Very low copy number: assay performance unknown",IF(D90&lt;50000/3,"Caution: copy number less than intended sequencing depth",IF(D90="Undetected","Insufficient material: assay failure expected",""))))</f>
        <v/>
      </c>
    </row>
    <row r="91" spans="2:5" ht="16" x14ac:dyDescent="0.2">
      <c r="B91" s="2" t="str">
        <f>IF('[1]Paste Sample IDs'!U92&lt;&gt;"",'[1]Paste Sample IDs'!U92,"None")</f>
        <v>USDA4299</v>
      </c>
      <c r="C91" s="4" t="str">
        <f>'[1]Paste Sample IDs'!T92</f>
        <v>H04</v>
      </c>
      <c r="D91" s="3">
        <f>IF(B91="None","",[1]Analysis!Z90)</f>
        <v>607040.96957004466</v>
      </c>
      <c r="E91" s="2" t="str">
        <f>IF(B91="None","",IF(D91&lt;1000,"Very low copy number: assay performance unknown",IF(D91&lt;50000/3,"Caution: copy number less than intended sequencing depth",IF(D91="Undetected","Insufficient material: assay failure expected",""))))</f>
        <v/>
      </c>
    </row>
    <row r="92" spans="2:5" ht="16" x14ac:dyDescent="0.2">
      <c r="B92" s="2" t="str">
        <f>IF('[1]Paste Sample IDs'!U93&lt;&gt;"",'[1]Paste Sample IDs'!U93,"None")</f>
        <v>USDA4626</v>
      </c>
      <c r="C92" s="4" t="str">
        <f>'[1]Paste Sample IDs'!T93</f>
        <v>H05</v>
      </c>
      <c r="D92" s="3">
        <f>IF(B92="None","",[1]Analysis!Z91)</f>
        <v>125120.58769689004</v>
      </c>
      <c r="E92" s="2" t="str">
        <f>IF(B92="None","",IF(D92&lt;1000,"Very low copy number: assay performance unknown",IF(D92&lt;50000/3,"Caution: copy number less than intended sequencing depth",IF(D92="Undetected","Insufficient material: assay failure expected",""))))</f>
        <v/>
      </c>
    </row>
    <row r="93" spans="2:5" ht="16" x14ac:dyDescent="0.2">
      <c r="B93" s="2" t="str">
        <f>IF('[1]Paste Sample IDs'!U94&lt;&gt;"",'[1]Paste Sample IDs'!U94,"None")</f>
        <v>USDA4936</v>
      </c>
      <c r="C93" s="4" t="str">
        <f>'[1]Paste Sample IDs'!T94</f>
        <v>H06</v>
      </c>
      <c r="D93" s="3">
        <f>IF(B93="None","",[1]Analysis!Z92)</f>
        <v>206220.35632673054</v>
      </c>
      <c r="E93" s="2" t="str">
        <f>IF(B93="None","",IF(D93&lt;1000,"Very low copy number: assay performance unknown",IF(D93&lt;50000/3,"Caution: copy number less than intended sequencing depth",IF(D93="Undetected","Insufficient material: assay failure expected",""))))</f>
        <v/>
      </c>
    </row>
    <row r="94" spans="2:5" ht="16" x14ac:dyDescent="0.2">
      <c r="B94" s="2" t="str">
        <f>IF('[1]Paste Sample IDs'!U95&lt;&gt;"",'[1]Paste Sample IDs'!U95,"None")</f>
        <v>USDA4459</v>
      </c>
      <c r="C94" s="4" t="str">
        <f>'[1]Paste Sample IDs'!T95</f>
        <v>H07</v>
      </c>
      <c r="D94" s="3">
        <f>IF(B94="None","",[1]Analysis!Z93)</f>
        <v>70055.955850302227</v>
      </c>
      <c r="E94" s="2" t="str">
        <f>IF(B94="None","",IF(D94&lt;1000,"Very low copy number: assay performance unknown",IF(D94&lt;50000/3,"Caution: copy number less than intended sequencing depth",IF(D94="Undetected","Insufficient material: assay failure expected",""))))</f>
        <v/>
      </c>
    </row>
    <row r="95" spans="2:5" ht="16" x14ac:dyDescent="0.2">
      <c r="B95" s="2" t="str">
        <f>IF('[1]Paste Sample IDs'!U96&lt;&gt;"",'[1]Paste Sample IDs'!U96,"None")</f>
        <v>USDA4532</v>
      </c>
      <c r="C95" s="4" t="str">
        <f>'[1]Paste Sample IDs'!T96</f>
        <v>H08</v>
      </c>
      <c r="D95" s="3">
        <f>IF(B95="None","",[1]Analysis!Z94)</f>
        <v>31.664856655746792</v>
      </c>
      <c r="E95" s="2" t="str">
        <f>IF(B95="None","",IF(D95&lt;1000,"Very low copy number: assay performance unknown",IF(D95&lt;50000/3,"Caution: copy number less than intended sequencing depth",IF(D95="Undetected","Insufficient material: assay failure expected",""))))</f>
        <v>Very low copy number: assay performance unknown</v>
      </c>
    </row>
    <row r="96" spans="2:5" ht="16" x14ac:dyDescent="0.2">
      <c r="B96" s="2" t="str">
        <f>IF('[1]Paste Sample IDs'!U97&lt;&gt;"",'[1]Paste Sample IDs'!U97,"None")</f>
        <v>USDA5048</v>
      </c>
      <c r="C96" s="4" t="str">
        <f>'[1]Paste Sample IDs'!T97</f>
        <v>H09</v>
      </c>
      <c r="D96" s="3">
        <f>IF(B96="None","",[1]Analysis!Z95)</f>
        <v>409.68169692161217</v>
      </c>
      <c r="E96" s="2" t="str">
        <f>IF(B96="None","",IF(D96&lt;1000,"Very low copy number: assay performance unknown",IF(D96&lt;50000/3,"Caution: copy number less than intended sequencing depth",IF(D96="Undetected","Insufficient material: assay failure expected",""))))</f>
        <v>Very low copy number: assay performance unknown</v>
      </c>
    </row>
    <row r="97" spans="2:5" ht="16" x14ac:dyDescent="0.2">
      <c r="B97" s="2" t="str">
        <f>IF('[1]Paste Sample IDs'!U98&lt;&gt;"",'[1]Paste Sample IDs'!U98,"None")</f>
        <v>USDA4776</v>
      </c>
      <c r="C97" s="4" t="str">
        <f>'[1]Paste Sample IDs'!T98</f>
        <v>H10</v>
      </c>
      <c r="D97" s="3">
        <f>IF(B97="None","",[1]Analysis!Z96)</f>
        <v>2.9728733784559744</v>
      </c>
      <c r="E97" s="2" t="str">
        <f>IF(B97="None","",IF(D97&lt;1000,"Very low copy number: assay performance unknown",IF(D97&lt;50000/3,"Caution: copy number less than intended sequencing depth",IF(D97="Undetected","Insufficient material: assay failure expected",""))))</f>
        <v>Very low copy number: assay performance unknown</v>
      </c>
    </row>
    <row r="98" spans="2:5" ht="16" x14ac:dyDescent="0.2">
      <c r="B98" s="2" t="str">
        <f>IF('[1]Paste Sample IDs'!U99&lt;&gt;"",'[1]Paste Sample IDs'!U99,"None")</f>
        <v>USDA4448</v>
      </c>
      <c r="C98" s="4" t="str">
        <f>'[1]Paste Sample IDs'!T99</f>
        <v>H11</v>
      </c>
      <c r="D98" s="3">
        <f>IF(B98="None","",[1]Analysis!Z97)</f>
        <v>20499.137040810238</v>
      </c>
      <c r="E98" s="2" t="str">
        <f>IF(B98="None","",IF(D98&lt;1000,"Very low copy number: assay performance unknown",IF(D98&lt;50000/3,"Caution: copy number less than intended sequencing depth",IF(D98="Undetected","Insufficient material: assay failure expected",""))))</f>
        <v/>
      </c>
    </row>
    <row r="99" spans="2:5" ht="16" x14ac:dyDescent="0.2">
      <c r="B99" s="2" t="str">
        <f>IF('[1]Paste Sample IDs'!U100&lt;&gt;"",'[1]Paste Sample IDs'!U100,"None")</f>
        <v>USDA4591</v>
      </c>
      <c r="C99" s="4" t="str">
        <f>'[1]Paste Sample IDs'!T100</f>
        <v>H12</v>
      </c>
      <c r="D99" s="3">
        <f>IF(B99="None","",[1]Analysis!Z98)</f>
        <v>230565.56886171774</v>
      </c>
      <c r="E99" s="2" t="str">
        <f>IF(B99="None","",IF(D99&lt;1000,"Very low copy number: assay performance unknown",IF(D99&lt;50000/3,"Caution: copy number less than intended sequencing depth",IF(D99="Undetected","Insufficient material: assay failure expected",""))))</f>
        <v/>
      </c>
    </row>
    <row r="100" spans="2:5" ht="16" x14ac:dyDescent="0.2">
      <c r="B100" s="1"/>
      <c r="C100" s="1"/>
      <c r="D100" s="1"/>
      <c r="E100" s="1"/>
    </row>
  </sheetData>
  <conditionalFormatting sqref="E4:E99">
    <cfRule type="containsText" dxfId="8" priority="1" operator="containsText" text="unknown">
      <formula>NOT(ISERROR(SEARCH("unknown",E4)))</formula>
    </cfRule>
    <cfRule type="containsText" dxfId="7" priority="2" operator="containsText" text="Insufficient">
      <formula>NOT(ISERROR(SEARCH("Insufficient",E4)))</formula>
    </cfRule>
    <cfRule type="containsText" dxfId="6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5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968A3-C892-DE47-ABE9-5E0246402318}">
  <sheetPr>
    <pageSetUpPr fitToPage="1"/>
  </sheetPr>
  <dimension ref="B1:E100"/>
  <sheetViews>
    <sheetView workbookViewId="0">
      <selection activeCell="E5" sqref="E5"/>
    </sheetView>
  </sheetViews>
  <sheetFormatPr baseColWidth="10" defaultColWidth="11.5" defaultRowHeight="15" x14ac:dyDescent="0.2"/>
  <cols>
    <col min="1" max="1" width="3.83203125" customWidth="1"/>
    <col min="2" max="2" width="36.1640625" customWidth="1"/>
    <col min="3" max="3" width="12.33203125" customWidth="1"/>
    <col min="4" max="4" width="29.5" customWidth="1"/>
    <col min="5" max="5" width="50.6640625" customWidth="1"/>
  </cols>
  <sheetData>
    <row r="1" spans="2:5" ht="16" x14ac:dyDescent="0.2">
      <c r="B1" s="8" t="s">
        <v>5</v>
      </c>
      <c r="C1" s="7"/>
      <c r="D1" s="8" t="s">
        <v>4</v>
      </c>
      <c r="E1" s="7" t="str">
        <f>IF('[2]Paste Sample IDs'!U1&lt;&gt;"",'[2]Paste Sample IDs'!U1,"None")</f>
        <v>Noyes_Project_040_DNA_097_qPCR_16S_Analysis</v>
      </c>
    </row>
    <row r="2" spans="2:5" ht="16" x14ac:dyDescent="0.2">
      <c r="B2" s="7"/>
      <c r="C2" s="7"/>
      <c r="D2" s="7"/>
      <c r="E2" s="7"/>
    </row>
    <row r="3" spans="2:5" ht="16" x14ac:dyDescent="0.2">
      <c r="B3" s="5" t="s">
        <v>3</v>
      </c>
      <c r="C3" s="6" t="s">
        <v>2</v>
      </c>
      <c r="D3" s="6" t="s">
        <v>1</v>
      </c>
      <c r="E3" s="5" t="s">
        <v>0</v>
      </c>
    </row>
    <row r="4" spans="2:5" ht="16" x14ac:dyDescent="0.2">
      <c r="B4" s="2" t="str">
        <f>IF('[2]Paste Sample IDs'!U5&lt;&gt;"",'[2]Paste Sample IDs'!U5,"None")</f>
        <v>USDA4578</v>
      </c>
      <c r="C4" s="4" t="str">
        <f>'[2]Paste Sample IDs'!T5</f>
        <v>A01</v>
      </c>
      <c r="D4" s="3">
        <f>IF(B4="None","",[2]Analysis!Z3)</f>
        <v>610502.50606608193</v>
      </c>
      <c r="E4" s="2" t="str">
        <f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 x14ac:dyDescent="0.2">
      <c r="B5" s="2" t="str">
        <f>IF('[2]Paste Sample IDs'!U6&lt;&gt;"",'[2]Paste Sample IDs'!U6,"None")</f>
        <v>USDA5068</v>
      </c>
      <c r="C5" s="4" t="str">
        <f>'[2]Paste Sample IDs'!T6</f>
        <v>A02</v>
      </c>
      <c r="D5" s="3">
        <f>IF(B5="None","",[2]Analysis!Z4)</f>
        <v>168525.69356727067</v>
      </c>
      <c r="E5" s="2" t="str">
        <f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2" t="str">
        <f>IF('[2]Paste Sample IDs'!U7&lt;&gt;"",'[2]Paste Sample IDs'!U7,"None")</f>
        <v>USDA4374</v>
      </c>
      <c r="C6" s="4" t="str">
        <f>'[2]Paste Sample IDs'!T7</f>
        <v>A03</v>
      </c>
      <c r="D6" s="3">
        <f>IF(B6="None","",[2]Analysis!Z5)</f>
        <v>111274.69363960874</v>
      </c>
      <c r="E6" s="2" t="str">
        <f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2" t="str">
        <f>IF('[2]Paste Sample IDs'!U8&lt;&gt;"",'[2]Paste Sample IDs'!U8,"None")</f>
        <v>USDA5061</v>
      </c>
      <c r="C7" s="4" t="str">
        <f>'[2]Paste Sample IDs'!T8</f>
        <v>A04</v>
      </c>
      <c r="D7" s="3">
        <f>IF(B7="None","",[2]Analysis!Z6)</f>
        <v>156073.28555257907</v>
      </c>
      <c r="E7" s="2" t="str">
        <f>IF(B7="None","",IF(D7&lt;1000,"Very low copy number: assay performance unknown",IF(D7&lt;50000/3,"Caution: copy number less than intended sequencing depth",IF(D7="Undetected","Insufficient material: assay failure expected",""))))</f>
        <v/>
      </c>
    </row>
    <row r="8" spans="2:5" ht="16" x14ac:dyDescent="0.2">
      <c r="B8" s="2" t="str">
        <f>IF('[2]Paste Sample IDs'!U9&lt;&gt;"",'[2]Paste Sample IDs'!U9,"None")</f>
        <v>USDA3736</v>
      </c>
      <c r="C8" s="4" t="str">
        <f>'[2]Paste Sample IDs'!T9</f>
        <v>A05</v>
      </c>
      <c r="D8" s="3">
        <f>IF(B8="None","",[2]Analysis!Z7)</f>
        <v>578810.4648142329</v>
      </c>
      <c r="E8" s="2" t="str">
        <f>IF(B8="None","",IF(D8&lt;1000,"Very low copy number: assay performance unknown",IF(D8&lt;50000/3,"Caution: copy number less than intended sequencing depth",IF(D8="Undetected","Insufficient material: assay failure expected",""))))</f>
        <v/>
      </c>
    </row>
    <row r="9" spans="2:5" ht="16" x14ac:dyDescent="0.2">
      <c r="B9" s="2" t="str">
        <f>IF('[2]Paste Sample IDs'!U10&lt;&gt;"",'[2]Paste Sample IDs'!U10,"None")</f>
        <v>USDA4746</v>
      </c>
      <c r="C9" s="4" t="str">
        <f>'[2]Paste Sample IDs'!T10</f>
        <v>A06</v>
      </c>
      <c r="D9" s="3">
        <f>IF(B9="None","",[2]Analysis!Z8)</f>
        <v>23212125.804543693</v>
      </c>
      <c r="E9" s="2" t="str">
        <f>IF(B9="None","",IF(D9&lt;1000,"Very low copy number: assay performance unknown",IF(D9&lt;50000/3,"Caution: copy number less than intended sequencing depth",IF(D9="Undetected","Insufficient material: assay failure expected",""))))</f>
        <v/>
      </c>
    </row>
    <row r="10" spans="2:5" ht="16" x14ac:dyDescent="0.2">
      <c r="B10" s="2" t="str">
        <f>IF('[2]Paste Sample IDs'!U11&lt;&gt;"",'[2]Paste Sample IDs'!U11,"None")</f>
        <v>USDA4615</v>
      </c>
      <c r="C10" s="4" t="str">
        <f>'[2]Paste Sample IDs'!T11</f>
        <v>A07</v>
      </c>
      <c r="D10" s="3">
        <f>IF(B10="None","",[2]Analysis!Z9)</f>
        <v>1.9662318952372093</v>
      </c>
      <c r="E10" s="2" t="str">
        <f>IF(B10="None","",IF(D10&lt;1000,"Very low copy number: assay performance unknown",IF(D10&lt;50000/3,"Caution: copy number less than intended sequencing depth",IF(D10="Undetected","Insufficient material: assay failure expected",""))))</f>
        <v>Very low copy number: assay performance unknown</v>
      </c>
    </row>
    <row r="11" spans="2:5" ht="16" x14ac:dyDescent="0.2">
      <c r="B11" s="2" t="str">
        <f>IF('[2]Paste Sample IDs'!U12&lt;&gt;"",'[2]Paste Sample IDs'!U12,"None")</f>
        <v>USDA4636</v>
      </c>
      <c r="C11" s="4" t="str">
        <f>'[2]Paste Sample IDs'!T12</f>
        <v>A08</v>
      </c>
      <c r="D11" s="3">
        <f>IF(B11="None","",[2]Analysis!Z10)</f>
        <v>34711.087063206804</v>
      </c>
      <c r="E11" s="2" t="str">
        <f>IF(B11="None","",IF(D11&lt;1000,"Very low copy number: assay performance unknown",IF(D11&lt;50000/3,"Caution: copy number less than intended sequencing depth",IF(D11="Undetected","Insufficient material: assay failure expected",""))))</f>
        <v/>
      </c>
    </row>
    <row r="12" spans="2:5" ht="16" x14ac:dyDescent="0.2">
      <c r="B12" s="2" t="str">
        <f>IF('[2]Paste Sample IDs'!U13&lt;&gt;"",'[2]Paste Sample IDs'!U13,"None")</f>
        <v>USDA4406</v>
      </c>
      <c r="C12" s="4" t="str">
        <f>'[2]Paste Sample IDs'!T13</f>
        <v>A09</v>
      </c>
      <c r="D12" s="3">
        <f>IF(B12="None","",[2]Analysis!Z11)</f>
        <v>19811.569842467485</v>
      </c>
      <c r="E12" s="2" t="str">
        <f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2" t="str">
        <f>IF('[2]Paste Sample IDs'!U14&lt;&gt;"",'[2]Paste Sample IDs'!U14,"None")</f>
        <v>USDA4012</v>
      </c>
      <c r="C13" s="4" t="str">
        <f>'[2]Paste Sample IDs'!T14</f>
        <v>A10</v>
      </c>
      <c r="D13" s="3">
        <f>IF(B13="None","",[2]Analysis!Z12)</f>
        <v>6583.5980549914648</v>
      </c>
      <c r="E13" s="2" t="str">
        <f>IF(B13="None","",IF(D13&lt;1000,"Very low copy number: assay performance unknown",IF(D13&lt;50000/3,"Caution: copy number less than intended sequencing depth",IF(D13="Undetected","Insufficient material: assay failure expected",""))))</f>
        <v>Caution: copy number less than intended sequencing depth</v>
      </c>
    </row>
    <row r="14" spans="2:5" ht="16" x14ac:dyDescent="0.2">
      <c r="B14" s="2" t="str">
        <f>IF('[2]Paste Sample IDs'!U15&lt;&gt;"",'[2]Paste Sample IDs'!U15,"None")</f>
        <v>USDA4514</v>
      </c>
      <c r="C14" s="4" t="str">
        <f>'[2]Paste Sample IDs'!T15</f>
        <v>A11</v>
      </c>
      <c r="D14" s="3">
        <f>IF(B14="None","",[2]Analysis!Z13)</f>
        <v>577577.58623819042</v>
      </c>
      <c r="E14" s="2" t="str">
        <f>IF(B14="None","",IF(D14&lt;1000,"Very low copy number: assay performance unknown",IF(D14&lt;50000/3,"Caution: copy number less than intended sequencing depth",IF(D14="Undetected","Insufficient material: assay failure expected",""))))</f>
        <v/>
      </c>
    </row>
    <row r="15" spans="2:5" ht="16" x14ac:dyDescent="0.2">
      <c r="B15" s="2" t="str">
        <f>IF('[2]Paste Sample IDs'!U16&lt;&gt;"",'[2]Paste Sample IDs'!U16,"None")</f>
        <v>USDA4292</v>
      </c>
      <c r="C15" s="4" t="str">
        <f>'[2]Paste Sample IDs'!T16</f>
        <v>A12</v>
      </c>
      <c r="D15" s="3">
        <f>IF(B15="None","",[2]Analysis!Z14)</f>
        <v>9207.903302487297</v>
      </c>
      <c r="E15" s="2" t="str">
        <f>IF(B15="None","",IF(D15&lt;1000,"Very low copy number: assay performance unknown",IF(D15&lt;50000/3,"Caution: copy number less than intended sequencing depth",IF(D15="Undetected","Insufficient material: assay failure expected",""))))</f>
        <v>Caution: copy number less than intended sequencing depth</v>
      </c>
    </row>
    <row r="16" spans="2:5" ht="16" x14ac:dyDescent="0.2">
      <c r="B16" s="2" t="str">
        <f>IF('[2]Paste Sample IDs'!U17&lt;&gt;"",'[2]Paste Sample IDs'!U17,"None")</f>
        <v>USDA4356</v>
      </c>
      <c r="C16" s="4" t="str">
        <f>'[2]Paste Sample IDs'!T17</f>
        <v>B01</v>
      </c>
      <c r="D16" s="3">
        <f>IF(B16="None","",[2]Analysis!Z15)</f>
        <v>203.4209867472558</v>
      </c>
      <c r="E16" s="2" t="str">
        <f>IF(B16="None","",IF(D16&lt;1000,"Very low copy number: assay performance unknown",IF(D16&lt;50000/3,"Caution: copy number less than intended sequencing depth",IF(D16="Undetected","Insufficient material: assay failure expected",""))))</f>
        <v>Very low copy number: assay performance unknown</v>
      </c>
    </row>
    <row r="17" spans="2:5" ht="16" x14ac:dyDescent="0.2">
      <c r="B17" s="2" t="str">
        <f>IF('[2]Paste Sample IDs'!U18&lt;&gt;"",'[2]Paste Sample IDs'!U18,"None")</f>
        <v>USDA4420</v>
      </c>
      <c r="C17" s="4" t="str">
        <f>'[2]Paste Sample IDs'!T18</f>
        <v>B02</v>
      </c>
      <c r="D17" s="3">
        <f>IF(B17="None","",[2]Analysis!Z16)</f>
        <v>508576.66407961986</v>
      </c>
      <c r="E17" s="2" t="str">
        <f>IF(B17="None","",IF(D17&lt;1000,"Very low copy number: assay performance unknown",IF(D17&lt;50000/3,"Caution: copy number less than intended sequencing depth",IF(D17="Undetected","Insufficient material: assay failure expected",""))))</f>
        <v/>
      </c>
    </row>
    <row r="18" spans="2:5" ht="16" x14ac:dyDescent="0.2">
      <c r="B18" s="2" t="str">
        <f>IF('[2]Paste Sample IDs'!U19&lt;&gt;"",'[2]Paste Sample IDs'!U19,"None")</f>
        <v>USDA4390</v>
      </c>
      <c r="C18" s="4" t="str">
        <f>'[2]Paste Sample IDs'!T19</f>
        <v>B03</v>
      </c>
      <c r="D18" s="3">
        <f>IF(B18="None","",[2]Analysis!Z17)</f>
        <v>665804.20779676654</v>
      </c>
      <c r="E18" s="2" t="str">
        <f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2" t="str">
        <f>IF('[2]Paste Sample IDs'!U20&lt;&gt;"",'[2]Paste Sample IDs'!U20,"None")</f>
        <v>USDA4888</v>
      </c>
      <c r="C19" s="4" t="str">
        <f>'[2]Paste Sample IDs'!T20</f>
        <v>B04</v>
      </c>
      <c r="D19" s="3">
        <f>IF(B19="None","",[2]Analysis!Z18)</f>
        <v>471332.6874554847</v>
      </c>
      <c r="E19" s="2" t="str">
        <f>IF(B19="None","",IF(D19&lt;1000,"Very low copy number: assay performance unknown",IF(D19&lt;50000/3,"Caution: copy number less than intended sequencing depth",IF(D19="Undetected","Insufficient material: assay failure expected",""))))</f>
        <v/>
      </c>
    </row>
    <row r="20" spans="2:5" ht="16" x14ac:dyDescent="0.2">
      <c r="B20" s="2" t="str">
        <f>IF('[2]Paste Sample IDs'!U21&lt;&gt;"",'[2]Paste Sample IDs'!U21,"None")</f>
        <v>USDA4542</v>
      </c>
      <c r="C20" s="4" t="str">
        <f>'[2]Paste Sample IDs'!T21</f>
        <v>B05</v>
      </c>
      <c r="D20" s="3">
        <f>IF(B20="None","",[2]Analysis!Z19)</f>
        <v>398263.18061639392</v>
      </c>
      <c r="E20" s="2" t="str">
        <f>IF(B20="None","",IF(D20&lt;1000,"Very low copy number: assay performance unknown",IF(D20&lt;50000/3,"Caution: copy number less than intended sequencing depth",IF(D20="Undetected","Insufficient material: assay failure expected",""))))</f>
        <v/>
      </c>
    </row>
    <row r="21" spans="2:5" ht="16" x14ac:dyDescent="0.2">
      <c r="B21" s="2" t="str">
        <f>IF('[2]Paste Sample IDs'!U22&lt;&gt;"",'[2]Paste Sample IDs'!U22,"None")</f>
        <v>USDA4676</v>
      </c>
      <c r="C21" s="4" t="str">
        <f>'[2]Paste Sample IDs'!T22</f>
        <v>B06</v>
      </c>
      <c r="D21" s="3">
        <f>IF(B21="None","",[2]Analysis!Z20)</f>
        <v>1538058.2285339849</v>
      </c>
      <c r="E21" s="2" t="str">
        <f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2" t="str">
        <f>IF('[2]Paste Sample IDs'!U23&lt;&gt;"",'[2]Paste Sample IDs'!U23,"None")</f>
        <v>USDA4740</v>
      </c>
      <c r="C22" s="4" t="str">
        <f>'[2]Paste Sample IDs'!T23</f>
        <v>B07</v>
      </c>
      <c r="D22" s="3">
        <f>IF(B22="None","",[2]Analysis!Z21)</f>
        <v>314772.46862220491</v>
      </c>
      <c r="E22" s="2" t="str">
        <f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2" t="str">
        <f>IF('[2]Paste Sample IDs'!U24&lt;&gt;"",'[2]Paste Sample IDs'!U24,"None")</f>
        <v>USDA4559</v>
      </c>
      <c r="C23" s="4" t="str">
        <f>'[2]Paste Sample IDs'!T24</f>
        <v>B08</v>
      </c>
      <c r="D23" s="3">
        <f>IF(B23="None","",[2]Analysis!Z22)</f>
        <v>128363.42379007449</v>
      </c>
      <c r="E23" s="2" t="str">
        <f>IF(B23="None","",IF(D23&lt;1000,"Very low copy number: assay performance unknown",IF(D23&lt;50000/3,"Caution: copy number less than intended sequencing depth",IF(D23="Undetected","Insufficient material: assay failure expected",""))))</f>
        <v/>
      </c>
    </row>
    <row r="24" spans="2:5" ht="16" x14ac:dyDescent="0.2">
      <c r="B24" s="2" t="str">
        <f>IF('[2]Paste Sample IDs'!U25&lt;&gt;"",'[2]Paste Sample IDs'!U25,"None")</f>
        <v>USDA5097</v>
      </c>
      <c r="C24" s="4" t="str">
        <f>'[2]Paste Sample IDs'!T25</f>
        <v>B09</v>
      </c>
      <c r="D24" s="3">
        <f>IF(B24="None","",[2]Analysis!Z23)</f>
        <v>0.70203043143987776</v>
      </c>
      <c r="E24" s="2" t="str">
        <f>IF(B24="None","",IF(D24&lt;1000,"Very low copy number: assay performance unknown",IF(D24&lt;50000/3,"Caution: copy number less than intended sequencing depth",IF(D24="Undetected","Insufficient material: assay failure expected",""))))</f>
        <v>Very low copy number: assay performance unknown</v>
      </c>
    </row>
    <row r="25" spans="2:5" ht="16" x14ac:dyDescent="0.2">
      <c r="B25" s="2" t="str">
        <f>IF('[2]Paste Sample IDs'!U26&lt;&gt;"",'[2]Paste Sample IDs'!U26,"None")</f>
        <v>USDA3725</v>
      </c>
      <c r="C25" s="4" t="str">
        <f>'[2]Paste Sample IDs'!T26</f>
        <v>B10</v>
      </c>
      <c r="D25" s="3">
        <f>IF(B25="None","",[2]Analysis!Z24)</f>
        <v>32032.236300596513</v>
      </c>
      <c r="E25" s="2" t="str">
        <f>IF(B25="None","",IF(D25&lt;1000,"Very low copy number: assay performance unknown",IF(D25&lt;50000/3,"Caution: copy number less than intended sequencing depth",IF(D25="Undetected","Insufficient material: assay failure expected",""))))</f>
        <v/>
      </c>
    </row>
    <row r="26" spans="2:5" ht="16" x14ac:dyDescent="0.2">
      <c r="B26" s="2" t="str">
        <f>IF('[2]Paste Sample IDs'!U27&lt;&gt;"",'[2]Paste Sample IDs'!U27,"None")</f>
        <v>USDA4719</v>
      </c>
      <c r="C26" s="4" t="str">
        <f>'[2]Paste Sample IDs'!T27</f>
        <v>B11</v>
      </c>
      <c r="D26" s="3">
        <f>IF(B26="None","",[2]Analysis!Z25)</f>
        <v>69757.832347527306</v>
      </c>
      <c r="E26" s="2" t="str">
        <f>IF(B26="None","",IF(D26&lt;1000,"Very low copy number: assay performance unknown",IF(D26&lt;50000/3,"Caution: copy number less than intended sequencing depth",IF(D26="Undetected","Insufficient material: assay failure expected",""))))</f>
        <v/>
      </c>
    </row>
    <row r="27" spans="2:5" ht="16" x14ac:dyDescent="0.2">
      <c r="B27" s="2" t="str">
        <f>IF('[2]Paste Sample IDs'!U28&lt;&gt;"",'[2]Paste Sample IDs'!U28,"None")</f>
        <v>USDA4859</v>
      </c>
      <c r="C27" s="4" t="str">
        <f>'[2]Paste Sample IDs'!T28</f>
        <v>B12</v>
      </c>
      <c r="D27" s="3">
        <f>IF(B27="None","",[2]Analysis!Z26)</f>
        <v>20166.750036885816</v>
      </c>
      <c r="E27" s="2" t="str">
        <f>IF(B27="None","",IF(D27&lt;1000,"Very low copy number: assay performance unknown",IF(D27&lt;50000/3,"Caution: copy number less than intended sequencing depth",IF(D27="Undetected","Insufficient material: assay failure expected",""))))</f>
        <v/>
      </c>
    </row>
    <row r="28" spans="2:5" ht="16" x14ac:dyDescent="0.2">
      <c r="B28" s="2" t="str">
        <f>IF('[2]Paste Sample IDs'!U29&lt;&gt;"",'[2]Paste Sample IDs'!U29,"None")</f>
        <v>USDA4899</v>
      </c>
      <c r="C28" s="4" t="str">
        <f>'[2]Paste Sample IDs'!T29</f>
        <v>C01</v>
      </c>
      <c r="D28" s="3">
        <f>IF(B28="None","",[2]Analysis!Z27)</f>
        <v>111195.63165864402</v>
      </c>
      <c r="E28" s="2" t="str">
        <f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2" t="str">
        <f>IF('[2]Paste Sample IDs'!U30&lt;&gt;"",'[2]Paste Sample IDs'!U30,"None")</f>
        <v>USDA3798</v>
      </c>
      <c r="C29" s="4" t="str">
        <f>'[2]Paste Sample IDs'!T30</f>
        <v>C02</v>
      </c>
      <c r="D29" s="3">
        <f>IF(B29="None","",[2]Analysis!Z28)</f>
        <v>2223.8597275558973</v>
      </c>
      <c r="E29" s="2" t="str">
        <f>IF(B29="None","",IF(D29&lt;1000,"Very low copy number: assay performance unknown",IF(D29&lt;50000/3,"Caution: copy number less than intended sequencing depth",IF(D29="Undetected","Insufficient material: assay failure expected",""))))</f>
        <v>Caution: copy number less than intended sequencing depth</v>
      </c>
    </row>
    <row r="30" spans="2:5" ht="16" x14ac:dyDescent="0.2">
      <c r="B30" s="2" t="str">
        <f>IF('[2]Paste Sample IDs'!U31&lt;&gt;"",'[2]Paste Sample IDs'!U31,"None")</f>
        <v>USDA4711</v>
      </c>
      <c r="C30" s="4" t="str">
        <f>'[2]Paste Sample IDs'!T31</f>
        <v>C03</v>
      </c>
      <c r="D30" s="3">
        <f>IF(B30="None","",[2]Analysis!Z29)</f>
        <v>7093.73262921068</v>
      </c>
      <c r="E30" s="2" t="str">
        <f>IF(B30="None","",IF(D30&lt;1000,"Very low copy number: assay performance unknown",IF(D30&lt;50000/3,"Caution: copy number less than intended sequencing depth",IF(D30="Undetected","Insufficient material: assay failure expected",""))))</f>
        <v>Caution: copy number less than intended sequencing depth</v>
      </c>
    </row>
    <row r="31" spans="2:5" ht="16" x14ac:dyDescent="0.2">
      <c r="B31" s="2" t="str">
        <f>IF('[2]Paste Sample IDs'!U32&lt;&gt;"",'[2]Paste Sample IDs'!U32,"None")</f>
        <v>None</v>
      </c>
      <c r="C31" s="4" t="str">
        <f>'[2]Paste Sample IDs'!T32</f>
        <v>C04</v>
      </c>
      <c r="D31" s="3" t="str">
        <f>IF(B31="None","",[2]Analysis!Z30)</f>
        <v/>
      </c>
      <c r="E31" s="2" t="str">
        <f>IF(B31="None","",IF(D31&lt;1000,"Very low copy number: assay performance unknown",IF(D31&lt;50000/3,"Caution: copy number less than intended sequencing depth",IF(D31="Undetected","Insufficient material: assay failure expected",""))))</f>
        <v/>
      </c>
    </row>
    <row r="32" spans="2:5" ht="16" x14ac:dyDescent="0.2">
      <c r="B32" s="2" t="str">
        <f>IF('[2]Paste Sample IDs'!U33&lt;&gt;"",'[2]Paste Sample IDs'!U33,"None")</f>
        <v>USDA4587</v>
      </c>
      <c r="C32" s="4" t="str">
        <f>'[2]Paste Sample IDs'!T33</f>
        <v>C05</v>
      </c>
      <c r="D32" s="3">
        <f>IF(B32="None","",[2]Analysis!Z31)</f>
        <v>63285.421516504306</v>
      </c>
      <c r="E32" s="2" t="str">
        <f>IF(B32="None","",IF(D32&lt;1000,"Very low copy number: assay performance unknown",IF(D32&lt;50000/3,"Caution: copy number less than intended sequencing depth",IF(D32="Undetected","Insufficient material: assay failure expected",""))))</f>
        <v/>
      </c>
    </row>
    <row r="33" spans="2:5" ht="16" x14ac:dyDescent="0.2">
      <c r="B33" s="2" t="str">
        <f>IF('[2]Paste Sample IDs'!U34&lt;&gt;"",'[2]Paste Sample IDs'!U34,"None")</f>
        <v>USDA5196R2</v>
      </c>
      <c r="C33" s="4" t="str">
        <f>'[2]Paste Sample IDs'!T34</f>
        <v>C06</v>
      </c>
      <c r="D33" s="3">
        <f>IF(B33="None","",[2]Analysis!Z32)</f>
        <v>2428.7557214831177</v>
      </c>
      <c r="E33" s="2" t="str">
        <f>IF(B33="None","",IF(D33&lt;1000,"Very low copy number: assay performance unknown",IF(D33&lt;50000/3,"Caution: copy number less than intended sequencing depth",IF(D33="Undetected","Insufficient material: assay failure expected",""))))</f>
        <v>Caution: copy number less than intended sequencing depth</v>
      </c>
    </row>
    <row r="34" spans="2:5" ht="16" x14ac:dyDescent="0.2">
      <c r="B34" s="2" t="str">
        <f>IF('[2]Paste Sample IDs'!U35&lt;&gt;"",'[2]Paste Sample IDs'!U35,"None")</f>
        <v>USDA4586</v>
      </c>
      <c r="C34" s="4" t="str">
        <f>'[2]Paste Sample IDs'!T35</f>
        <v>C07</v>
      </c>
      <c r="D34" s="3">
        <f>IF(B34="None","",[2]Analysis!Z33)</f>
        <v>55883.615840437204</v>
      </c>
      <c r="E34" s="2" t="str">
        <f>IF(B34="None","",IF(D34&lt;1000,"Very low copy number: assay performance unknown",IF(D34&lt;50000/3,"Caution: copy number less than intended sequencing depth",IF(D34="Undetected","Insufficient material: assay failure expected",""))))</f>
        <v/>
      </c>
    </row>
    <row r="35" spans="2:5" ht="16" x14ac:dyDescent="0.2">
      <c r="B35" s="2" t="str">
        <f>IF('[2]Paste Sample IDs'!U36&lt;&gt;"",'[2]Paste Sample IDs'!U36,"None")</f>
        <v>USDA4745</v>
      </c>
      <c r="C35" s="4" t="str">
        <f>'[2]Paste Sample IDs'!T36</f>
        <v>C08</v>
      </c>
      <c r="D35" s="3">
        <f>IF(B35="None","",[2]Analysis!Z34)</f>
        <v>99.650621625898381</v>
      </c>
      <c r="E35" s="2" t="str">
        <f>IF(B35="None","",IF(D35&lt;1000,"Very low copy number: assay performance unknown",IF(D35&lt;50000/3,"Caution: copy number less than intended sequencing depth",IF(D35="Undetected","Insufficient material: assay failure expected",""))))</f>
        <v>Very low copy number: assay performance unknown</v>
      </c>
    </row>
    <row r="36" spans="2:5" ht="16" x14ac:dyDescent="0.2">
      <c r="B36" s="2" t="str">
        <f>IF('[2]Paste Sample IDs'!U37&lt;&gt;"",'[2]Paste Sample IDs'!U37,"None")</f>
        <v>USDA4683</v>
      </c>
      <c r="C36" s="4" t="str">
        <f>'[2]Paste Sample IDs'!T37</f>
        <v>C09</v>
      </c>
      <c r="D36" s="3">
        <f>IF(B36="None","",[2]Analysis!Z35)</f>
        <v>611805.66511913901</v>
      </c>
      <c r="E36" s="2" t="str">
        <f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 x14ac:dyDescent="0.2">
      <c r="B37" s="2" t="str">
        <f>IF('[2]Paste Sample IDs'!U38&lt;&gt;"",'[2]Paste Sample IDs'!U38,"None")</f>
        <v>USDA4446</v>
      </c>
      <c r="C37" s="4" t="str">
        <f>'[2]Paste Sample IDs'!T38</f>
        <v>C10</v>
      </c>
      <c r="D37" s="3">
        <f>IF(B37="None","",[2]Analysis!Z36)</f>
        <v>23148.349630234286</v>
      </c>
      <c r="E37" s="2" t="str">
        <f>IF(B37="None","",IF(D37&lt;1000,"Very low copy number: assay performance unknown",IF(D37&lt;50000/3,"Caution: copy number less than intended sequencing depth",IF(D37="Undetected","Insufficient material: assay failure expected",""))))</f>
        <v/>
      </c>
    </row>
    <row r="38" spans="2:5" ht="16" x14ac:dyDescent="0.2">
      <c r="B38" s="2" t="str">
        <f>IF('[2]Paste Sample IDs'!U39&lt;&gt;"",'[2]Paste Sample IDs'!U39,"None")</f>
        <v>USDA4589</v>
      </c>
      <c r="C38" s="4" t="str">
        <f>'[2]Paste Sample IDs'!T39</f>
        <v>C11</v>
      </c>
      <c r="D38" s="3">
        <f>IF(B38="None","",[2]Analysis!Z37)</f>
        <v>140389.65310466645</v>
      </c>
      <c r="E38" s="2" t="str">
        <f>IF(B38="None","",IF(D38&lt;1000,"Very low copy number: assay performance unknown",IF(D38&lt;50000/3,"Caution: copy number less than intended sequencing depth",IF(D38="Undetected","Insufficient material: assay failure expected",""))))</f>
        <v/>
      </c>
    </row>
    <row r="39" spans="2:5" ht="16" x14ac:dyDescent="0.2">
      <c r="B39" s="2" t="str">
        <f>IF('[2]Paste Sample IDs'!U40&lt;&gt;"",'[2]Paste Sample IDs'!U40,"None")</f>
        <v>USDA4522</v>
      </c>
      <c r="C39" s="4" t="str">
        <f>'[2]Paste Sample IDs'!T40</f>
        <v>C12</v>
      </c>
      <c r="D39" s="3">
        <f>IF(B39="None","",[2]Analysis!Z38)</f>
        <v>19894413.219034974</v>
      </c>
      <c r="E39" s="2" t="str">
        <f>IF(B39="None","",IF(D39&lt;1000,"Very low copy number: assay performance unknown",IF(D39&lt;50000/3,"Caution: copy number less than intended sequencing depth",IF(D39="Undetected","Insufficient material: assay failure expected",""))))</f>
        <v/>
      </c>
    </row>
    <row r="40" spans="2:5" ht="16" x14ac:dyDescent="0.2">
      <c r="B40" s="2" t="str">
        <f>IF('[2]Paste Sample IDs'!U41&lt;&gt;"",'[2]Paste Sample IDs'!U41,"None")</f>
        <v>USDA4539</v>
      </c>
      <c r="C40" s="4" t="str">
        <f>'[2]Paste Sample IDs'!T41</f>
        <v>D01</v>
      </c>
      <c r="D40" s="3">
        <f>IF(B40="None","",[2]Analysis!Z39)</f>
        <v>24467.925690460997</v>
      </c>
      <c r="E40" s="2" t="str">
        <f>IF(B40="None","",IF(D40&lt;1000,"Very low copy number: assay performance unknown",IF(D40&lt;50000/3,"Caution: copy number less than intended sequencing depth",IF(D40="Undetected","Insufficient material: assay failure expected",""))))</f>
        <v/>
      </c>
    </row>
    <row r="41" spans="2:5" ht="16" x14ac:dyDescent="0.2">
      <c r="B41" s="2" t="str">
        <f>IF('[2]Paste Sample IDs'!U42&lt;&gt;"",'[2]Paste Sample IDs'!U42,"None")</f>
        <v>USDA4795</v>
      </c>
      <c r="C41" s="4" t="str">
        <f>'[2]Paste Sample IDs'!T42</f>
        <v>D02</v>
      </c>
      <c r="D41" s="3">
        <f>IF(B41="None","",[2]Analysis!Z40)</f>
        <v>7703.388727958355</v>
      </c>
      <c r="E41" s="2" t="str">
        <f>IF(B41="None","",IF(D41&lt;1000,"Very low copy number: assay performance unknown",IF(D41&lt;50000/3,"Caution: copy number less than intended sequencing depth",IF(D41="Undetected","Insufficient material: assay failure expected",""))))</f>
        <v>Caution: copy number less than intended sequencing depth</v>
      </c>
    </row>
    <row r="42" spans="2:5" ht="16" x14ac:dyDescent="0.2">
      <c r="B42" s="2" t="str">
        <f>IF('[2]Paste Sample IDs'!U43&lt;&gt;"",'[2]Paste Sample IDs'!U43,"None")</f>
        <v>USDA4763</v>
      </c>
      <c r="C42" s="4" t="str">
        <f>'[2]Paste Sample IDs'!T43</f>
        <v>D03</v>
      </c>
      <c r="D42" s="3">
        <f>IF(B42="None","",[2]Analysis!Z41)</f>
        <v>18.72674308180213</v>
      </c>
      <c r="E42" s="2" t="str">
        <f>IF(B42="None","",IF(D42&lt;1000,"Very low copy number: assay performance unknown",IF(D42&lt;50000/3,"Caution: copy number less than intended sequencing depth",IF(D42="Undetected","Insufficient material: assay failure expected",""))))</f>
        <v>Very low copy number: assay performance unknown</v>
      </c>
    </row>
    <row r="43" spans="2:5" ht="16" x14ac:dyDescent="0.2">
      <c r="B43" s="2" t="str">
        <f>IF('[2]Paste Sample IDs'!U44&lt;&gt;"",'[2]Paste Sample IDs'!U44,"None")</f>
        <v>USDA5080</v>
      </c>
      <c r="C43" s="4" t="str">
        <f>'[2]Paste Sample IDs'!T44</f>
        <v>D04</v>
      </c>
      <c r="D43" s="3">
        <f>IF(B43="None","",[2]Analysis!Z42)</f>
        <v>74049.508898058848</v>
      </c>
      <c r="E43" s="2" t="str">
        <f>IF(B43="None","",IF(D43&lt;1000,"Very low copy number: assay performance unknown",IF(D43&lt;50000/3,"Caution: copy number less than intended sequencing depth",IF(D43="Undetected","Insufficient material: assay failure expected",""))))</f>
        <v/>
      </c>
    </row>
    <row r="44" spans="2:5" ht="16" x14ac:dyDescent="0.2">
      <c r="B44" s="2" t="str">
        <f>IF('[2]Paste Sample IDs'!U45&lt;&gt;"",'[2]Paste Sample IDs'!U45,"None")</f>
        <v>USDA5043</v>
      </c>
      <c r="C44" s="4" t="str">
        <f>'[2]Paste Sample IDs'!T45</f>
        <v>D05</v>
      </c>
      <c r="D44" s="3">
        <f>IF(B44="None","",[2]Analysis!Z43)</f>
        <v>20109.496238183219</v>
      </c>
      <c r="E44" s="2" t="str">
        <f>IF(B44="None","",IF(D44&lt;1000,"Very low copy number: assay performance unknown",IF(D44&lt;50000/3,"Caution: copy number less than intended sequencing depth",IF(D44="Undetected","Insufficient material: assay failure expected",""))))</f>
        <v/>
      </c>
    </row>
    <row r="45" spans="2:5" ht="16" x14ac:dyDescent="0.2">
      <c r="B45" s="2" t="str">
        <f>IF('[2]Paste Sample IDs'!U46&lt;&gt;"",'[2]Paste Sample IDs'!U46,"None")</f>
        <v>USDA4332</v>
      </c>
      <c r="C45" s="4" t="str">
        <f>'[2]Paste Sample IDs'!T46</f>
        <v>D06</v>
      </c>
      <c r="D45" s="3">
        <f>IF(B45="None","",[2]Analysis!Z44)</f>
        <v>2.3782120298572518</v>
      </c>
      <c r="E45" s="2" t="str">
        <f>IF(B45="None","",IF(D45&lt;1000,"Very low copy number: assay performance unknown",IF(D45&lt;50000/3,"Caution: copy number less than intended sequencing depth",IF(D45="Undetected","Insufficient material: assay failure expected",""))))</f>
        <v>Very low copy number: assay performance unknown</v>
      </c>
    </row>
    <row r="46" spans="2:5" ht="16" x14ac:dyDescent="0.2">
      <c r="B46" s="2" t="str">
        <f>IF('[2]Paste Sample IDs'!U47&lt;&gt;"",'[2]Paste Sample IDs'!U47,"None")</f>
        <v>USDA4765</v>
      </c>
      <c r="C46" s="4" t="str">
        <f>'[2]Paste Sample IDs'!T47</f>
        <v>D07</v>
      </c>
      <c r="D46" s="3">
        <f>IF(B46="None","",[2]Analysis!Z45)</f>
        <v>7408.0577223520695</v>
      </c>
      <c r="E46" s="2" t="str">
        <f>IF(B46="None","",IF(D46&lt;1000,"Very low copy number: assay performance unknown",IF(D46&lt;50000/3,"Caution: copy number less than intended sequencing depth",IF(D46="Undetected","Insufficient material: assay failure expected",""))))</f>
        <v>Caution: copy number less than intended sequencing depth</v>
      </c>
    </row>
    <row r="47" spans="2:5" ht="16" x14ac:dyDescent="0.2">
      <c r="B47" s="2" t="str">
        <f>IF('[2]Paste Sample IDs'!U48&lt;&gt;"",'[2]Paste Sample IDs'!U48,"None")</f>
        <v>USDA4310</v>
      </c>
      <c r="C47" s="4" t="str">
        <f>'[2]Paste Sample IDs'!T48</f>
        <v>D08</v>
      </c>
      <c r="D47" s="3">
        <f>IF(B47="None","",[2]Analysis!Z46)</f>
        <v>62971.336370861311</v>
      </c>
      <c r="E47" s="2" t="str">
        <f>IF(B47="None","",IF(D47&lt;1000,"Very low copy number: assay performance unknown",IF(D47&lt;50000/3,"Caution: copy number less than intended sequencing depth",IF(D47="Undetected","Insufficient material: assay failure expected",""))))</f>
        <v/>
      </c>
    </row>
    <row r="48" spans="2:5" ht="16" x14ac:dyDescent="0.2">
      <c r="B48" s="2" t="str">
        <f>IF('[2]Paste Sample IDs'!U49&lt;&gt;"",'[2]Paste Sample IDs'!U49,"None")</f>
        <v>USDA4678</v>
      </c>
      <c r="C48" s="4" t="str">
        <f>'[2]Paste Sample IDs'!T49</f>
        <v>D09</v>
      </c>
      <c r="D48" s="3">
        <f>IF(B48="None","",[2]Analysis!Z47)</f>
        <v>309668.53290262137</v>
      </c>
      <c r="E48" s="2" t="str">
        <f>IF(B48="None","",IF(D48&lt;1000,"Very low copy number: assay performance unknown",IF(D48&lt;50000/3,"Caution: copy number less than intended sequencing depth",IF(D48="Undetected","Insufficient material: assay failure expected",""))))</f>
        <v/>
      </c>
    </row>
    <row r="49" spans="2:5" ht="16" x14ac:dyDescent="0.2">
      <c r="B49" s="2" t="str">
        <f>IF('[2]Paste Sample IDs'!U50&lt;&gt;"",'[2]Paste Sample IDs'!U50,"None")</f>
        <v>USDA4365</v>
      </c>
      <c r="C49" s="4" t="str">
        <f>'[2]Paste Sample IDs'!T50</f>
        <v>D10</v>
      </c>
      <c r="D49" s="3">
        <f>IF(B49="None","",[2]Analysis!Z48)</f>
        <v>103935.28931742493</v>
      </c>
      <c r="E49" s="2" t="str">
        <f>IF(B49="None","",IF(D49&lt;1000,"Very low copy number: assay performance unknown",IF(D49&lt;50000/3,"Caution: copy number less than intended sequencing depth",IF(D49="Undetected","Insufficient material: assay failure expected",""))))</f>
        <v/>
      </c>
    </row>
    <row r="50" spans="2:5" ht="16" x14ac:dyDescent="0.2">
      <c r="B50" s="2" t="str">
        <f>IF('[2]Paste Sample IDs'!U51&lt;&gt;"",'[2]Paste Sample IDs'!U51,"None")</f>
        <v>USDA4929</v>
      </c>
      <c r="C50" s="4" t="str">
        <f>'[2]Paste Sample IDs'!T51</f>
        <v>D11</v>
      </c>
      <c r="D50" s="3">
        <f>IF(B50="None","",[2]Analysis!Z49)</f>
        <v>366483.54389047838</v>
      </c>
      <c r="E50" s="2" t="str">
        <f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2" t="str">
        <f>IF('[2]Paste Sample IDs'!U52&lt;&gt;"",'[2]Paste Sample IDs'!U52,"None")</f>
        <v>USDA4662</v>
      </c>
      <c r="C51" s="4" t="str">
        <f>'[2]Paste Sample IDs'!T52</f>
        <v>D12</v>
      </c>
      <c r="D51" s="3">
        <f>IF(B51="None","",[2]Analysis!Z50)</f>
        <v>366744.11990896642</v>
      </c>
      <c r="E51" s="2" t="str">
        <f>IF(B51="None","",IF(D51&lt;1000,"Very low copy number: assay performance unknown",IF(D51&lt;50000/3,"Caution: copy number less than intended sequencing depth",IF(D51="Undetected","Insufficient material: assay failure expected",""))))</f>
        <v/>
      </c>
    </row>
    <row r="52" spans="2:5" ht="16" x14ac:dyDescent="0.2">
      <c r="B52" s="2" t="str">
        <f>IF('[2]Paste Sample IDs'!U53&lt;&gt;"",'[2]Paste Sample IDs'!U53,"None")</f>
        <v>USDA4369</v>
      </c>
      <c r="C52" s="4" t="str">
        <f>'[2]Paste Sample IDs'!T53</f>
        <v>E01</v>
      </c>
      <c r="D52" s="3">
        <f>IF(B52="None","",[2]Analysis!Z51)</f>
        <v>471667.81299421057</v>
      </c>
      <c r="E52" s="2" t="str">
        <f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2" t="str">
        <f>IF('[2]Paste Sample IDs'!U54&lt;&gt;"",'[2]Paste Sample IDs'!U54,"None")</f>
        <v>USDA4593</v>
      </c>
      <c r="C53" s="4" t="str">
        <f>'[2]Paste Sample IDs'!T54</f>
        <v>E02</v>
      </c>
      <c r="D53" s="3">
        <f>IF(B53="None","",[2]Analysis!Z52)</f>
        <v>371994.72357934684</v>
      </c>
      <c r="E53" s="2" t="str">
        <f>IF(B53="None","",IF(D53&lt;1000,"Very low copy number: assay performance unknown",IF(D53&lt;50000/3,"Caution: copy number less than intended sequencing depth",IF(D53="Undetected","Insufficient material: assay failure expected",""))))</f>
        <v/>
      </c>
    </row>
    <row r="54" spans="2:5" ht="16" x14ac:dyDescent="0.2">
      <c r="B54" s="2" t="str">
        <f>IF('[2]Paste Sample IDs'!U55&lt;&gt;"",'[2]Paste Sample IDs'!U55,"None")</f>
        <v>USDA4373</v>
      </c>
      <c r="C54" s="4" t="str">
        <f>'[2]Paste Sample IDs'!T55</f>
        <v>E03</v>
      </c>
      <c r="D54" s="3">
        <f>IF(B54="None","",[2]Analysis!Z53)</f>
        <v>201439.69688562013</v>
      </c>
      <c r="E54" s="2" t="str">
        <f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2" t="str">
        <f>IF('[2]Paste Sample IDs'!U56&lt;&gt;"",'[2]Paste Sample IDs'!U56,"None")</f>
        <v>USDA4785</v>
      </c>
      <c r="C55" s="4" t="str">
        <f>'[2]Paste Sample IDs'!T56</f>
        <v>E04</v>
      </c>
      <c r="D55" s="3">
        <f>IF(B55="None","",[2]Analysis!Z54)</f>
        <v>506412.41330772382</v>
      </c>
      <c r="E55" s="2" t="str">
        <f>IF(B55="None","",IF(D55&lt;1000,"Very low copy number: assay performance unknown",IF(D55&lt;50000/3,"Caution: copy number less than intended sequencing depth",IF(D55="Undetected","Insufficient material: assay failure expected",""))))</f>
        <v/>
      </c>
    </row>
    <row r="56" spans="2:5" ht="16" x14ac:dyDescent="0.2">
      <c r="B56" s="2" t="str">
        <f>IF('[2]Paste Sample IDs'!U57&lt;&gt;"",'[2]Paste Sample IDs'!U57,"None")</f>
        <v>USDA4777</v>
      </c>
      <c r="C56" s="4" t="str">
        <f>'[2]Paste Sample IDs'!T57</f>
        <v>E05</v>
      </c>
      <c r="D56" s="3">
        <f>IF(B56="None","",[2]Analysis!Z55)</f>
        <v>77826.921869377358</v>
      </c>
      <c r="E56" s="2" t="str">
        <f>IF(B56="None","",IF(D56&lt;1000,"Very low copy number: assay performance unknown",IF(D56&lt;50000/3,"Caution: copy number less than intended sequencing depth",IF(D56="Undetected","Insufficient material: assay failure expected",""))))</f>
        <v/>
      </c>
    </row>
    <row r="57" spans="2:5" ht="16" x14ac:dyDescent="0.2">
      <c r="B57" s="2" t="str">
        <f>IF('[2]Paste Sample IDs'!U58&lt;&gt;"",'[2]Paste Sample IDs'!U58,"None")</f>
        <v>USDA4891</v>
      </c>
      <c r="C57" s="4" t="str">
        <f>'[2]Paste Sample IDs'!T58</f>
        <v>E06</v>
      </c>
      <c r="D57" s="3">
        <f>IF(B57="None","",[2]Analysis!Z56)</f>
        <v>504615.90806530445</v>
      </c>
      <c r="E57" s="2" t="str">
        <f>IF(B57="None","",IF(D57&lt;1000,"Very low copy number: assay performance unknown",IF(D57&lt;50000/3,"Caution: copy number less than intended sequencing depth",IF(D57="Undetected","Insufficient material: assay failure expected",""))))</f>
        <v/>
      </c>
    </row>
    <row r="58" spans="2:5" ht="16" x14ac:dyDescent="0.2">
      <c r="B58" s="2" t="str">
        <f>IF('[2]Paste Sample IDs'!U59&lt;&gt;"",'[2]Paste Sample IDs'!U59,"None")</f>
        <v>USDA4307</v>
      </c>
      <c r="C58" s="4" t="str">
        <f>'[2]Paste Sample IDs'!T59</f>
        <v>E07</v>
      </c>
      <c r="D58" s="3">
        <f>IF(B58="None","",[2]Analysis!Z57)</f>
        <v>4863.6822427543048</v>
      </c>
      <c r="E58" s="2" t="str">
        <f>IF(B58="None","",IF(D58&lt;1000,"Very low copy number: assay performance unknown",IF(D58&lt;50000/3,"Caution: copy number less than intended sequencing depth",IF(D58="Undetected","Insufficient material: assay failure expected",""))))</f>
        <v>Caution: copy number less than intended sequencing depth</v>
      </c>
    </row>
    <row r="59" spans="2:5" ht="16" x14ac:dyDescent="0.2">
      <c r="B59" s="2" t="str">
        <f>IF('[2]Paste Sample IDs'!U60&lt;&gt;"",'[2]Paste Sample IDs'!U60,"None")</f>
        <v>USDA4352</v>
      </c>
      <c r="C59" s="4" t="str">
        <f>'[2]Paste Sample IDs'!T60</f>
        <v>E08</v>
      </c>
      <c r="D59" s="3">
        <f>IF(B59="None","",[2]Analysis!Z58)</f>
        <v>151375.39488653388</v>
      </c>
      <c r="E59" s="2" t="str">
        <f>IF(B59="None","",IF(D59&lt;1000,"Very low copy number: assay performance unknown",IF(D59&lt;50000/3,"Caution: copy number less than intended sequencing depth",IF(D59="Undetected","Insufficient material: assay failure expected",""))))</f>
        <v/>
      </c>
    </row>
    <row r="60" spans="2:5" ht="16" x14ac:dyDescent="0.2">
      <c r="B60" s="2" t="str">
        <f>IF('[2]Paste Sample IDs'!U61&lt;&gt;"",'[2]Paste Sample IDs'!U61,"None")</f>
        <v>USDA4727</v>
      </c>
      <c r="C60" s="4" t="str">
        <f>'[2]Paste Sample IDs'!T61</f>
        <v>E09</v>
      </c>
      <c r="D60" s="3">
        <f>IF(B60="None","",[2]Analysis!Z59)</f>
        <v>12.294845856393366</v>
      </c>
      <c r="E60" s="2" t="str">
        <f>IF(B60="None","",IF(D60&lt;1000,"Very low copy number: assay performance unknown",IF(D60&lt;50000/3,"Caution: copy number less than intended sequencing depth",IF(D60="Undetected","Insufficient material: assay failure expected",""))))</f>
        <v>Very low copy number: assay performance unknown</v>
      </c>
    </row>
    <row r="61" spans="2:5" ht="16" x14ac:dyDescent="0.2">
      <c r="B61" s="2" t="str">
        <f>IF('[2]Paste Sample IDs'!U62&lt;&gt;"",'[2]Paste Sample IDs'!U62,"None")</f>
        <v>None</v>
      </c>
      <c r="C61" s="4" t="str">
        <f>'[2]Paste Sample IDs'!T62</f>
        <v>E10</v>
      </c>
      <c r="D61" s="3" t="str">
        <f>IF(B61="None","",[2]Analysis!Z60)</f>
        <v/>
      </c>
      <c r="E61" s="2" t="str">
        <f>IF(B61="None","",IF(D61&lt;1000,"Very low copy number: assay performance unknown",IF(D61&lt;50000/3,"Caution: copy number less than intended sequencing depth",IF(D61="Undetected","Insufficient material: assay failure expected",""))))</f>
        <v/>
      </c>
    </row>
    <row r="62" spans="2:5" ht="16" x14ac:dyDescent="0.2">
      <c r="B62" s="2" t="str">
        <f>IF('[2]Paste Sample IDs'!U63&lt;&gt;"",'[2]Paste Sample IDs'!U63,"None")</f>
        <v>USDA4196</v>
      </c>
      <c r="C62" s="4" t="str">
        <f>'[2]Paste Sample IDs'!T63</f>
        <v>E11</v>
      </c>
      <c r="D62" s="3">
        <f>IF(B62="None","",[2]Analysis!Z61)</f>
        <v>61206.235524181742</v>
      </c>
      <c r="E62" s="2" t="str">
        <f>IF(B62="None","",IF(D62&lt;1000,"Very low copy number: assay performance unknown",IF(D62&lt;50000/3,"Caution: copy number less than intended sequencing depth",IF(D62="Undetected","Insufficient material: assay failure expected",""))))</f>
        <v/>
      </c>
    </row>
    <row r="63" spans="2:5" ht="16" x14ac:dyDescent="0.2">
      <c r="B63" s="2" t="str">
        <f>IF('[2]Paste Sample IDs'!U64&lt;&gt;"",'[2]Paste Sample IDs'!U64,"None")</f>
        <v>USDA4062</v>
      </c>
      <c r="C63" s="4" t="str">
        <f>'[2]Paste Sample IDs'!T64</f>
        <v>E12</v>
      </c>
      <c r="D63" s="3">
        <f>IF(B63="None","",[2]Analysis!Z62)</f>
        <v>4849.8741535197451</v>
      </c>
      <c r="E63" s="2" t="str">
        <f>IF(B63="None","",IF(D63&lt;1000,"Very low copy number: assay performance unknown",IF(D63&lt;50000/3,"Caution: copy number less than intended sequencing depth",IF(D63="Undetected","Insufficient material: assay failure expected",""))))</f>
        <v>Caution: copy number less than intended sequencing depth</v>
      </c>
    </row>
    <row r="64" spans="2:5" ht="16" x14ac:dyDescent="0.2">
      <c r="B64" s="2" t="str">
        <f>IF('[2]Paste Sample IDs'!U65&lt;&gt;"",'[2]Paste Sample IDs'!U65,"None")</f>
        <v>USDA4918</v>
      </c>
      <c r="C64" s="4" t="str">
        <f>'[2]Paste Sample IDs'!T65</f>
        <v>F01</v>
      </c>
      <c r="D64" s="3">
        <f>IF(B64="None","",[2]Analysis!Z63)</f>
        <v>2343.9577847635856</v>
      </c>
      <c r="E64" s="2" t="str">
        <f>IF(B64="None","",IF(D64&lt;1000,"Very low copy number: assay performance unknown",IF(D64&lt;50000/3,"Caution: copy number less than intended sequencing depth",IF(D64="Undetected","Insufficient material: assay failure expected",""))))</f>
        <v>Caution: copy number less than intended sequencing depth</v>
      </c>
    </row>
    <row r="65" spans="2:5" ht="16" x14ac:dyDescent="0.2">
      <c r="B65" s="2" t="str">
        <f>IF('[2]Paste Sample IDs'!U66&lt;&gt;"",'[2]Paste Sample IDs'!U66,"None")</f>
        <v>USDA5088</v>
      </c>
      <c r="C65" s="4" t="str">
        <f>'[2]Paste Sample IDs'!T66</f>
        <v>F02</v>
      </c>
      <c r="D65" s="3">
        <f>IF(B65="None","",[2]Analysis!Z64)</f>
        <v>468993.46631674032</v>
      </c>
      <c r="E65" s="2" t="str">
        <f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2" t="str">
        <f>IF('[2]Paste Sample IDs'!U67&lt;&gt;"",'[2]Paste Sample IDs'!U67,"None")</f>
        <v>USDA4803</v>
      </c>
      <c r="C66" s="4" t="str">
        <f>'[2]Paste Sample IDs'!T67</f>
        <v>F03</v>
      </c>
      <c r="D66" s="3">
        <f>IF(B66="None","",[2]Analysis!Z65)</f>
        <v>1308887.0952642225</v>
      </c>
      <c r="E66" s="2" t="str">
        <f>IF(B66="None","",IF(D66&lt;1000,"Very low copy number: assay performance unknown",IF(D66&lt;50000/3,"Caution: copy number less than intended sequencing depth",IF(D66="Undetected","Insufficient material: assay failure expected",""))))</f>
        <v/>
      </c>
    </row>
    <row r="67" spans="2:5" ht="16" x14ac:dyDescent="0.2">
      <c r="B67" s="2" t="str">
        <f>IF('[2]Paste Sample IDs'!U68&lt;&gt;"",'[2]Paste Sample IDs'!U68,"None")</f>
        <v>USDA4707</v>
      </c>
      <c r="C67" s="4" t="str">
        <f>'[2]Paste Sample IDs'!T68</f>
        <v>F04</v>
      </c>
      <c r="D67" s="3">
        <f>IF(B67="None","",[2]Analysis!Z66)</f>
        <v>51096.445531492638</v>
      </c>
      <c r="E67" s="2" t="str">
        <f>IF(B67="None","",IF(D67&lt;1000,"Very low copy number: assay performance unknown",IF(D67&lt;50000/3,"Caution: copy number less than intended sequencing depth",IF(D67="Undetected","Insufficient material: assay failure expected",""))))</f>
        <v/>
      </c>
    </row>
    <row r="68" spans="2:5" ht="16" x14ac:dyDescent="0.2">
      <c r="B68" s="2" t="str">
        <f>IF('[2]Paste Sample IDs'!U69&lt;&gt;"",'[2]Paste Sample IDs'!U69,"None")</f>
        <v>USDA5099</v>
      </c>
      <c r="C68" s="4" t="str">
        <f>'[2]Paste Sample IDs'!T69</f>
        <v>F05</v>
      </c>
      <c r="D68" s="3">
        <f>IF(B68="None","",[2]Analysis!Z67)</f>
        <v>0.98326536554215582</v>
      </c>
      <c r="E68" s="2" t="str">
        <f>IF(B68="None","",IF(D68&lt;1000,"Very low copy number: assay performance unknown",IF(D68&lt;50000/3,"Caution: copy number less than intended sequencing depth",IF(D68="Undetected","Insufficient material: assay failure expected",""))))</f>
        <v>Very low copy number: assay performance unknown</v>
      </c>
    </row>
    <row r="69" spans="2:5" ht="16" x14ac:dyDescent="0.2">
      <c r="B69" s="2" t="str">
        <f>IF('[2]Paste Sample IDs'!U70&lt;&gt;"",'[2]Paste Sample IDs'!U70,"None")</f>
        <v>USDA4487</v>
      </c>
      <c r="C69" s="4" t="str">
        <f>'[2]Paste Sample IDs'!T70</f>
        <v>F06</v>
      </c>
      <c r="D69" s="3">
        <f>IF(B69="None","",[2]Analysis!Z68)</f>
        <v>705762.17556892859</v>
      </c>
      <c r="E69" s="2" t="str">
        <f>IF(B69="None","",IF(D69&lt;1000,"Very low copy number: assay performance unknown",IF(D69&lt;50000/3,"Caution: copy number less than intended sequencing depth",IF(D69="Undetected","Insufficient material: assay failure expected",""))))</f>
        <v/>
      </c>
    </row>
    <row r="70" spans="2:5" ht="16" x14ac:dyDescent="0.2">
      <c r="B70" s="2" t="str">
        <f>IF('[2]Paste Sample IDs'!U71&lt;&gt;"",'[2]Paste Sample IDs'!U71,"None")</f>
        <v>USDA4412</v>
      </c>
      <c r="C70" s="4" t="str">
        <f>'[2]Paste Sample IDs'!T71</f>
        <v>F07</v>
      </c>
      <c r="D70" s="3">
        <f>IF(B70="None","",[2]Analysis!Z69)</f>
        <v>825803.8146443466</v>
      </c>
      <c r="E70" s="2" t="str">
        <f>IF(B70="None","",IF(D70&lt;1000,"Very low copy number: assay performance unknown",IF(D70&lt;50000/3,"Caution: copy number less than intended sequencing depth",IF(D70="Undetected","Insufficient material: assay failure expected",""))))</f>
        <v/>
      </c>
    </row>
    <row r="71" spans="2:5" ht="16" x14ac:dyDescent="0.2">
      <c r="B71" s="2" t="str">
        <f>IF('[2]Paste Sample IDs'!U72&lt;&gt;"",'[2]Paste Sample IDs'!U72,"None")</f>
        <v>USDA5066</v>
      </c>
      <c r="C71" s="4" t="str">
        <f>'[2]Paste Sample IDs'!T72</f>
        <v>F08</v>
      </c>
      <c r="D71" s="3">
        <f>IF(B71="None","",[2]Analysis!Z70)</f>
        <v>54510.562404240227</v>
      </c>
      <c r="E71" s="2" t="str">
        <f>IF(B71="None","",IF(D71&lt;1000,"Very low copy number: assay performance unknown",IF(D71&lt;50000/3,"Caution: copy number less than intended sequencing depth",IF(D71="Undetected","Insufficient material: assay failure expected",""))))</f>
        <v/>
      </c>
    </row>
    <row r="72" spans="2:5" ht="16" x14ac:dyDescent="0.2">
      <c r="B72" s="2" t="str">
        <f>IF('[2]Paste Sample IDs'!U73&lt;&gt;"",'[2]Paste Sample IDs'!U73,"None")</f>
        <v>USDA4485</v>
      </c>
      <c r="C72" s="4" t="str">
        <f>'[2]Paste Sample IDs'!T73</f>
        <v>F09</v>
      </c>
      <c r="D72" s="3">
        <f>IF(B72="None","",[2]Analysis!Z71)</f>
        <v>837626.68597289722</v>
      </c>
      <c r="E72" s="2" t="str">
        <f>IF(B72="None","",IF(D72&lt;1000,"Very low copy number: assay performance unknown",IF(D72&lt;50000/3,"Caution: copy number less than intended sequencing depth",IF(D72="Undetected","Insufficient material: assay failure expected",""))))</f>
        <v/>
      </c>
    </row>
    <row r="73" spans="2:5" ht="16" x14ac:dyDescent="0.2">
      <c r="B73" s="2" t="str">
        <f>IF('[2]Paste Sample IDs'!U74&lt;&gt;"",'[2]Paste Sample IDs'!U74,"None")</f>
        <v>USDA4896</v>
      </c>
      <c r="C73" s="4" t="str">
        <f>'[2]Paste Sample IDs'!T74</f>
        <v>F10</v>
      </c>
      <c r="D73" s="3">
        <f>IF(B73="None","",[2]Analysis!Z72)</f>
        <v>0.52418916382835667</v>
      </c>
      <c r="E73" s="2" t="str">
        <f>IF(B73="None","",IF(D73&lt;1000,"Very low copy number: assay performance unknown",IF(D73&lt;50000/3,"Caution: copy number less than intended sequencing depth",IF(D73="Undetected","Insufficient material: assay failure expected",""))))</f>
        <v>Very low copy number: assay performance unknown</v>
      </c>
    </row>
    <row r="74" spans="2:5" ht="16" x14ac:dyDescent="0.2">
      <c r="B74" s="2" t="str">
        <f>IF('[2]Paste Sample IDs'!U75&lt;&gt;"",'[2]Paste Sample IDs'!U75,"None")</f>
        <v>USDA4904</v>
      </c>
      <c r="C74" s="4" t="str">
        <f>'[2]Paste Sample IDs'!T75</f>
        <v>F11</v>
      </c>
      <c r="D74" s="3">
        <f>IF(B74="None","",[2]Analysis!Z73)</f>
        <v>11006.257923897772</v>
      </c>
      <c r="E74" s="2" t="str">
        <f>IF(B74="None","",IF(D74&lt;1000,"Very low copy number: assay performance unknown",IF(D74&lt;50000/3,"Caution: copy number less than intended sequencing depth",IF(D74="Undetected","Insufficient material: assay failure expected",""))))</f>
        <v>Caution: copy number less than intended sequencing depth</v>
      </c>
    </row>
    <row r="75" spans="2:5" ht="16" x14ac:dyDescent="0.2">
      <c r="B75" s="2" t="str">
        <f>IF('[2]Paste Sample IDs'!U76&lt;&gt;"",'[2]Paste Sample IDs'!U76,"None")</f>
        <v>USDA4321</v>
      </c>
      <c r="C75" s="4" t="str">
        <f>'[2]Paste Sample IDs'!T76</f>
        <v>F12</v>
      </c>
      <c r="D75" s="3">
        <f>IF(B75="None","",[2]Analysis!Z74)</f>
        <v>67178.899142927607</v>
      </c>
      <c r="E75" s="2" t="str">
        <f>IF(B75="None","",IF(D75&lt;1000,"Very low copy number: assay performance unknown",IF(D75&lt;50000/3,"Caution: copy number less than intended sequencing depth",IF(D75="Undetected","Insufficient material: assay failure expected",""))))</f>
        <v/>
      </c>
    </row>
    <row r="76" spans="2:5" ht="16" x14ac:dyDescent="0.2">
      <c r="B76" s="2" t="str">
        <f>IF('[2]Paste Sample IDs'!U77&lt;&gt;"",'[2]Paste Sample IDs'!U77,"None")</f>
        <v>USDA4959</v>
      </c>
      <c r="C76" s="4" t="str">
        <f>'[2]Paste Sample IDs'!T77</f>
        <v>G01</v>
      </c>
      <c r="D76" s="3">
        <f>IF(B76="None","",[2]Analysis!Z75)</f>
        <v>5108.1563775867426</v>
      </c>
      <c r="E76" s="2" t="str">
        <f>IF(B76="None","",IF(D76&lt;1000,"Very low copy number: assay performance unknown",IF(D76&lt;50000/3,"Caution: copy number less than intended sequencing depth",IF(D76="Undetected","Insufficient material: assay failure expected",""))))</f>
        <v>Caution: copy number less than intended sequencing depth</v>
      </c>
    </row>
    <row r="77" spans="2:5" ht="16" x14ac:dyDescent="0.2">
      <c r="B77" s="2" t="str">
        <f>IF('[2]Paste Sample IDs'!U78&lt;&gt;"",'[2]Paste Sample IDs'!U78,"None")</f>
        <v>USDA5085</v>
      </c>
      <c r="C77" s="4" t="str">
        <f>'[2]Paste Sample IDs'!T78</f>
        <v>G02</v>
      </c>
      <c r="D77" s="3">
        <f>IF(B77="None","",[2]Analysis!Z76)</f>
        <v>381907.31563410489</v>
      </c>
      <c r="E77" s="2" t="str">
        <f>IF(B77="None","",IF(D77&lt;1000,"Very low copy number: assay performance unknown",IF(D77&lt;50000/3,"Caution: copy number less than intended sequencing depth",IF(D77="Undetected","Insufficient material: assay failure expected",""))))</f>
        <v/>
      </c>
    </row>
    <row r="78" spans="2:5" ht="16" x14ac:dyDescent="0.2">
      <c r="B78" s="2" t="str">
        <f>IF('[2]Paste Sample IDs'!U79&lt;&gt;"",'[2]Paste Sample IDs'!U79,"None")</f>
        <v>USDA4271</v>
      </c>
      <c r="C78" s="4" t="str">
        <f>'[2]Paste Sample IDs'!T79</f>
        <v>G03</v>
      </c>
      <c r="D78" s="3">
        <f>IF(B78="None","",[2]Analysis!Z77)</f>
        <v>9547.8037097961369</v>
      </c>
      <c r="E78" s="2" t="str">
        <f>IF(B78="None","",IF(D78&lt;1000,"Very low copy number: assay performance unknown",IF(D78&lt;50000/3,"Caution: copy number less than intended sequencing depth",IF(D78="Undetected","Insufficient material: assay failure expected",""))))</f>
        <v>Caution: copy number less than intended sequencing depth</v>
      </c>
    </row>
    <row r="79" spans="2:5" ht="16" x14ac:dyDescent="0.2">
      <c r="B79" s="2" t="str">
        <f>IF('[2]Paste Sample IDs'!U80&lt;&gt;"",'[2]Paste Sample IDs'!U80,"None")</f>
        <v>USDA4511</v>
      </c>
      <c r="C79" s="4" t="str">
        <f>'[2]Paste Sample IDs'!T80</f>
        <v>G04</v>
      </c>
      <c r="D79" s="3">
        <f>IF(B79="None","",[2]Analysis!Z78)</f>
        <v>243709.00283616802</v>
      </c>
      <c r="E79" s="2" t="str">
        <f>IF(B79="None","",IF(D79&lt;1000,"Very low copy number: assay performance unknown",IF(D79&lt;50000/3,"Caution: copy number less than intended sequencing depth",IF(D79="Undetected","Insufficient material: assay failure expected",""))))</f>
        <v/>
      </c>
    </row>
    <row r="80" spans="2:5" ht="16" x14ac:dyDescent="0.2">
      <c r="B80" s="2" t="str">
        <f>IF('[2]Paste Sample IDs'!U81&lt;&gt;"",'[2]Paste Sample IDs'!U81,"None")</f>
        <v>USDA4362</v>
      </c>
      <c r="C80" s="4" t="str">
        <f>'[2]Paste Sample IDs'!T81</f>
        <v>G05</v>
      </c>
      <c r="D80" s="3">
        <f>IF(B80="None","",[2]Analysis!Z79)</f>
        <v>40904.73002187669</v>
      </c>
      <c r="E80" s="2" t="str">
        <f>IF(B80="None","",IF(D80&lt;1000,"Very low copy number: assay performance unknown",IF(D80&lt;50000/3,"Caution: copy number less than intended sequencing depth",IF(D80="Undetected","Insufficient material: assay failure expected",""))))</f>
        <v/>
      </c>
    </row>
    <row r="81" spans="2:5" ht="16" x14ac:dyDescent="0.2">
      <c r="B81" s="2" t="str">
        <f>IF('[2]Paste Sample IDs'!U82&lt;&gt;"",'[2]Paste Sample IDs'!U82,"None")</f>
        <v>USDA4425</v>
      </c>
      <c r="C81" s="4" t="str">
        <f>'[2]Paste Sample IDs'!T82</f>
        <v>G06</v>
      </c>
      <c r="D81" s="3">
        <f>IF(B81="None","",[2]Analysis!Z80)</f>
        <v>59617.597603090107</v>
      </c>
      <c r="E81" s="2" t="str">
        <f>IF(B81="None","",IF(D81&lt;1000,"Very low copy number: assay performance unknown",IF(D81&lt;50000/3,"Caution: copy number less than intended sequencing depth",IF(D81="Undetected","Insufficient material: assay failure expected",""))))</f>
        <v/>
      </c>
    </row>
    <row r="82" spans="2:5" ht="16" x14ac:dyDescent="0.2">
      <c r="B82" s="2" t="str">
        <f>IF('[2]Paste Sample IDs'!U83&lt;&gt;"",'[2]Paste Sample IDs'!U83,"None")</f>
        <v>USDA4818</v>
      </c>
      <c r="C82" s="4" t="str">
        <f>'[2]Paste Sample IDs'!T83</f>
        <v>G07</v>
      </c>
      <c r="D82" s="3">
        <f>IF(B82="None","",[2]Analysis!Z81)</f>
        <v>20310.598706762241</v>
      </c>
      <c r="E82" s="2" t="str">
        <f>IF(B82="None","",IF(D82&lt;1000,"Very low copy number: assay performance unknown",IF(D82&lt;50000/3,"Caution: copy number less than intended sequencing depth",IF(D82="Undetected","Insufficient material: assay failure expected",""))))</f>
        <v/>
      </c>
    </row>
    <row r="83" spans="2:5" ht="16" x14ac:dyDescent="0.2">
      <c r="B83" s="2" t="str">
        <f>IF('[2]Paste Sample IDs'!U84&lt;&gt;"",'[2]Paste Sample IDs'!U84,"None")</f>
        <v>USDA4489</v>
      </c>
      <c r="C83" s="4" t="str">
        <f>'[2]Paste Sample IDs'!T84</f>
        <v>G08</v>
      </c>
      <c r="D83" s="3">
        <f>IF(B83="None","",[2]Analysis!Z82)</f>
        <v>1302391.0969111251</v>
      </c>
      <c r="E83" s="2" t="str">
        <f>IF(B83="None","",IF(D83&lt;1000,"Very low copy number: assay performance unknown",IF(D83&lt;50000/3,"Caution: copy number less than intended sequencing depth",IF(D83="Undetected","Insufficient material: assay failure expected",""))))</f>
        <v/>
      </c>
    </row>
    <row r="84" spans="2:5" ht="16" x14ac:dyDescent="0.2">
      <c r="B84" s="2" t="str">
        <f>IF('[2]Paste Sample IDs'!U85&lt;&gt;"",'[2]Paste Sample IDs'!U85,"None")</f>
        <v>USDA4747</v>
      </c>
      <c r="C84" s="4" t="str">
        <f>'[2]Paste Sample IDs'!T85</f>
        <v>G09</v>
      </c>
      <c r="D84" s="3">
        <f>IF(B84="None","",[2]Analysis!Z83)</f>
        <v>29243964.450480778</v>
      </c>
      <c r="E84" s="2" t="str">
        <f>IF(B84="None","",IF(D84&lt;1000,"Very low copy number: assay performance unknown",IF(D84&lt;50000/3,"Caution: copy number less than intended sequencing depth",IF(D84="Undetected","Insufficient material: assay failure expected",""))))</f>
        <v/>
      </c>
    </row>
    <row r="85" spans="2:5" ht="16" x14ac:dyDescent="0.2">
      <c r="B85" s="2" t="str">
        <f>IF('[2]Paste Sample IDs'!U86&lt;&gt;"",'[2]Paste Sample IDs'!U86,"None")</f>
        <v>USDA4648</v>
      </c>
      <c r="C85" s="4" t="str">
        <f>'[2]Paste Sample IDs'!T86</f>
        <v>G10</v>
      </c>
      <c r="D85" s="3">
        <f>IF(B85="None","",[2]Analysis!Z84)</f>
        <v>45152.332729436632</v>
      </c>
      <c r="E85" s="2" t="str">
        <f>IF(B85="None","",IF(D85&lt;1000,"Very low copy number: assay performance unknown",IF(D85&lt;50000/3,"Caution: copy number less than intended sequencing depth",IF(D85="Undetected","Insufficient material: assay failure expected",""))))</f>
        <v/>
      </c>
    </row>
    <row r="86" spans="2:5" ht="16" x14ac:dyDescent="0.2">
      <c r="B86" s="2" t="str">
        <f>IF('[2]Paste Sample IDs'!U87&lt;&gt;"",'[2]Paste Sample IDs'!U87,"None")</f>
        <v>USDA4762</v>
      </c>
      <c r="C86" s="4" t="str">
        <f>'[2]Paste Sample IDs'!T87</f>
        <v>G11</v>
      </c>
      <c r="D86" s="3">
        <f>IF(B86="None","",[2]Analysis!Z85)</f>
        <v>41372.563091592951</v>
      </c>
      <c r="E86" s="2" t="str">
        <f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2" t="str">
        <f>IF('[2]Paste Sample IDs'!U88&lt;&gt;"",'[2]Paste Sample IDs'!U88,"None")</f>
        <v>USDA4738</v>
      </c>
      <c r="C87" s="4" t="str">
        <f>'[2]Paste Sample IDs'!T88</f>
        <v>G12</v>
      </c>
      <c r="D87" s="3">
        <f>IF(B87="None","",[2]Analysis!Z86)</f>
        <v>265785.11628371786</v>
      </c>
      <c r="E87" s="2" t="str">
        <f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2" t="str">
        <f>IF('[2]Paste Sample IDs'!U89&lt;&gt;"",'[2]Paste Sample IDs'!U89,"None")</f>
        <v>USDA4512</v>
      </c>
      <c r="C88" s="4" t="str">
        <f>'[2]Paste Sample IDs'!T89</f>
        <v>H01</v>
      </c>
      <c r="D88" s="3">
        <f>IF(B88="None","",[2]Analysis!Z87)</f>
        <v>2077518.2575304927</v>
      </c>
      <c r="E88" s="2" t="str">
        <f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2" t="str">
        <f>IF('[2]Paste Sample IDs'!U90&lt;&gt;"",'[2]Paste Sample IDs'!U90,"None")</f>
        <v>USDA4519</v>
      </c>
      <c r="C89" s="4" t="str">
        <f>'[2]Paste Sample IDs'!T90</f>
        <v>H02</v>
      </c>
      <c r="D89" s="3">
        <f>IF(B89="None","",[2]Analysis!Z88)</f>
        <v>629449.27100760164</v>
      </c>
      <c r="E89" s="2" t="str">
        <f>IF(B89="None","",IF(D89&lt;1000,"Very low copy number: assay performance unknown",IF(D89&lt;50000/3,"Caution: copy number less than intended sequencing depth",IF(D89="Undetected","Insufficient material: assay failure expected",""))))</f>
        <v/>
      </c>
    </row>
    <row r="90" spans="2:5" ht="16" x14ac:dyDescent="0.2">
      <c r="B90" s="2" t="str">
        <f>IF('[2]Paste Sample IDs'!U91&lt;&gt;"",'[2]Paste Sample IDs'!U91,"None")</f>
        <v>USDA4622</v>
      </c>
      <c r="C90" s="4" t="str">
        <f>'[2]Paste Sample IDs'!T91</f>
        <v>H03</v>
      </c>
      <c r="D90" s="3">
        <f>IF(B90="None","",[2]Analysis!Z89)</f>
        <v>366483.54389047838</v>
      </c>
      <c r="E90" s="2" t="str">
        <f>IF(B90="None","",IF(D90&lt;1000,"Very low copy number: assay performance unknown",IF(D90&lt;50000/3,"Caution: copy number less than intended sequencing depth",IF(D90="Undetected","Insufficient material: assay failure expected",""))))</f>
        <v/>
      </c>
    </row>
    <row r="91" spans="2:5" ht="16" x14ac:dyDescent="0.2">
      <c r="B91" s="2" t="str">
        <f>IF('[2]Paste Sample IDs'!U92&lt;&gt;"",'[2]Paste Sample IDs'!U92,"None")</f>
        <v>USDA4867</v>
      </c>
      <c r="C91" s="4" t="str">
        <f>'[2]Paste Sample IDs'!T92</f>
        <v>H04</v>
      </c>
      <c r="D91" s="3">
        <f>IF(B91="None","",[2]Analysis!Z90)</f>
        <v>683060.31213402911</v>
      </c>
      <c r="E91" s="2" t="str">
        <f>IF(B91="None","",IF(D91&lt;1000,"Very low copy number: assay performance unknown",IF(D91&lt;50000/3,"Caution: copy number less than intended sequencing depth",IF(D91="Undetected","Insufficient material: assay failure expected",""))))</f>
        <v/>
      </c>
    </row>
    <row r="92" spans="2:5" ht="16" x14ac:dyDescent="0.2">
      <c r="B92" s="2" t="str">
        <f>IF('[2]Paste Sample IDs'!U93&lt;&gt;"",'[2]Paste Sample IDs'!U93,"None")</f>
        <v>USDA4301</v>
      </c>
      <c r="C92" s="4" t="str">
        <f>'[2]Paste Sample IDs'!T93</f>
        <v>H05</v>
      </c>
      <c r="D92" s="3">
        <f>IF(B92="None","",[2]Analysis!Z91)</f>
        <v>1003356.9985097792</v>
      </c>
      <c r="E92" s="2" t="str">
        <f>IF(B92="None","",IF(D92&lt;1000,"Very low copy number: assay performance unknown",IF(D92&lt;50000/3,"Caution: copy number less than intended sequencing depth",IF(D92="Undetected","Insufficient material: assay failure expected",""))))</f>
        <v/>
      </c>
    </row>
    <row r="93" spans="2:5" ht="16" x14ac:dyDescent="0.2">
      <c r="B93" s="2" t="str">
        <f>IF('[2]Paste Sample IDs'!U94&lt;&gt;"",'[2]Paste Sample IDs'!U94,"None")</f>
        <v>USDA4701</v>
      </c>
      <c r="C93" s="4" t="str">
        <f>'[2]Paste Sample IDs'!T94</f>
        <v>H06</v>
      </c>
      <c r="D93" s="3">
        <f>IF(B93="None","",[2]Analysis!Z92)</f>
        <v>791.76056574031406</v>
      </c>
      <c r="E93" s="2" t="str">
        <f>IF(B93="None","",IF(D93&lt;1000,"Very low copy number: assay performance unknown",IF(D93&lt;50000/3,"Caution: copy number less than intended sequencing depth",IF(D93="Undetected","Insufficient material: assay failure expected",""))))</f>
        <v>Very low copy number: assay performance unknown</v>
      </c>
    </row>
    <row r="94" spans="2:5" ht="16" x14ac:dyDescent="0.2">
      <c r="B94" s="2" t="str">
        <f>IF('[2]Paste Sample IDs'!U95&lt;&gt;"",'[2]Paste Sample IDs'!U95,"None")</f>
        <v>USDA4809</v>
      </c>
      <c r="C94" s="4" t="str">
        <f>'[2]Paste Sample IDs'!T95</f>
        <v>H07</v>
      </c>
      <c r="D94" s="3">
        <f>IF(B94="None","",[2]Analysis!Z93)</f>
        <v>44578.344289168548</v>
      </c>
      <c r="E94" s="2" t="str">
        <f>IF(B94="None","",IF(D94&lt;1000,"Very low copy number: assay performance unknown",IF(D94&lt;50000/3,"Caution: copy number less than intended sequencing depth",IF(D94="Undetected","Insufficient material: assay failure expected",""))))</f>
        <v/>
      </c>
    </row>
    <row r="95" spans="2:5" ht="16" x14ac:dyDescent="0.2">
      <c r="B95" s="2" t="str">
        <f>IF('[2]Paste Sample IDs'!U96&lt;&gt;"",'[2]Paste Sample IDs'!U96,"None")</f>
        <v>USDA4754</v>
      </c>
      <c r="C95" s="4" t="str">
        <f>'[2]Paste Sample IDs'!T96</f>
        <v>H08</v>
      </c>
      <c r="D95" s="3">
        <f>IF(B95="None","",[2]Analysis!Z94)</f>
        <v>17358.181297049938</v>
      </c>
      <c r="E95" s="2" t="str">
        <f>IF(B95="None","",IF(D95&lt;1000,"Very low copy number: assay performance unknown",IF(D95&lt;50000/3,"Caution: copy number less than intended sequencing depth",IF(D95="Undetected","Insufficient material: assay failure expected",""))))</f>
        <v/>
      </c>
    </row>
    <row r="96" spans="2:5" ht="16" x14ac:dyDescent="0.2">
      <c r="B96" s="2" t="str">
        <f>IF('[2]Paste Sample IDs'!U97&lt;&gt;"",'[2]Paste Sample IDs'!U97,"None")</f>
        <v>None</v>
      </c>
      <c r="C96" s="4" t="str">
        <f>'[2]Paste Sample IDs'!T97</f>
        <v>H09</v>
      </c>
      <c r="D96" s="3" t="str">
        <f>IF(B96="None","",[2]Analysis!Z95)</f>
        <v/>
      </c>
      <c r="E96" s="2" t="str">
        <f>IF(B96="None","",IF(D96&lt;1000,"Very low copy number: assay performance unknown",IF(D96&lt;50000/3,"Caution: copy number less than intended sequencing depth",IF(D96="Undetected","Insufficient material: assay failure expected",""))))</f>
        <v/>
      </c>
    </row>
    <row r="97" spans="2:5" ht="16" x14ac:dyDescent="0.2">
      <c r="B97" s="2" t="str">
        <f>IF('[2]Paste Sample IDs'!U98&lt;&gt;"",'[2]Paste Sample IDs'!U98,"None")</f>
        <v>USDA4792</v>
      </c>
      <c r="C97" s="4" t="str">
        <f>'[2]Paste Sample IDs'!T98</f>
        <v>H10</v>
      </c>
      <c r="D97" s="3">
        <f>IF(B97="None","",[2]Analysis!Z96)</f>
        <v>23647.240259520255</v>
      </c>
      <c r="E97" s="2" t="str">
        <f>IF(B97="None","",IF(D97&lt;1000,"Very low copy number: assay performance unknown",IF(D97&lt;50000/3,"Caution: copy number less than intended sequencing depth",IF(D97="Undetected","Insufficient material: assay failure expected",""))))</f>
        <v/>
      </c>
    </row>
    <row r="98" spans="2:5" ht="16" x14ac:dyDescent="0.2">
      <c r="B98" s="2" t="str">
        <f>IF('[2]Paste Sample IDs'!U99&lt;&gt;"",'[2]Paste Sample IDs'!U99,"None")</f>
        <v>USDA4861</v>
      </c>
      <c r="C98" s="4" t="str">
        <f>'[2]Paste Sample IDs'!T99</f>
        <v>H11</v>
      </c>
      <c r="D98" s="3">
        <f>IF(B98="None","",[2]Analysis!Z97)</f>
        <v>208430.72935422172</v>
      </c>
      <c r="E98" s="2" t="str">
        <f>IF(B98="None","",IF(D98&lt;1000,"Very low copy number: assay performance unknown",IF(D98&lt;50000/3,"Caution: copy number less than intended sequencing depth",IF(D98="Undetected","Insufficient material: assay failure expected",""))))</f>
        <v/>
      </c>
    </row>
    <row r="99" spans="2:5" ht="16" x14ac:dyDescent="0.2">
      <c r="B99" s="2" t="str">
        <f>IF('[2]Paste Sample IDs'!U100&lt;&gt;"",'[2]Paste Sample IDs'!U100,"None")</f>
        <v>USDA4423</v>
      </c>
      <c r="C99" s="4" t="str">
        <f>'[2]Paste Sample IDs'!T100</f>
        <v>H12</v>
      </c>
      <c r="D99" s="3">
        <f>IF(B99="None","",[2]Analysis!Z98)</f>
        <v>9466.7151524165984</v>
      </c>
      <c r="E99" s="2" t="str">
        <f>IF(B99="None","",IF(D99&lt;1000,"Very low copy number: assay performance unknown",IF(D99&lt;50000/3,"Caution: copy number less than intended sequencing depth",IF(D99="Undetected","Insufficient material: assay failure expected",""))))</f>
        <v>Caution: copy number less than intended sequencing depth</v>
      </c>
    </row>
    <row r="100" spans="2:5" ht="16" x14ac:dyDescent="0.2">
      <c r="B100" s="1"/>
      <c r="C100" s="1"/>
      <c r="D100" s="1"/>
      <c r="E100" s="1"/>
    </row>
  </sheetData>
  <conditionalFormatting sqref="E4:E99">
    <cfRule type="containsText" dxfId="5" priority="1" operator="containsText" text="unknown">
      <formula>NOT(ISERROR(SEARCH("unknown",E4)))</formula>
    </cfRule>
    <cfRule type="containsText" dxfId="4" priority="2" operator="containsText" text="Insufficient">
      <formula>NOT(ISERROR(SEARCH("Insufficient",E4)))</formula>
    </cfRule>
    <cfRule type="containsText" dxfId="3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5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10906-4328-6445-97F1-4B976404BE64}">
  <sheetPr>
    <pageSetUpPr fitToPage="1"/>
  </sheetPr>
  <dimension ref="B1:E100"/>
  <sheetViews>
    <sheetView tabSelected="1" workbookViewId="0">
      <selection activeCell="B57" sqref="B57:E57"/>
    </sheetView>
  </sheetViews>
  <sheetFormatPr baseColWidth="10" defaultColWidth="11.5" defaultRowHeight="15" x14ac:dyDescent="0.2"/>
  <cols>
    <col min="1" max="1" width="3.83203125" customWidth="1"/>
    <col min="2" max="2" width="36.1640625" customWidth="1"/>
    <col min="3" max="3" width="12.33203125" customWidth="1"/>
    <col min="4" max="4" width="29.5" customWidth="1"/>
    <col min="5" max="5" width="50.6640625" customWidth="1"/>
  </cols>
  <sheetData>
    <row r="1" spans="2:5" ht="16" x14ac:dyDescent="0.2">
      <c r="B1" s="8" t="s">
        <v>5</v>
      </c>
      <c r="C1" s="7"/>
      <c r="D1" s="8" t="s">
        <v>4</v>
      </c>
      <c r="E1" s="7" t="str">
        <f>IF('[3]Paste Sample IDs'!U1&lt;&gt;"",'[3]Paste Sample IDs'!U1,"None")</f>
        <v>Noyes_Project_040_DNA_098_qPCR_16S_Analysis</v>
      </c>
    </row>
    <row r="2" spans="2:5" ht="16" x14ac:dyDescent="0.2">
      <c r="B2" s="7"/>
      <c r="C2" s="7"/>
      <c r="D2" s="7"/>
      <c r="E2" s="7"/>
    </row>
    <row r="3" spans="2:5" ht="16" x14ac:dyDescent="0.2">
      <c r="B3" s="5" t="s">
        <v>3</v>
      </c>
      <c r="C3" s="6" t="s">
        <v>2</v>
      </c>
      <c r="D3" s="6" t="s">
        <v>1</v>
      </c>
      <c r="E3" s="5" t="s">
        <v>0</v>
      </c>
    </row>
    <row r="4" spans="2:5" ht="16" x14ac:dyDescent="0.2">
      <c r="B4" s="2" t="str">
        <f>IF('[3]Paste Sample IDs'!U5&lt;&gt;"",'[3]Paste Sample IDs'!U5,"None")</f>
        <v>USDA4739</v>
      </c>
      <c r="C4" s="4" t="str">
        <f>'[3]Paste Sample IDs'!T5</f>
        <v>A01</v>
      </c>
      <c r="D4" s="3">
        <f ca="1">IF(B4="None","",[3]Analysis!Z3)</f>
        <v>688911.1668837918</v>
      </c>
      <c r="E4" s="2" t="str">
        <f ca="1"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 x14ac:dyDescent="0.2">
      <c r="B5" s="2" t="str">
        <f>IF('[3]Paste Sample IDs'!U6&lt;&gt;"",'[3]Paste Sample IDs'!U6,"None")</f>
        <v>USDA4671</v>
      </c>
      <c r="C5" s="4" t="str">
        <f>'[3]Paste Sample IDs'!T6</f>
        <v>A02</v>
      </c>
      <c r="D5" s="3">
        <f ca="1">IF(B5="None","",[3]Analysis!Z4)</f>
        <v>2017850.2236332747</v>
      </c>
      <c r="E5" s="2" t="str">
        <f ca="1"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2" t="str">
        <f>IF('[3]Paste Sample IDs'!U7&lt;&gt;"",'[3]Paste Sample IDs'!U7,"None")</f>
        <v>USDA4570</v>
      </c>
      <c r="C6" s="4" t="str">
        <f>'[3]Paste Sample IDs'!T7</f>
        <v>A03</v>
      </c>
      <c r="D6" s="3">
        <f ca="1">IF(B6="None","",[3]Analysis!Z5)</f>
        <v>412964.66181798949</v>
      </c>
      <c r="E6" s="2" t="str">
        <f ca="1"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2" t="str">
        <f>IF('[3]Paste Sample IDs'!U8&lt;&gt;"",'[3]Paste Sample IDs'!U8,"None")</f>
        <v>USDA5019</v>
      </c>
      <c r="C7" s="4" t="str">
        <f>'[3]Paste Sample IDs'!T8</f>
        <v>A04</v>
      </c>
      <c r="D7" s="3">
        <f ca="1">IF(B7="None","",[3]Analysis!Z6)</f>
        <v>603599.05991385644</v>
      </c>
      <c r="E7" s="2" t="str">
        <f ca="1">IF(B7="None","",IF(D7&lt;1000,"Very low copy number: assay performance unknown",IF(D7&lt;50000/3,"Caution: copy number less than intended sequencing depth",IF(D7="Undetected","Insufficient material: assay failure expected",""))))</f>
        <v/>
      </c>
    </row>
    <row r="8" spans="2:5" ht="16" x14ac:dyDescent="0.2">
      <c r="B8" s="2" t="str">
        <f>IF('[3]Paste Sample IDs'!U9&lt;&gt;"",'[3]Paste Sample IDs'!U9,"None")</f>
        <v>USDA4961</v>
      </c>
      <c r="C8" s="4" t="str">
        <f>'[3]Paste Sample IDs'!T9</f>
        <v>A05</v>
      </c>
      <c r="D8" s="3">
        <f ca="1">IF(B8="None","",[3]Analysis!Z7)</f>
        <v>3315.7831757180447</v>
      </c>
      <c r="E8" s="2" t="str">
        <f ca="1">IF(B8="None","",IF(D8&lt;1000,"Very low copy number: assay performance unknown",IF(D8&lt;50000/3,"Caution: copy number less than intended sequencing depth",IF(D8="Undetected","Insufficient material: assay failure expected",""))))</f>
        <v>Caution: copy number less than intended sequencing depth</v>
      </c>
    </row>
    <row r="9" spans="2:5" ht="16" x14ac:dyDescent="0.2">
      <c r="B9" s="2" t="str">
        <f>IF('[3]Paste Sample IDs'!U10&lt;&gt;"",'[3]Paste Sample IDs'!U10,"None")</f>
        <v>USDA4822</v>
      </c>
      <c r="C9" s="4" t="str">
        <f>'[3]Paste Sample IDs'!T10</f>
        <v>A06</v>
      </c>
      <c r="D9" s="3">
        <f ca="1">IF(B9="None","",[3]Analysis!Z8)</f>
        <v>2134394.6708335346</v>
      </c>
      <c r="E9" s="2" t="str">
        <f ca="1">IF(B9="None","",IF(D9&lt;1000,"Very low copy number: assay performance unknown",IF(D9&lt;50000/3,"Caution: copy number less than intended sequencing depth",IF(D9="Undetected","Insufficient material: assay failure expected",""))))</f>
        <v/>
      </c>
    </row>
    <row r="10" spans="2:5" ht="16" x14ac:dyDescent="0.2">
      <c r="B10" s="2" t="str">
        <f>IF('[3]Paste Sample IDs'!U11&lt;&gt;"",'[3]Paste Sample IDs'!U11,"None")</f>
        <v>USDA4454</v>
      </c>
      <c r="C10" s="4" t="str">
        <f>'[3]Paste Sample IDs'!T11</f>
        <v>A07</v>
      </c>
      <c r="D10" s="3">
        <f ca="1">IF(B10="None","",[3]Analysis!Z9)</f>
        <v>23313.465937921563</v>
      </c>
      <c r="E10" s="2" t="str">
        <f ca="1">IF(B10="None","",IF(D10&lt;1000,"Very low copy number: assay performance unknown",IF(D10&lt;50000/3,"Caution: copy number less than intended sequencing depth",IF(D10="Undetected","Insufficient material: assay failure expected",""))))</f>
        <v/>
      </c>
    </row>
    <row r="11" spans="2:5" ht="16" x14ac:dyDescent="0.2">
      <c r="B11" s="2" t="str">
        <f>IF('[3]Paste Sample IDs'!U12&lt;&gt;"",'[3]Paste Sample IDs'!U12,"None")</f>
        <v>USDA3767</v>
      </c>
      <c r="C11" s="4" t="str">
        <f>'[3]Paste Sample IDs'!T12</f>
        <v>A08</v>
      </c>
      <c r="D11" s="3">
        <f ca="1">IF(B11="None","",[3]Analysis!Z10)</f>
        <v>14667.18663286431</v>
      </c>
      <c r="E11" s="2" t="str">
        <f ca="1">IF(B11="None","",IF(D11&lt;1000,"Very low copy number: assay performance unknown",IF(D11&lt;50000/3,"Caution: copy number less than intended sequencing depth",IF(D11="Undetected","Insufficient material: assay failure expected",""))))</f>
        <v>Caution: copy number less than intended sequencing depth</v>
      </c>
    </row>
    <row r="12" spans="2:5" ht="16" x14ac:dyDescent="0.2">
      <c r="B12" s="2" t="str">
        <f>IF('[3]Paste Sample IDs'!U13&lt;&gt;"",'[3]Paste Sample IDs'!U13,"None")</f>
        <v>USDA4838</v>
      </c>
      <c r="C12" s="4" t="str">
        <f>'[3]Paste Sample IDs'!T13</f>
        <v>A09</v>
      </c>
      <c r="D12" s="3">
        <f ca="1">IF(B12="None","",[3]Analysis!Z11)</f>
        <v>390970.91552202572</v>
      </c>
      <c r="E12" s="2" t="str">
        <f ca="1"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2" t="str">
        <f>IF('[3]Paste Sample IDs'!U14&lt;&gt;"",'[3]Paste Sample IDs'!U14,"None")</f>
        <v>USDA4975</v>
      </c>
      <c r="C13" s="4" t="str">
        <f>'[3]Paste Sample IDs'!T14</f>
        <v>A10</v>
      </c>
      <c r="D13" s="3">
        <f ca="1">IF(B13="None","",[3]Analysis!Z12)</f>
        <v>33.422373168485684</v>
      </c>
      <c r="E13" s="2" t="str">
        <f ca="1">IF(B13="None","",IF(D13&lt;1000,"Very low copy number: assay performance unknown",IF(D13&lt;50000/3,"Caution: copy number less than intended sequencing depth",IF(D13="Undetected","Insufficient material: assay failure expected",""))))</f>
        <v>Very low copy number: assay performance unknown</v>
      </c>
    </row>
    <row r="14" spans="2:5" ht="16" x14ac:dyDescent="0.2">
      <c r="B14" s="2" t="str">
        <f>IF('[3]Paste Sample IDs'!U15&lt;&gt;"",'[3]Paste Sample IDs'!U15,"None")</f>
        <v>USDA5037</v>
      </c>
      <c r="C14" s="4" t="str">
        <f>'[3]Paste Sample IDs'!T15</f>
        <v>A11</v>
      </c>
      <c r="D14" s="3">
        <f ca="1">IF(B14="None","",[3]Analysis!Z13)</f>
        <v>529980.54567721661</v>
      </c>
      <c r="E14" s="2" t="str">
        <f ca="1">IF(B14="None","",IF(D14&lt;1000,"Very low copy number: assay performance unknown",IF(D14&lt;50000/3,"Caution: copy number less than intended sequencing depth",IF(D14="Undetected","Insufficient material: assay failure expected",""))))</f>
        <v/>
      </c>
    </row>
    <row r="15" spans="2:5" ht="16" x14ac:dyDescent="0.2">
      <c r="B15" s="2" t="str">
        <f>IF('[3]Paste Sample IDs'!U16&lt;&gt;"",'[3]Paste Sample IDs'!U16,"None")</f>
        <v>USDA4611</v>
      </c>
      <c r="C15" s="4" t="str">
        <f>'[3]Paste Sample IDs'!T16</f>
        <v>A12</v>
      </c>
      <c r="D15" s="3">
        <f ca="1">IF(B15="None","",[3]Analysis!Z14)</f>
        <v>45539.091754547517</v>
      </c>
      <c r="E15" s="2" t="str">
        <f ca="1">IF(B15="None","",IF(D15&lt;1000,"Very low copy number: assay performance unknown",IF(D15&lt;50000/3,"Caution: copy number less than intended sequencing depth",IF(D15="Undetected","Insufficient material: assay failure expected",""))))</f>
        <v/>
      </c>
    </row>
    <row r="16" spans="2:5" ht="16" x14ac:dyDescent="0.2">
      <c r="B16" s="2" t="str">
        <f>IF('[3]Paste Sample IDs'!U17&lt;&gt;"",'[3]Paste Sample IDs'!U17,"None")</f>
        <v>USDA4399</v>
      </c>
      <c r="C16" s="4" t="str">
        <f>'[3]Paste Sample IDs'!T17</f>
        <v>B01</v>
      </c>
      <c r="D16" s="3">
        <f ca="1">IF(B16="None","",[3]Analysis!Z15)</f>
        <v>510750.16419312189</v>
      </c>
      <c r="E16" s="2" t="str">
        <f ca="1">IF(B16="None","",IF(D16&lt;1000,"Very low copy number: assay performance unknown",IF(D16&lt;50000/3,"Caution: copy number less than intended sequencing depth",IF(D16="Undetected","Insufficient material: assay failure expected",""))))</f>
        <v/>
      </c>
    </row>
    <row r="17" spans="2:5" ht="16" x14ac:dyDescent="0.2">
      <c r="B17" s="2" t="str">
        <f>IF('[3]Paste Sample IDs'!U18&lt;&gt;"",'[3]Paste Sample IDs'!U18,"None")</f>
        <v>USDA4263</v>
      </c>
      <c r="C17" s="4" t="str">
        <f>'[3]Paste Sample IDs'!T18</f>
        <v>B02</v>
      </c>
      <c r="D17" s="3">
        <f ca="1">IF(B17="None","",[3]Analysis!Z16)</f>
        <v>12597.636704662042</v>
      </c>
      <c r="E17" s="2" t="str">
        <f ca="1">IF(B17="None","",IF(D17&lt;1000,"Very low copy number: assay performance unknown",IF(D17&lt;50000/3,"Caution: copy number less than intended sequencing depth",IF(D17="Undetected","Insufficient material: assay failure expected",""))))</f>
        <v>Caution: copy number less than intended sequencing depth</v>
      </c>
    </row>
    <row r="18" spans="2:5" ht="16" x14ac:dyDescent="0.2">
      <c r="B18" s="2" t="str">
        <f>IF('[3]Paste Sample IDs'!U19&lt;&gt;"",'[3]Paste Sample IDs'!U19,"None")</f>
        <v>USDA4866</v>
      </c>
      <c r="C18" s="4" t="str">
        <f>'[3]Paste Sample IDs'!T19</f>
        <v>B03</v>
      </c>
      <c r="D18" s="3">
        <f ca="1">IF(B18="None","",[3]Analysis!Z17)</f>
        <v>70055.955850302227</v>
      </c>
      <c r="E18" s="2" t="str">
        <f ca="1"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2" t="str">
        <f>IF('[3]Paste Sample IDs'!U20&lt;&gt;"",'[3]Paste Sample IDs'!U20,"None")</f>
        <v>USDA5035</v>
      </c>
      <c r="C19" s="4" t="str">
        <f>'[3]Paste Sample IDs'!T20</f>
        <v>B04</v>
      </c>
      <c r="D19" s="3">
        <f ca="1">IF(B19="None","",[3]Analysis!Z18)</f>
        <v>1959895.9047690073</v>
      </c>
      <c r="E19" s="2" t="str">
        <f ca="1">IF(B19="None","",IF(D19&lt;1000,"Very low copy number: assay performance unknown",IF(D19&lt;50000/3,"Caution: copy number less than intended sequencing depth",IF(D19="Undetected","Insufficient material: assay failure expected",""))))</f>
        <v/>
      </c>
    </row>
    <row r="20" spans="2:5" ht="16" x14ac:dyDescent="0.2">
      <c r="B20" s="2" t="str">
        <f>IF('[3]Paste Sample IDs'!U21&lt;&gt;"",'[3]Paste Sample IDs'!U21,"None")</f>
        <v>USDA5092</v>
      </c>
      <c r="C20" s="4" t="str">
        <f>'[3]Paste Sample IDs'!T21</f>
        <v>B05</v>
      </c>
      <c r="D20" s="3">
        <f ca="1">IF(B20="None","",[3]Analysis!Z19)</f>
        <v>0.44671939586511983</v>
      </c>
      <c r="E20" s="2" t="str">
        <f ca="1">IF(B20="None","",IF(D20&lt;1000,"Very low copy number: assay performance unknown",IF(D20&lt;50000/3,"Caution: copy number less than intended sequencing depth",IF(D20="Undetected","Insufficient material: assay failure expected",""))))</f>
        <v>Very low copy number: assay performance unknown</v>
      </c>
    </row>
    <row r="21" spans="2:5" ht="16" x14ac:dyDescent="0.2">
      <c r="B21" s="2" t="str">
        <f>IF('[3]Paste Sample IDs'!U22&lt;&gt;"",'[3]Paste Sample IDs'!U22,"None")</f>
        <v>USDA4781</v>
      </c>
      <c r="C21" s="4" t="str">
        <f>'[3]Paste Sample IDs'!T22</f>
        <v>B06</v>
      </c>
      <c r="D21" s="3">
        <f ca="1">IF(B21="None","",[3]Analysis!Z20)</f>
        <v>27395.386700048835</v>
      </c>
      <c r="E21" s="2" t="str">
        <f ca="1"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2" t="str">
        <f>IF('[3]Paste Sample IDs'!U23&lt;&gt;"",'[3]Paste Sample IDs'!U23,"None")</f>
        <v>USDA4892</v>
      </c>
      <c r="C22" s="4" t="str">
        <f>'[3]Paste Sample IDs'!T23</f>
        <v>B07</v>
      </c>
      <c r="D22" s="3">
        <f ca="1">IF(B22="None","",[3]Analysis!Z21)</f>
        <v>160004.57797692306</v>
      </c>
      <c r="E22" s="2" t="str">
        <f ca="1"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2"/>
      <c r="C23" s="4"/>
      <c r="D23" s="3"/>
      <c r="E23" s="2"/>
    </row>
    <row r="24" spans="2:5" ht="16" x14ac:dyDescent="0.2">
      <c r="B24" s="2" t="str">
        <f>IF('[3]Paste Sample IDs'!U25&lt;&gt;"",'[3]Paste Sample IDs'!U25,"None")</f>
        <v>USDA4734</v>
      </c>
      <c r="C24" s="4" t="str">
        <f>'[3]Paste Sample IDs'!T25</f>
        <v>B09</v>
      </c>
      <c r="D24" s="3">
        <f ca="1">IF(B24="None","",[3]Analysis!Z23)</f>
        <v>404827.32730023592</v>
      </c>
      <c r="E24" s="2" t="str">
        <f ca="1">IF(B24="None","",IF(D24&lt;1000,"Very low copy number: assay performance unknown",IF(D24&lt;50000/3,"Caution: copy number less than intended sequencing depth",IF(D24="Undetected","Insufficient material: assay failure expected",""))))</f>
        <v/>
      </c>
    </row>
    <row r="25" spans="2:5" ht="16" x14ac:dyDescent="0.2">
      <c r="B25" s="2" t="str">
        <f>IF('[3]Paste Sample IDs'!U26&lt;&gt;"",'[3]Paste Sample IDs'!U26,"None")</f>
        <v>USDA4553</v>
      </c>
      <c r="C25" s="4" t="str">
        <f>'[3]Paste Sample IDs'!T26</f>
        <v>B10</v>
      </c>
      <c r="D25" s="3">
        <f ca="1">IF(B25="None","",[3]Analysis!Z24)</f>
        <v>239076.66288529706</v>
      </c>
      <c r="E25" s="2" t="str">
        <f ca="1">IF(B25="None","",IF(D25&lt;1000,"Very low copy number: assay performance unknown",IF(D25&lt;50000/3,"Caution: copy number less than intended sequencing depth",IF(D25="Undetected","Insufficient material: assay failure expected",""))))</f>
        <v/>
      </c>
    </row>
    <row r="26" spans="2:5" ht="16" x14ac:dyDescent="0.2">
      <c r="B26" s="2" t="str">
        <f>IF('[3]Paste Sample IDs'!U27&lt;&gt;"",'[3]Paste Sample IDs'!U27,"None")</f>
        <v>USDA4383</v>
      </c>
      <c r="C26" s="4" t="str">
        <f>'[3]Paste Sample IDs'!T27</f>
        <v>B11</v>
      </c>
      <c r="D26" s="3">
        <f ca="1">IF(B26="None","",[3]Analysis!Z25)</f>
        <v>167094.42143515349</v>
      </c>
      <c r="E26" s="2" t="str">
        <f ca="1">IF(B26="None","",IF(D26&lt;1000,"Very low copy number: assay performance unknown",IF(D26&lt;50000/3,"Caution: copy number less than intended sequencing depth",IF(D26="Undetected","Insufficient material: assay failure expected",""))))</f>
        <v/>
      </c>
    </row>
    <row r="27" spans="2:5" ht="16" x14ac:dyDescent="0.2">
      <c r="B27" s="2" t="str">
        <f>IF('[3]Paste Sample IDs'!U28&lt;&gt;"",'[3]Paste Sample IDs'!U28,"None")</f>
        <v>USDA4370</v>
      </c>
      <c r="C27" s="4" t="str">
        <f>'[3]Paste Sample IDs'!T28</f>
        <v>B12</v>
      </c>
      <c r="D27" s="3">
        <f ca="1">IF(B27="None","",[3]Analysis!Z26)</f>
        <v>280736.63872364775</v>
      </c>
      <c r="E27" s="2" t="str">
        <f ca="1">IF(B27="None","",IF(D27&lt;1000,"Very low copy number: assay performance unknown",IF(D27&lt;50000/3,"Caution: copy number less than intended sequencing depth",IF(D27="Undetected","Insufficient material: assay failure expected",""))))</f>
        <v/>
      </c>
    </row>
    <row r="28" spans="2:5" ht="16" x14ac:dyDescent="0.2">
      <c r="B28" s="2" t="str">
        <f>IF('[3]Paste Sample IDs'!U29&lt;&gt;"",'[3]Paste Sample IDs'!U29,"None")</f>
        <v>USDA4443</v>
      </c>
      <c r="C28" s="4" t="str">
        <f>'[3]Paste Sample IDs'!T29</f>
        <v>C01</v>
      </c>
      <c r="D28" s="3">
        <f ca="1">IF(B28="None","",[3]Analysis!Z27)</f>
        <v>17210.759971382537</v>
      </c>
      <c r="E28" s="2" t="str">
        <f ca="1"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2" t="str">
        <f>IF('[3]Paste Sample IDs'!U30&lt;&gt;"",'[3]Paste Sample IDs'!U30,"None")</f>
        <v>USDA4761</v>
      </c>
      <c r="C29" s="4" t="str">
        <f>'[3]Paste Sample IDs'!T30</f>
        <v>C02</v>
      </c>
      <c r="D29" s="3">
        <f ca="1">IF(B29="None","",[3]Analysis!Z28)</f>
        <v>28085.44250181246</v>
      </c>
      <c r="E29" s="2" t="str">
        <f ca="1">IF(B29="None","",IF(D29&lt;1000,"Very low copy number: assay performance unknown",IF(D29&lt;50000/3,"Caution: copy number less than intended sequencing depth",IF(D29="Undetected","Insufficient material: assay failure expected",""))))</f>
        <v/>
      </c>
    </row>
    <row r="30" spans="2:5" ht="16" x14ac:dyDescent="0.2">
      <c r="B30" s="2" t="str">
        <f>IF('[3]Paste Sample IDs'!U31&lt;&gt;"",'[3]Paste Sample IDs'!U31,"None")</f>
        <v>USDA4474</v>
      </c>
      <c r="C30" s="4" t="str">
        <f>'[3]Paste Sample IDs'!T31</f>
        <v>C03</v>
      </c>
      <c r="D30" s="3">
        <f ca="1">IF(B30="None","",[3]Analysis!Z29)</f>
        <v>22118.946999004624</v>
      </c>
      <c r="E30" s="2" t="str">
        <f ca="1">IF(B30="None","",IF(D30&lt;1000,"Very low copy number: assay performance unknown",IF(D30&lt;50000/3,"Caution: copy number less than intended sequencing depth",IF(D30="Undetected","Insufficient material: assay failure expected",""))))</f>
        <v/>
      </c>
    </row>
    <row r="31" spans="2:5" ht="16" x14ac:dyDescent="0.2">
      <c r="B31" s="2" t="str">
        <f>IF('[3]Paste Sample IDs'!U32&lt;&gt;"",'[3]Paste Sample IDs'!U32,"None")</f>
        <v>USDA4998</v>
      </c>
      <c r="C31" s="4" t="str">
        <f>'[3]Paste Sample IDs'!T32</f>
        <v>C04</v>
      </c>
      <c r="D31" s="3">
        <f ca="1">IF(B31="None","",[3]Analysis!Z30)</f>
        <v>105198.756590655</v>
      </c>
      <c r="E31" s="2" t="str">
        <f ca="1">IF(B31="None","",IF(D31&lt;1000,"Very low copy number: assay performance unknown",IF(D31&lt;50000/3,"Caution: copy number less than intended sequencing depth",IF(D31="Undetected","Insufficient material: assay failure expected",""))))</f>
        <v/>
      </c>
    </row>
    <row r="32" spans="2:5" ht="16" x14ac:dyDescent="0.2">
      <c r="B32" s="2" t="str">
        <f>IF('[3]Paste Sample IDs'!U33&lt;&gt;"",'[3]Paste Sample IDs'!U33,"None")</f>
        <v>USDA4810</v>
      </c>
      <c r="C32" s="4" t="str">
        <f>'[3]Paste Sample IDs'!T33</f>
        <v>C05</v>
      </c>
      <c r="D32" s="3">
        <f ca="1">IF(B32="None","",[3]Analysis!Z31)</f>
        <v>170695.62162400348</v>
      </c>
      <c r="E32" s="2" t="str">
        <f ca="1">IF(B32="None","",IF(D32&lt;1000,"Very low copy number: assay performance unknown",IF(D32&lt;50000/3,"Caution: copy number less than intended sequencing depth",IF(D32="Undetected","Insufficient material: assay failure expected",""))))</f>
        <v/>
      </c>
    </row>
    <row r="33" spans="2:5" ht="16" x14ac:dyDescent="0.2">
      <c r="B33" s="2" t="str">
        <f>IF('[3]Paste Sample IDs'!U34&lt;&gt;"",'[3]Paste Sample IDs'!U34,"None")</f>
        <v>USDA5016</v>
      </c>
      <c r="C33" s="4" t="str">
        <f>'[3]Paste Sample IDs'!T34</f>
        <v>C06</v>
      </c>
      <c r="D33" s="3">
        <f ca="1">IF(B33="None","",[3]Analysis!Z32)</f>
        <v>51010.860458289375</v>
      </c>
      <c r="E33" s="2" t="str">
        <f ca="1">IF(B33="None","",IF(D33&lt;1000,"Very low copy number: assay performance unknown",IF(D33&lt;50000/3,"Caution: copy number less than intended sequencing depth",IF(D33="Undetected","Insufficient material: assay failure expected",""))))</f>
        <v/>
      </c>
    </row>
    <row r="34" spans="2:5" ht="16" x14ac:dyDescent="0.2">
      <c r="B34" s="2" t="str">
        <f>IF('[3]Paste Sample IDs'!U35&lt;&gt;"",'[3]Paste Sample IDs'!U35,"None")</f>
        <v>USDA4771</v>
      </c>
      <c r="C34" s="4" t="str">
        <f>'[3]Paste Sample IDs'!T35</f>
        <v>C07</v>
      </c>
      <c r="D34" s="3">
        <f ca="1">IF(B34="None","",[3]Analysis!Z33)</f>
        <v>28609.283237490701</v>
      </c>
      <c r="E34" s="2" t="str">
        <f ca="1">IF(B34="None","",IF(D34&lt;1000,"Very low copy number: assay performance unknown",IF(D34&lt;50000/3,"Caution: copy number less than intended sequencing depth",IF(D34="Undetected","Insufficient material: assay failure expected",""))))</f>
        <v/>
      </c>
    </row>
    <row r="35" spans="2:5" ht="16" x14ac:dyDescent="0.2">
      <c r="B35" s="2" t="str">
        <f>IF('[3]Paste Sample IDs'!U36&lt;&gt;"",'[3]Paste Sample IDs'!U36,"None")</f>
        <v>USDA4614</v>
      </c>
      <c r="C35" s="4" t="str">
        <f>'[3]Paste Sample IDs'!T36</f>
        <v>C08</v>
      </c>
      <c r="D35" s="3">
        <f ca="1">IF(B35="None","",[3]Analysis!Z34)</f>
        <v>49.585563179872047</v>
      </c>
      <c r="E35" s="2" t="str">
        <f ca="1">IF(B35="None","",IF(D35&lt;1000,"Very low copy number: assay performance unknown",IF(D35&lt;50000/3,"Caution: copy number less than intended sequencing depth",IF(D35="Undetected","Insufficient material: assay failure expected",""))))</f>
        <v>Very low copy number: assay performance unknown</v>
      </c>
    </row>
    <row r="36" spans="2:5" ht="16" x14ac:dyDescent="0.2">
      <c r="B36" s="2" t="str">
        <f>IF('[3]Paste Sample IDs'!U37&lt;&gt;"",'[3]Paste Sample IDs'!U37,"None")</f>
        <v>USDA4724</v>
      </c>
      <c r="C36" s="4" t="str">
        <f>'[3]Paste Sample IDs'!T37</f>
        <v>C09</v>
      </c>
      <c r="D36" s="3">
        <f ca="1">IF(B36="None","",[3]Analysis!Z35)</f>
        <v>31.418253183154022</v>
      </c>
      <c r="E36" s="2" t="str">
        <f ca="1">IF(B36="None","",IF(D36&lt;1000,"Very low copy number: assay performance unknown",IF(D36&lt;50000/3,"Caution: copy number less than intended sequencing depth",IF(D36="Undetected","Insufficient material: assay failure expected",""))))</f>
        <v>Very low copy number: assay performance unknown</v>
      </c>
    </row>
    <row r="37" spans="2:5" ht="16" x14ac:dyDescent="0.2">
      <c r="B37" s="2" t="str">
        <f>IF('[3]Paste Sample IDs'!U38&lt;&gt;"",'[3]Paste Sample IDs'!U38,"None")</f>
        <v>USDA4900</v>
      </c>
      <c r="C37" s="4" t="str">
        <f>'[3]Paste Sample IDs'!T38</f>
        <v>C10</v>
      </c>
      <c r="D37" s="3">
        <f ca="1">IF(B37="None","",[3]Analysis!Z36)</f>
        <v>8668.0790470137181</v>
      </c>
      <c r="E37" s="2" t="str">
        <f ca="1">IF(B37="None","",IF(D37&lt;1000,"Very low copy number: assay performance unknown",IF(D37&lt;50000/3,"Caution: copy number less than intended sequencing depth",IF(D37="Undetected","Insufficient material: assay failure expected",""))))</f>
        <v>Caution: copy number less than intended sequencing depth</v>
      </c>
    </row>
    <row r="38" spans="2:5" ht="16" x14ac:dyDescent="0.2">
      <c r="B38" s="2" t="str">
        <f>IF('[3]Paste Sample IDs'!U39&lt;&gt;"",'[3]Paste Sample IDs'!U39,"None")</f>
        <v>USDA4789</v>
      </c>
      <c r="C38" s="4" t="str">
        <f>'[3]Paste Sample IDs'!T39</f>
        <v>C11</v>
      </c>
      <c r="D38" s="3">
        <f ca="1">IF(B38="None","",[3]Analysis!Z37)</f>
        <v>15624.978521296887</v>
      </c>
      <c r="E38" s="2" t="str">
        <f ca="1">IF(B38="None","",IF(D38&lt;1000,"Very low copy number: assay performance unknown",IF(D38&lt;50000/3,"Caution: copy number less than intended sequencing depth",IF(D38="Undetected","Insufficient material: assay failure expected",""))))</f>
        <v>Caution: copy number less than intended sequencing depth</v>
      </c>
    </row>
    <row r="39" spans="2:5" ht="16" x14ac:dyDescent="0.2">
      <c r="B39" s="2"/>
      <c r="C39" s="4"/>
      <c r="D39" s="3"/>
      <c r="E39" s="2"/>
    </row>
    <row r="40" spans="2:5" ht="16" x14ac:dyDescent="0.2">
      <c r="B40" s="2" t="str">
        <f>IF('[3]Paste Sample IDs'!U41&lt;&gt;"",'[3]Paste Sample IDs'!U41,"None")</f>
        <v>USDA4387</v>
      </c>
      <c r="C40" s="4" t="str">
        <f>'[3]Paste Sample IDs'!T41</f>
        <v>D01</v>
      </c>
      <c r="D40" s="3">
        <f ca="1">IF(B40="None","",[3]Analysis!Z39)</f>
        <v>313432.95266265847</v>
      </c>
      <c r="E40" s="2" t="str">
        <f ca="1">IF(B40="None","",IF(D40&lt;1000,"Very low copy number: assay performance unknown",IF(D40&lt;50000/3,"Caution: copy number less than intended sequencing depth",IF(D40="Undetected","Insufficient material: assay failure expected",""))))</f>
        <v/>
      </c>
    </row>
    <row r="41" spans="2:5" ht="16" x14ac:dyDescent="0.2">
      <c r="B41" s="2" t="str">
        <f>IF('[3]Paste Sample IDs'!U42&lt;&gt;"",'[3]Paste Sample IDs'!U42,"None")</f>
        <v>USDA4462</v>
      </c>
      <c r="C41" s="4" t="str">
        <f>'[3]Paste Sample IDs'!T42</f>
        <v>D02</v>
      </c>
      <c r="D41" s="3">
        <f ca="1">IF(B41="None","",[3]Analysis!Z40)</f>
        <v>41.336424546300421</v>
      </c>
      <c r="E41" s="2" t="str">
        <f ca="1">IF(B41="None","",IF(D41&lt;1000,"Very low copy number: assay performance unknown",IF(D41&lt;50000/3,"Caution: copy number less than intended sequencing depth",IF(D41="Undetected","Insufficient material: assay failure expected",""))))</f>
        <v>Very low copy number: assay performance unknown</v>
      </c>
    </row>
    <row r="42" spans="2:5" ht="16" x14ac:dyDescent="0.2">
      <c r="B42" s="2" t="str">
        <f>IF('[3]Paste Sample IDs'!U43&lt;&gt;"",'[3]Paste Sample IDs'!U43,"None")</f>
        <v>USDA4311</v>
      </c>
      <c r="C42" s="4" t="str">
        <f>'[3]Paste Sample IDs'!T43</f>
        <v>D03</v>
      </c>
      <c r="D42" s="3">
        <f ca="1">IF(B42="None","",[3]Analysis!Z41)</f>
        <v>54086.038329237628</v>
      </c>
      <c r="E42" s="2" t="str">
        <f ca="1">IF(B42="None","",IF(D42&lt;1000,"Very low copy number: assay performance unknown",IF(D42&lt;50000/3,"Caution: copy number less than intended sequencing depth",IF(D42="Undetected","Insufficient material: assay failure expected",""))))</f>
        <v/>
      </c>
    </row>
    <row r="43" spans="2:5" ht="16" x14ac:dyDescent="0.2">
      <c r="B43" s="2" t="str">
        <f>IF('[3]Paste Sample IDs'!U44&lt;&gt;"",'[3]Paste Sample IDs'!U44,"None")</f>
        <v>USDA4290</v>
      </c>
      <c r="C43" s="4" t="str">
        <f>'[3]Paste Sample IDs'!T44</f>
        <v>D04</v>
      </c>
      <c r="D43" s="3">
        <f ca="1">IF(B43="None","",[3]Analysis!Z42)</f>
        <v>25643.074860565164</v>
      </c>
      <c r="E43" s="2" t="str">
        <f ca="1">IF(B43="None","",IF(D43&lt;1000,"Very low copy number: assay performance unknown",IF(D43&lt;50000/3,"Caution: copy number less than intended sequencing depth",IF(D43="Undetected","Insufficient material: assay failure expected",""))))</f>
        <v/>
      </c>
    </row>
    <row r="44" spans="2:5" ht="16" x14ac:dyDescent="0.2">
      <c r="B44" s="2" t="str">
        <f>IF('[3]Paste Sample IDs'!U45&lt;&gt;"",'[3]Paste Sample IDs'!U45,"None")</f>
        <v>USDA4741</v>
      </c>
      <c r="C44" s="4" t="str">
        <f>'[3]Paste Sample IDs'!T45</f>
        <v>D05</v>
      </c>
      <c r="D44" s="3">
        <f ca="1">IF(B44="None","",[3]Analysis!Z43)</f>
        <v>334138.05922153324</v>
      </c>
      <c r="E44" s="2" t="str">
        <f ca="1">IF(B44="None","",IF(D44&lt;1000,"Very low copy number: assay performance unknown",IF(D44&lt;50000/3,"Caution: copy number less than intended sequencing depth",IF(D44="Undetected","Insufficient material: assay failure expected",""))))</f>
        <v/>
      </c>
    </row>
    <row r="45" spans="2:5" ht="16" x14ac:dyDescent="0.2">
      <c r="B45" s="2" t="str">
        <f>IF('[3]Paste Sample IDs'!U46&lt;&gt;"",'[3]Paste Sample IDs'!U46,"None")</f>
        <v>USDA4835</v>
      </c>
      <c r="C45" s="4" t="str">
        <f>'[3]Paste Sample IDs'!T46</f>
        <v>D06</v>
      </c>
      <c r="D45" s="3">
        <f ca="1">IF(B45="None","",[3]Analysis!Z44)</f>
        <v>45.954323906816114</v>
      </c>
      <c r="E45" s="2" t="str">
        <f ca="1">IF(B45="None","",IF(D45&lt;1000,"Very low copy number: assay performance unknown",IF(D45&lt;50000/3,"Caution: copy number less than intended sequencing depth",IF(D45="Undetected","Insufficient material: assay failure expected",""))))</f>
        <v>Very low copy number: assay performance unknown</v>
      </c>
    </row>
    <row r="46" spans="2:5" ht="16" x14ac:dyDescent="0.2">
      <c r="B46" s="2" t="str">
        <f>IF('[3]Paste Sample IDs'!U47&lt;&gt;"",'[3]Paste Sample IDs'!U47,"None")</f>
        <v>USDA4881</v>
      </c>
      <c r="C46" s="4" t="str">
        <f>'[3]Paste Sample IDs'!T47</f>
        <v>D07</v>
      </c>
      <c r="D46" s="3">
        <f ca="1">IF(B46="None","",[3]Analysis!Z45)</f>
        <v>1147614.9498411103</v>
      </c>
      <c r="E46" s="2" t="str">
        <f ca="1">IF(B46="None","",IF(D46&lt;1000,"Very low copy number: assay performance unknown",IF(D46&lt;50000/3,"Caution: copy number less than intended sequencing depth",IF(D46="Undetected","Insufficient material: assay failure expected",""))))</f>
        <v/>
      </c>
    </row>
    <row r="47" spans="2:5" ht="16" x14ac:dyDescent="0.2">
      <c r="B47" s="2" t="str">
        <f>IF('[3]Paste Sample IDs'!U48&lt;&gt;"",'[3]Paste Sample IDs'!U48,"None")</f>
        <v>USDA4720</v>
      </c>
      <c r="C47" s="4" t="str">
        <f>'[3]Paste Sample IDs'!T48</f>
        <v>D08</v>
      </c>
      <c r="D47" s="3">
        <f ca="1">IF(B47="None","",[3]Analysis!Z46)</f>
        <v>53779.371618221026</v>
      </c>
      <c r="E47" s="2" t="str">
        <f ca="1">IF(B47="None","",IF(D47&lt;1000,"Very low copy number: assay performance unknown",IF(D47&lt;50000/3,"Caution: copy number less than intended sequencing depth",IF(D47="Undetected","Insufficient material: assay failure expected",""))))</f>
        <v/>
      </c>
    </row>
    <row r="48" spans="2:5" ht="16" x14ac:dyDescent="0.2">
      <c r="B48" s="2" t="str">
        <f>IF('[3]Paste Sample IDs'!U49&lt;&gt;"",'[3]Paste Sample IDs'!U49,"None")</f>
        <v>USDA4862</v>
      </c>
      <c r="C48" s="4" t="str">
        <f>'[3]Paste Sample IDs'!T49</f>
        <v>D09</v>
      </c>
      <c r="D48" s="3">
        <f ca="1">IF(B48="None","",[3]Analysis!Z47)</f>
        <v>192344.95199826531</v>
      </c>
      <c r="E48" s="2" t="str">
        <f ca="1">IF(B48="None","",IF(D48&lt;1000,"Very low copy number: assay performance unknown",IF(D48&lt;50000/3,"Caution: copy number less than intended sequencing depth",IF(D48="Undetected","Insufficient material: assay failure expected",""))))</f>
        <v/>
      </c>
    </row>
    <row r="49" spans="2:5" ht="16" x14ac:dyDescent="0.2">
      <c r="B49" s="2" t="str">
        <f>IF('[3]Paste Sample IDs'!U50&lt;&gt;"",'[3]Paste Sample IDs'!U50,"None")</f>
        <v>USDA5064</v>
      </c>
      <c r="C49" s="4" t="str">
        <f>'[3]Paste Sample IDs'!T50</f>
        <v>D10</v>
      </c>
      <c r="D49" s="3">
        <f ca="1">IF(B49="None","",[3]Analysis!Z48)</f>
        <v>2.1180468648954935</v>
      </c>
      <c r="E49" s="2" t="str">
        <f ca="1">IF(B49="None","",IF(D49&lt;1000,"Very low copy number: assay performance unknown",IF(D49&lt;50000/3,"Caution: copy number less than intended sequencing depth",IF(D49="Undetected","Insufficient material: assay failure expected",""))))</f>
        <v>Very low copy number: assay performance unknown</v>
      </c>
    </row>
    <row r="50" spans="2:5" ht="16" x14ac:dyDescent="0.2">
      <c r="B50" s="2" t="str">
        <f>IF('[3]Paste Sample IDs'!U51&lt;&gt;"",'[3]Paste Sample IDs'!U51,"None")</f>
        <v>USDA4794</v>
      </c>
      <c r="C50" s="4" t="str">
        <f>'[3]Paste Sample IDs'!T51</f>
        <v>D11</v>
      </c>
      <c r="D50" s="3">
        <f ca="1">IF(B50="None","",[3]Analysis!Z49)</f>
        <v>348695.87274513626</v>
      </c>
      <c r="E50" s="2" t="str">
        <f ca="1"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2" t="str">
        <f>IF('[3]Paste Sample IDs'!U52&lt;&gt;"",'[3]Paste Sample IDs'!U52,"None")</f>
        <v>USDA4486</v>
      </c>
      <c r="C51" s="4" t="str">
        <f>'[3]Paste Sample IDs'!T52</f>
        <v>D12</v>
      </c>
      <c r="D51" s="3">
        <f ca="1">IF(B51="None","",[3]Analysis!Z50)</f>
        <v>149238.77263461347</v>
      </c>
      <c r="E51" s="2" t="str">
        <f ca="1">IF(B51="None","",IF(D51&lt;1000,"Very low copy number: assay performance unknown",IF(D51&lt;50000/3,"Caution: copy number less than intended sequencing depth",IF(D51="Undetected","Insufficient material: assay failure expected",""))))</f>
        <v/>
      </c>
    </row>
    <row r="52" spans="2:5" ht="16" x14ac:dyDescent="0.2">
      <c r="B52" s="2" t="str">
        <f>IF('[3]Paste Sample IDs'!U53&lt;&gt;"",'[3]Paste Sample IDs'!U53,"None")</f>
        <v>USDA4506</v>
      </c>
      <c r="C52" s="4" t="str">
        <f>'[3]Paste Sample IDs'!T53</f>
        <v>E01</v>
      </c>
      <c r="D52" s="3">
        <f ca="1">IF(B52="None","",[3]Analysis!Z51)</f>
        <v>2029356.6334849668</v>
      </c>
      <c r="E52" s="2" t="str">
        <f ca="1"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2" t="str">
        <f>IF('[3]Paste Sample IDs'!U54&lt;&gt;"",'[3]Paste Sample IDs'!U54,"None")</f>
        <v>USDA4962</v>
      </c>
      <c r="C53" s="4" t="str">
        <f>'[3]Paste Sample IDs'!T54</f>
        <v>E02</v>
      </c>
      <c r="D53" s="3">
        <f ca="1">IF(B53="None","",[3]Analysis!Z52)</f>
        <v>1445.5951810694498</v>
      </c>
      <c r="E53" s="2" t="str">
        <f ca="1">IF(B53="None","",IF(D53&lt;1000,"Very low copy number: assay performance unknown",IF(D53&lt;50000/3,"Caution: copy number less than intended sequencing depth",IF(D53="Undetected","Insufficient material: assay failure expected",""))))</f>
        <v>Caution: copy number less than intended sequencing depth</v>
      </c>
    </row>
    <row r="54" spans="2:5" ht="16" x14ac:dyDescent="0.2">
      <c r="B54" s="2" t="str">
        <f>IF('[3]Paste Sample IDs'!U55&lt;&gt;"",'[3]Paste Sample IDs'!U55,"None")</f>
        <v>USDA4520</v>
      </c>
      <c r="C54" s="4" t="str">
        <f>'[3]Paste Sample IDs'!T55</f>
        <v>E03</v>
      </c>
      <c r="D54" s="3">
        <f ca="1">IF(B54="None","",[3]Analysis!Z53)</f>
        <v>23212125.804543693</v>
      </c>
      <c r="E54" s="2" t="str">
        <f ca="1"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2" t="str">
        <f>IF('[3]Paste Sample IDs'!U56&lt;&gt;"",'[3]Paste Sample IDs'!U56,"None")</f>
        <v>USDA4870</v>
      </c>
      <c r="C55" s="4" t="str">
        <f>'[3]Paste Sample IDs'!T56</f>
        <v>E04</v>
      </c>
      <c r="D55" s="3">
        <f ca="1">IF(B55="None","",[3]Analysis!Z54)</f>
        <v>128454.69236256091</v>
      </c>
      <c r="E55" s="2" t="str">
        <f ca="1">IF(B55="None","",IF(D55&lt;1000,"Very low copy number: assay performance unknown",IF(D55&lt;50000/3,"Caution: copy number less than intended sequencing depth",IF(D55="Undetected","Insufficient material: assay failure expected",""))))</f>
        <v/>
      </c>
    </row>
    <row r="56" spans="2:5" ht="16" x14ac:dyDescent="0.2">
      <c r="B56" s="2" t="str">
        <f>IF('[3]Paste Sample IDs'!U57&lt;&gt;"",'[3]Paste Sample IDs'!U57,"None")</f>
        <v>USDA4869</v>
      </c>
      <c r="C56" s="4" t="str">
        <f>'[3]Paste Sample IDs'!T57</f>
        <v>E05</v>
      </c>
      <c r="D56" s="3">
        <f ca="1">IF(B56="None","",[3]Analysis!Z55)</f>
        <v>3370124.5031606806</v>
      </c>
      <c r="E56" s="2" t="str">
        <f ca="1">IF(B56="None","",IF(D56&lt;1000,"Very low copy number: assay performance unknown",IF(D56&lt;50000/3,"Caution: copy number less than intended sequencing depth",IF(D56="Undetected","Insufficient material: assay failure expected",""))))</f>
        <v/>
      </c>
    </row>
    <row r="57" spans="2:5" ht="16" x14ac:dyDescent="0.2">
      <c r="B57" s="2"/>
      <c r="C57" s="4"/>
      <c r="D57" s="3"/>
      <c r="E57" s="2"/>
    </row>
    <row r="58" spans="2:5" ht="16" x14ac:dyDescent="0.2">
      <c r="B58" s="2" t="str">
        <f>IF('[3]Paste Sample IDs'!U59&lt;&gt;"",'[3]Paste Sample IDs'!U59,"None")</f>
        <v>USDA4529</v>
      </c>
      <c r="C58" s="4" t="str">
        <f>'[3]Paste Sample IDs'!T59</f>
        <v>E07</v>
      </c>
      <c r="D58" s="3">
        <f ca="1">IF(B58="None","",[3]Analysis!Z57)</f>
        <v>24448297.978984438</v>
      </c>
      <c r="E58" s="2" t="str">
        <f ca="1">IF(B58="None","",IF(D58&lt;1000,"Very low copy number: assay performance unknown",IF(D58&lt;50000/3,"Caution: copy number less than intended sequencing depth",IF(D58="Undetected","Insufficient material: assay failure expected",""))))</f>
        <v/>
      </c>
    </row>
    <row r="59" spans="2:5" ht="16" x14ac:dyDescent="0.2">
      <c r="B59" s="2" t="str">
        <f>IF('[3]Paste Sample IDs'!U60&lt;&gt;"",'[3]Paste Sample IDs'!U60,"None")</f>
        <v>USDA4500</v>
      </c>
      <c r="C59" s="4" t="str">
        <f>'[3]Paste Sample IDs'!T60</f>
        <v>E08</v>
      </c>
      <c r="D59" s="3" t="str">
        <f ca="1">IF(B59="None","",[3]Analysis!Z58)</f>
        <v>Undetected</v>
      </c>
      <c r="E59" s="2" t="str">
        <f ca="1">IF(B59="None","",IF(D59&lt;1000,"Very low copy number: assay performance unknown",IF(D59&lt;50000/3,"Caution: copy number less than intended sequencing depth",IF(D59="Undetected","Insufficient material: assay failure expected",""))))</f>
        <v>Insufficient material: assay failure expected</v>
      </c>
    </row>
    <row r="60" spans="2:5" ht="16" x14ac:dyDescent="0.2">
      <c r="B60" s="2" t="str">
        <f>IF('[3]Paste Sample IDs'!U61&lt;&gt;"",'[3]Paste Sample IDs'!U61,"None")</f>
        <v>USDA4350</v>
      </c>
      <c r="C60" s="4" t="str">
        <f>'[3]Paste Sample IDs'!T61</f>
        <v>E09</v>
      </c>
      <c r="D60" s="3">
        <f ca="1">IF(B60="None","",[3]Analysis!Z59)</f>
        <v>273644.40888237167</v>
      </c>
      <c r="E60" s="2" t="str">
        <f ca="1">IF(B60="None","",IF(D60&lt;1000,"Very low copy number: assay performance unknown",IF(D60&lt;50000/3,"Caution: copy number less than intended sequencing depth",IF(D60="Undetected","Insufficient material: assay failure expected",""))))</f>
        <v/>
      </c>
    </row>
    <row r="61" spans="2:5" ht="16" x14ac:dyDescent="0.2">
      <c r="B61" s="2" t="str">
        <f>IF('[3]Paste Sample IDs'!U62&lt;&gt;"",'[3]Paste Sample IDs'!U62,"None")</f>
        <v>USDA4946</v>
      </c>
      <c r="C61" s="4" t="str">
        <f>'[3]Paste Sample IDs'!T62</f>
        <v>E10</v>
      </c>
      <c r="D61" s="3">
        <f ca="1">IF(B61="None","",[3]Analysis!Z60)</f>
        <v>43544.916327491403</v>
      </c>
      <c r="E61" s="2" t="str">
        <f ca="1">IF(B61="None","",IF(D61&lt;1000,"Very low copy number: assay performance unknown",IF(D61&lt;50000/3,"Caution: copy number less than intended sequencing depth",IF(D61="Undetected","Insufficient material: assay failure expected",""))))</f>
        <v/>
      </c>
    </row>
    <row r="62" spans="2:5" ht="16" x14ac:dyDescent="0.2">
      <c r="B62" s="2" t="str">
        <f>IF('[3]Paste Sample IDs'!U63&lt;&gt;"",'[3]Paste Sample IDs'!U63,"None")</f>
        <v>USDA4997</v>
      </c>
      <c r="C62" s="4" t="str">
        <f>'[3]Paste Sample IDs'!T63</f>
        <v>E11</v>
      </c>
      <c r="D62" s="3">
        <f ca="1">IF(B62="None","",[3]Analysis!Z61)</f>
        <v>7546.2304574611326</v>
      </c>
      <c r="E62" s="2" t="str">
        <f ca="1">IF(B62="None","",IF(D62&lt;1000,"Very low copy number: assay performance unknown",IF(D62&lt;50000/3,"Caution: copy number less than intended sequencing depth",IF(D62="Undetected","Insufficient material: assay failure expected",""))))</f>
        <v>Caution: copy number less than intended sequencing depth</v>
      </c>
    </row>
    <row r="63" spans="2:5" ht="16" x14ac:dyDescent="0.2">
      <c r="B63" s="2" t="str">
        <f>IF('[3]Paste Sample IDs'!U64&lt;&gt;"",'[3]Paste Sample IDs'!U64,"None")</f>
        <v>USDA4605</v>
      </c>
      <c r="C63" s="4" t="str">
        <f>'[3]Paste Sample IDs'!T64</f>
        <v>E12</v>
      </c>
      <c r="D63" s="3">
        <f ca="1">IF(B63="None","",[3]Analysis!Z62)</f>
        <v>94291.757262813204</v>
      </c>
      <c r="E63" s="2" t="str">
        <f ca="1">IF(B63="None","",IF(D63&lt;1000,"Very low copy number: assay performance unknown",IF(D63&lt;50000/3,"Caution: copy number less than intended sequencing depth",IF(D63="Undetected","Insufficient material: assay failure expected",""))))</f>
        <v/>
      </c>
    </row>
    <row r="64" spans="2:5" ht="16" x14ac:dyDescent="0.2">
      <c r="B64" s="2" t="str">
        <f>IF('[3]Paste Sample IDs'!U65&lt;&gt;"",'[3]Paste Sample IDs'!U65,"None")</f>
        <v>USDA4091</v>
      </c>
      <c r="C64" s="4" t="str">
        <f>'[3]Paste Sample IDs'!T65</f>
        <v>F01</v>
      </c>
      <c r="D64" s="3">
        <f ca="1">IF(B64="None","",[3]Analysis!Z63)</f>
        <v>5071512.8719564807</v>
      </c>
      <c r="E64" s="2" t="str">
        <f ca="1"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2" t="str">
        <f>IF('[3]Paste Sample IDs'!U66&lt;&gt;"",'[3]Paste Sample IDs'!U66,"None")</f>
        <v>USDA5038</v>
      </c>
      <c r="C65" s="4" t="str">
        <f>'[3]Paste Sample IDs'!T66</f>
        <v>F02</v>
      </c>
      <c r="D65" s="3">
        <f ca="1">IF(B65="None","",[3]Analysis!Z64)</f>
        <v>1195913.3013796809</v>
      </c>
      <c r="E65" s="2" t="str">
        <f ca="1"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2" t="str">
        <f>IF('[3]Paste Sample IDs'!U67&lt;&gt;"",'[3]Paste Sample IDs'!U67,"None")</f>
        <v>USDA5017</v>
      </c>
      <c r="C66" s="4" t="str">
        <f>'[3]Paste Sample IDs'!T67</f>
        <v>F03</v>
      </c>
      <c r="D66" s="3">
        <f ca="1">IF(B66="None","",[3]Analysis!Z65)</f>
        <v>1418349.1122278662</v>
      </c>
      <c r="E66" s="2" t="str">
        <f ca="1">IF(B66="None","",IF(D66&lt;1000,"Very low copy number: assay performance unknown",IF(D66&lt;50000/3,"Caution: copy number less than intended sequencing depth",IF(D66="Undetected","Insufficient material: assay failure expected",""))))</f>
        <v/>
      </c>
    </row>
    <row r="67" spans="2:5" ht="16" x14ac:dyDescent="0.2">
      <c r="B67" s="2" t="str">
        <f>IF('[3]Paste Sample IDs'!U68&lt;&gt;"",'[3]Paste Sample IDs'!U68,"None")</f>
        <v>USDA4458</v>
      </c>
      <c r="C67" s="4" t="str">
        <f>'[3]Paste Sample IDs'!T68</f>
        <v>F04</v>
      </c>
      <c r="D67" s="3">
        <f ca="1">IF(B67="None","",[3]Analysis!Z66)</f>
        <v>32375.573846851632</v>
      </c>
      <c r="E67" s="2" t="str">
        <f ca="1">IF(B67="None","",IF(D67&lt;1000,"Very low copy number: assay performance unknown",IF(D67&lt;50000/3,"Caution: copy number less than intended sequencing depth",IF(D67="Undetected","Insufficient material: assay failure expected",""))))</f>
        <v/>
      </c>
    </row>
    <row r="68" spans="2:5" ht="16" x14ac:dyDescent="0.2">
      <c r="B68" s="2" t="str">
        <f>IF('[3]Paste Sample IDs'!U69&lt;&gt;"",'[3]Paste Sample IDs'!U69,"None")</f>
        <v>USDA4743</v>
      </c>
      <c r="C68" s="4" t="str">
        <f>'[3]Paste Sample IDs'!T69</f>
        <v>F05</v>
      </c>
      <c r="D68" s="3">
        <f ca="1">IF(B68="None","",[3]Analysis!Z67)</f>
        <v>774632.28387418576</v>
      </c>
      <c r="E68" s="2" t="str">
        <f ca="1">IF(B68="None","",IF(D68&lt;1000,"Very low copy number: assay performance unknown",IF(D68&lt;50000/3,"Caution: copy number less than intended sequencing depth",IF(D68="Undetected","Insufficient material: assay failure expected",""))))</f>
        <v/>
      </c>
    </row>
    <row r="69" spans="2:5" ht="16" x14ac:dyDescent="0.2">
      <c r="B69" s="2" t="str">
        <f>IF('[3]Paste Sample IDs'!U70&lt;&gt;"",'[3]Paste Sample IDs'!U70,"None")</f>
        <v>USDA4430</v>
      </c>
      <c r="C69" s="4" t="str">
        <f>'[3]Paste Sample IDs'!T70</f>
        <v>F06</v>
      </c>
      <c r="D69" s="3">
        <f ca="1">IF(B69="None","",[3]Analysis!Z68)</f>
        <v>28487.536276406248</v>
      </c>
      <c r="E69" s="2" t="str">
        <f ca="1">IF(B69="None","",IF(D69&lt;1000,"Very low copy number: assay performance unknown",IF(D69&lt;50000/3,"Caution: copy number less than intended sequencing depth",IF(D69="Undetected","Insufficient material: assay failure expected",""))))</f>
        <v/>
      </c>
    </row>
    <row r="70" spans="2:5" ht="16" x14ac:dyDescent="0.2">
      <c r="B70" s="2" t="str">
        <f>IF('[3]Paste Sample IDs'!U71&lt;&gt;"",'[3]Paste Sample IDs'!U71,"None")</f>
        <v>USDA4495</v>
      </c>
      <c r="C70" s="4" t="str">
        <f>'[3]Paste Sample IDs'!T71</f>
        <v>F07</v>
      </c>
      <c r="D70" s="3">
        <f ca="1">IF(B70="None","",[3]Analysis!Z69)</f>
        <v>194960.09703262648</v>
      </c>
      <c r="E70" s="2" t="str">
        <f ca="1">IF(B70="None","",IF(D70&lt;1000,"Very low copy number: assay performance unknown",IF(D70&lt;50000/3,"Caution: copy number less than intended sequencing depth",IF(D70="Undetected","Insufficient material: assay failure expected",""))))</f>
        <v/>
      </c>
    </row>
    <row r="71" spans="2:5" ht="16" x14ac:dyDescent="0.2">
      <c r="B71" s="2" t="str">
        <f>IF('[3]Paste Sample IDs'!U72&lt;&gt;"",'[3]Paste Sample IDs'!U72,"None")</f>
        <v>USDA4679</v>
      </c>
      <c r="C71" s="4" t="str">
        <f>'[3]Paste Sample IDs'!T72</f>
        <v>F08</v>
      </c>
      <c r="D71" s="3">
        <f ca="1">IF(B71="None","",[3]Analysis!Z70)</f>
        <v>230729.50489359733</v>
      </c>
      <c r="E71" s="2" t="str">
        <f ca="1">IF(B71="None","",IF(D71&lt;1000,"Very low copy number: assay performance unknown",IF(D71&lt;50000/3,"Caution: copy number less than intended sequencing depth",IF(D71="Undetected","Insufficient material: assay failure expected",""))))</f>
        <v/>
      </c>
    </row>
    <row r="72" spans="2:5" ht="16" x14ac:dyDescent="0.2">
      <c r="B72" s="2" t="str">
        <f>IF('[3]Paste Sample IDs'!U73&lt;&gt;"",'[3]Paste Sample IDs'!U73,"None")</f>
        <v>USDA4755</v>
      </c>
      <c r="C72" s="4" t="str">
        <f>'[3]Paste Sample IDs'!T73</f>
        <v>F09</v>
      </c>
      <c r="D72" s="3">
        <f ca="1">IF(B72="None","",[3]Analysis!Z71)</f>
        <v>5768.3106151679776</v>
      </c>
      <c r="E72" s="2" t="str">
        <f ca="1">IF(B72="None","",IF(D72&lt;1000,"Very low copy number: assay performance unknown",IF(D72&lt;50000/3,"Caution: copy number less than intended sequencing depth",IF(D72="Undetected","Insufficient material: assay failure expected",""))))</f>
        <v>Caution: copy number less than intended sequencing depth</v>
      </c>
    </row>
    <row r="73" spans="2:5" ht="16" x14ac:dyDescent="0.2">
      <c r="B73" s="2" t="str">
        <f>IF('[3]Paste Sample IDs'!U74&lt;&gt;"",'[3]Paste Sample IDs'!U74,"None")</f>
        <v>USDA4889</v>
      </c>
      <c r="C73" s="4" t="str">
        <f>'[3]Paste Sample IDs'!T74</f>
        <v>F10</v>
      </c>
      <c r="D73" s="3">
        <f ca="1">IF(B73="None","",[3]Analysis!Z72)</f>
        <v>41549.37669104927</v>
      </c>
      <c r="E73" s="2" t="str">
        <f ca="1">IF(B73="None","",IF(D73&lt;1000,"Very low copy number: assay performance unknown",IF(D73&lt;50000/3,"Caution: copy number less than intended sequencing depth",IF(D73="Undetected","Insufficient material: assay failure expected",""))))</f>
        <v/>
      </c>
    </row>
    <row r="74" spans="2:5" ht="16" x14ac:dyDescent="0.2">
      <c r="B74" s="2" t="str">
        <f>IF('[3]Paste Sample IDs'!U75&lt;&gt;"",'[3]Paste Sample IDs'!U75,"None")</f>
        <v>USDA4640</v>
      </c>
      <c r="C74" s="4" t="str">
        <f>'[3]Paste Sample IDs'!T75</f>
        <v>F11</v>
      </c>
      <c r="D74" s="3">
        <f ca="1">IF(B74="None","",[3]Analysis!Z73)</f>
        <v>300774.59781870054</v>
      </c>
      <c r="E74" s="2" t="str">
        <f ca="1">IF(B74="None","",IF(D74&lt;1000,"Very low copy number: assay performance unknown",IF(D74&lt;50000/3,"Caution: copy number less than intended sequencing depth",IF(D74="Undetected","Insufficient material: assay failure expected",""))))</f>
        <v/>
      </c>
    </row>
    <row r="75" spans="2:5" ht="16" x14ac:dyDescent="0.2">
      <c r="B75" s="2" t="str">
        <f>IF('[3]Paste Sample IDs'!U76&lt;&gt;"",'[3]Paste Sample IDs'!U76,"None")</f>
        <v>USDA4456</v>
      </c>
      <c r="C75" s="4" t="str">
        <f>'[3]Paste Sample IDs'!T76</f>
        <v>F12</v>
      </c>
      <c r="D75" s="3">
        <f ca="1">IF(B75="None","",[3]Analysis!Z74)</f>
        <v>113269.61719362398</v>
      </c>
      <c r="E75" s="2" t="str">
        <f ca="1">IF(B75="None","",IF(D75&lt;1000,"Very low copy number: assay performance unknown",IF(D75&lt;50000/3,"Caution: copy number less than intended sequencing depth",IF(D75="Undetected","Insufficient material: assay failure expected",""))))</f>
        <v/>
      </c>
    </row>
    <row r="76" spans="2:5" ht="16" x14ac:dyDescent="0.2">
      <c r="B76" s="2" t="str">
        <f>IF('[3]Paste Sample IDs'!U77&lt;&gt;"",'[3]Paste Sample IDs'!U77,"None")</f>
        <v>USDA4791</v>
      </c>
      <c r="C76" s="4" t="str">
        <f>'[3]Paste Sample IDs'!T77</f>
        <v>G01</v>
      </c>
      <c r="D76" s="3">
        <f ca="1">IF(B76="None","",[3]Analysis!Z75)</f>
        <v>38643.730879682247</v>
      </c>
      <c r="E76" s="2" t="str">
        <f ca="1">IF(B76="None","",IF(D76&lt;1000,"Very low copy number: assay performance unknown",IF(D76&lt;50000/3,"Caution: copy number less than intended sequencing depth",IF(D76="Undetected","Insufficient material: assay failure expected",""))))</f>
        <v/>
      </c>
    </row>
    <row r="77" spans="2:5" ht="16" x14ac:dyDescent="0.2">
      <c r="B77" s="2" t="str">
        <f>IF('[3]Paste Sample IDs'!U78&lt;&gt;"",'[3]Paste Sample IDs'!U78,"None")</f>
        <v>USDA4915</v>
      </c>
      <c r="C77" s="4" t="str">
        <f>'[3]Paste Sample IDs'!T78</f>
        <v>G02</v>
      </c>
      <c r="D77" s="3">
        <f ca="1">IF(B77="None","",[3]Analysis!Z76)</f>
        <v>86829.386232739926</v>
      </c>
      <c r="E77" s="2" t="str">
        <f ca="1">IF(B77="None","",IF(D77&lt;1000,"Very low copy number: assay performance unknown",IF(D77&lt;50000/3,"Caution: copy number less than intended sequencing depth",IF(D77="Undetected","Insufficient material: assay failure expected",""))))</f>
        <v/>
      </c>
    </row>
    <row r="78" spans="2:5" ht="16" x14ac:dyDescent="0.2">
      <c r="B78" s="2" t="str">
        <f>IF('[3]Paste Sample IDs'!U79&lt;&gt;"",'[3]Paste Sample IDs'!U79,"None")</f>
        <v>USDA4516</v>
      </c>
      <c r="C78" s="4" t="str">
        <f>'[3]Paste Sample IDs'!T79</f>
        <v>G03</v>
      </c>
      <c r="D78" s="3">
        <f ca="1">IF(B78="None","",[3]Analysis!Z77)</f>
        <v>288422.39216310583</v>
      </c>
      <c r="E78" s="2" t="str">
        <f ca="1"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2" t="str">
        <f>IF('[3]Paste Sample IDs'!U80&lt;&gt;"",'[3]Paste Sample IDs'!U80,"None")</f>
        <v>USDA5196R3</v>
      </c>
      <c r="C79" s="4" t="str">
        <f>'[3]Paste Sample IDs'!T80</f>
        <v>G04</v>
      </c>
      <c r="D79" s="3">
        <f ca="1">IF(B79="None","",[3]Analysis!Z78)</f>
        <v>439.86019632979122</v>
      </c>
      <c r="E79" s="2" t="str">
        <f ca="1">IF(B79="None","",IF(D79&lt;1000,"Very low copy number: assay performance unknown",IF(D79&lt;50000/3,"Caution: copy number less than intended sequencing depth",IF(D79="Undetected","Insufficient material: assay failure expected",""))))</f>
        <v>Very low copy number: assay performance unknown</v>
      </c>
    </row>
    <row r="80" spans="2:5" ht="16" x14ac:dyDescent="0.2">
      <c r="B80" s="2" t="str">
        <f>IF('[3]Paste Sample IDs'!U81&lt;&gt;"",'[3]Paste Sample IDs'!U81,"None")</f>
        <v>USDA4710</v>
      </c>
      <c r="C80" s="4" t="str">
        <f>'[3]Paste Sample IDs'!T81</f>
        <v>G05</v>
      </c>
      <c r="D80" s="3">
        <f ca="1">IF(B80="None","",[3]Analysis!Z79)</f>
        <v>118204.57721834043</v>
      </c>
      <c r="E80" s="2" t="str">
        <f ca="1">IF(B80="None","",IF(D80&lt;1000,"Very low copy number: assay performance unknown",IF(D80&lt;50000/3,"Caution: copy number less than intended sequencing depth",IF(D80="Undetected","Insufficient material: assay failure expected",""))))</f>
        <v/>
      </c>
    </row>
    <row r="81" spans="2:5" ht="16" x14ac:dyDescent="0.2">
      <c r="B81" s="2" t="str">
        <f>IF('[3]Paste Sample IDs'!U82&lt;&gt;"",'[3]Paste Sample IDs'!U82,"None")</f>
        <v>USDA5077</v>
      </c>
      <c r="C81" s="4" t="str">
        <f>'[3]Paste Sample IDs'!T82</f>
        <v>G06</v>
      </c>
      <c r="D81" s="3">
        <f ca="1">IF(B81="None","",[3]Analysis!Z80)</f>
        <v>32077.803421453606</v>
      </c>
      <c r="E81" s="2" t="str">
        <f ca="1">IF(B81="None","",IF(D81&lt;1000,"Very low copy number: assay performance unknown",IF(D81&lt;50000/3,"Caution: copy number less than intended sequencing depth",IF(D81="Undetected","Insufficient material: assay failure expected",""))))</f>
        <v/>
      </c>
    </row>
    <row r="82" spans="2:5" ht="16" x14ac:dyDescent="0.2">
      <c r="B82" s="2" t="str">
        <f>IF('[3]Paste Sample IDs'!U83&lt;&gt;"",'[3]Paste Sample IDs'!U83,"None")</f>
        <v>USDA4318</v>
      </c>
      <c r="C82" s="4" t="str">
        <f>'[3]Paste Sample IDs'!T83</f>
        <v>G07</v>
      </c>
      <c r="D82" s="3">
        <f ca="1">IF(B82="None","",[3]Analysis!Z81)</f>
        <v>57088.013247542265</v>
      </c>
      <c r="E82" s="2" t="str">
        <f ca="1">IF(B82="None","",IF(D82&lt;1000,"Very low copy number: assay performance unknown",IF(D82&lt;50000/3,"Caution: copy number less than intended sequencing depth",IF(D82="Undetected","Insufficient material: assay failure expected",""))))</f>
        <v/>
      </c>
    </row>
    <row r="83" spans="2:5" ht="16" x14ac:dyDescent="0.2">
      <c r="B83" s="2" t="str">
        <f>IF('[3]Paste Sample IDs'!U84&lt;&gt;"",'[3]Paste Sample IDs'!U84,"None")</f>
        <v>USDA4689</v>
      </c>
      <c r="C83" s="4" t="str">
        <f>'[3]Paste Sample IDs'!T84</f>
        <v>G08</v>
      </c>
      <c r="D83" s="3">
        <f ca="1">IF(B83="None","",[3]Analysis!Z82)</f>
        <v>7791.4934531060599</v>
      </c>
      <c r="E83" s="2" t="str">
        <f ca="1">IF(B83="None","",IF(D83&lt;1000,"Very low copy number: assay performance unknown",IF(D83&lt;50000/3,"Caution: copy number less than intended sequencing depth",IF(D83="Undetected","Insufficient material: assay failure expected",""))))</f>
        <v>Caution: copy number less than intended sequencing depth</v>
      </c>
    </row>
    <row r="84" spans="2:5" ht="16" x14ac:dyDescent="0.2">
      <c r="B84" s="2" t="str">
        <f>IF('[3]Paste Sample IDs'!U85&lt;&gt;"",'[3]Paste Sample IDs'!U85,"None")</f>
        <v>USDA4953</v>
      </c>
      <c r="C84" s="4" t="str">
        <f>'[3]Paste Sample IDs'!T85</f>
        <v>G09</v>
      </c>
      <c r="D84" s="3">
        <f ca="1">IF(B84="None","",[3]Analysis!Z83)</f>
        <v>25570.273668330523</v>
      </c>
      <c r="E84" s="2" t="str">
        <f ca="1">IF(B84="None","",IF(D84&lt;1000,"Very low copy number: assay performance unknown",IF(D84&lt;50000/3,"Caution: copy number less than intended sequencing depth",IF(D84="Undetected","Insufficient material: assay failure expected",""))))</f>
        <v/>
      </c>
    </row>
    <row r="85" spans="2:5" ht="16" x14ac:dyDescent="0.2">
      <c r="B85" s="2" t="str">
        <f>IF('[3]Paste Sample IDs'!U86&lt;&gt;"",'[3]Paste Sample IDs'!U86,"None")</f>
        <v>USDA3924</v>
      </c>
      <c r="C85" s="4" t="str">
        <f>'[3]Paste Sample IDs'!T86</f>
        <v>G10</v>
      </c>
      <c r="D85" s="3">
        <f ca="1">IF(B85="None","",[3]Analysis!Z84)</f>
        <v>8491.2399493555986</v>
      </c>
      <c r="E85" s="2" t="str">
        <f ca="1">IF(B85="None","",IF(D85&lt;1000,"Very low copy number: assay performance unknown",IF(D85&lt;50000/3,"Caution: copy number less than intended sequencing depth",IF(D85="Undetected","Insufficient material: assay failure expected",""))))</f>
        <v>Caution: copy number less than intended sequencing depth</v>
      </c>
    </row>
    <row r="86" spans="2:5" ht="16" x14ac:dyDescent="0.2">
      <c r="B86" s="2" t="str">
        <f>IF('[3]Paste Sample IDs'!U87&lt;&gt;"",'[3]Paste Sample IDs'!U87,"None")</f>
        <v>USDA4864</v>
      </c>
      <c r="C86" s="4" t="str">
        <f>'[3]Paste Sample IDs'!T87</f>
        <v>G11</v>
      </c>
      <c r="D86" s="3">
        <f ca="1">IF(B86="None","",[3]Analysis!Z85)</f>
        <v>543330.0980807154</v>
      </c>
      <c r="E86" s="2" t="str">
        <f ca="1"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2" t="str">
        <f>IF('[3]Paste Sample IDs'!U88&lt;&gt;"",'[3]Paste Sample IDs'!U88,"None")</f>
        <v>USDA4011</v>
      </c>
      <c r="C87" s="4" t="str">
        <f>'[3]Paste Sample IDs'!T88</f>
        <v>G12</v>
      </c>
      <c r="D87" s="3">
        <f ca="1">IF(B87="None","",[3]Analysis!Z86)</f>
        <v>5407.028585963265</v>
      </c>
      <c r="E87" s="2" t="str">
        <f ca="1">IF(B87="None","",IF(D87&lt;1000,"Very low copy number: assay performance unknown",IF(D87&lt;50000/3,"Caution: copy number less than intended sequencing depth",IF(D87="Undetected","Insufficient material: assay failure expected",""))))</f>
        <v>Caution: copy number less than intended sequencing depth</v>
      </c>
    </row>
    <row r="88" spans="2:5" ht="16" x14ac:dyDescent="0.2">
      <c r="B88" s="2" t="str">
        <f>IF('[3]Paste Sample IDs'!U89&lt;&gt;"",'[3]Paste Sample IDs'!U89,"None")</f>
        <v>USDA4981</v>
      </c>
      <c r="C88" s="4" t="str">
        <f>'[3]Paste Sample IDs'!T89</f>
        <v>H01</v>
      </c>
      <c r="D88" s="3">
        <f ca="1">IF(B88="None","",[3]Analysis!Z87)</f>
        <v>2854.0030198494787</v>
      </c>
      <c r="E88" s="2" t="str">
        <f ca="1">IF(B88="None","",IF(D88&lt;1000,"Very low copy number: assay performance unknown",IF(D88&lt;50000/3,"Caution: copy number less than intended sequencing depth",IF(D88="Undetected","Insufficient material: assay failure expected",""))))</f>
        <v>Caution: copy number less than intended sequencing depth</v>
      </c>
    </row>
    <row r="89" spans="2:5" ht="16" x14ac:dyDescent="0.2">
      <c r="B89" s="2" t="str">
        <f>IF('[3]Paste Sample IDs'!U90&lt;&gt;"",'[3]Paste Sample IDs'!U90,"None")</f>
        <v>USDA4328</v>
      </c>
      <c r="C89" s="4" t="str">
        <f>'[3]Paste Sample IDs'!T90</f>
        <v>H02</v>
      </c>
      <c r="D89" s="3">
        <f ca="1">IF(B89="None","",[3]Analysis!Z88)</f>
        <v>97633.554220216058</v>
      </c>
      <c r="E89" s="2" t="str">
        <f ca="1">IF(B89="None","",IF(D89&lt;1000,"Very low copy number: assay performance unknown",IF(D89&lt;50000/3,"Caution: copy number less than intended sequencing depth",IF(D89="Undetected","Insufficient material: assay failure expected",""))))</f>
        <v/>
      </c>
    </row>
    <row r="90" spans="2:5" ht="16" x14ac:dyDescent="0.2">
      <c r="B90" s="2" t="str">
        <f>IF('[3]Paste Sample IDs'!U91&lt;&gt;"",'[3]Paste Sample IDs'!U91,"None")</f>
        <v>USDA4665</v>
      </c>
      <c r="C90" s="4" t="str">
        <f>'[3]Paste Sample IDs'!T91</f>
        <v>H03</v>
      </c>
      <c r="D90" s="3">
        <f ca="1">IF(B90="None","",[3]Analysis!Z89)</f>
        <v>248784.50186926022</v>
      </c>
      <c r="E90" s="2" t="str">
        <f ca="1">IF(B90="None","",IF(D90&lt;1000,"Very low copy number: assay performance unknown",IF(D90&lt;50000/3,"Caution: copy number less than intended sequencing depth",IF(D90="Undetected","Insufficient material: assay failure expected",""))))</f>
        <v/>
      </c>
    </row>
    <row r="91" spans="2:5" ht="16" x14ac:dyDescent="0.2">
      <c r="B91" s="2" t="str">
        <f>IF('[3]Paste Sample IDs'!U92&lt;&gt;"",'[3]Paste Sample IDs'!U92,"None")</f>
        <v>USDA4093</v>
      </c>
      <c r="C91" s="4" t="str">
        <f>'[3]Paste Sample IDs'!T92</f>
        <v>H04</v>
      </c>
      <c r="D91" s="3">
        <f ca="1">IF(B91="None","",[3]Analysis!Z90)</f>
        <v>467994.50027850299</v>
      </c>
      <c r="E91" s="2" t="str">
        <f ca="1">IF(B91="None","",IF(D91&lt;1000,"Very low copy number: assay performance unknown",IF(D91&lt;50000/3,"Caution: copy number less than intended sequencing depth",IF(D91="Undetected","Insufficient material: assay failure expected",""))))</f>
        <v/>
      </c>
    </row>
    <row r="92" spans="2:5" ht="16" x14ac:dyDescent="0.2">
      <c r="B92" s="2" t="str">
        <f>IF('[3]Paste Sample IDs'!U93&lt;&gt;"",'[3]Paste Sample IDs'!U93,"None")</f>
        <v>USDA5075</v>
      </c>
      <c r="C92" s="4" t="str">
        <f>'[3]Paste Sample IDs'!T93</f>
        <v>H05</v>
      </c>
      <c r="D92" s="3">
        <f ca="1">IF(B92="None","",[3]Analysis!Z91)</f>
        <v>980096.88882336917</v>
      </c>
      <c r="E92" s="2" t="str">
        <f ca="1">IF(B92="None","",IF(D92&lt;1000,"Very low copy number: assay performance unknown",IF(D92&lt;50000/3,"Caution: copy number less than intended sequencing depth",IF(D92="Undetected","Insufficient material: assay failure expected",""))))</f>
        <v/>
      </c>
    </row>
    <row r="93" spans="2:5" ht="16" x14ac:dyDescent="0.2">
      <c r="B93" s="2" t="str">
        <f>IF('[3]Paste Sample IDs'!U94&lt;&gt;"",'[3]Paste Sample IDs'!U94,"None")</f>
        <v>USDA4359</v>
      </c>
      <c r="C93" s="4" t="str">
        <f>'[3]Paste Sample IDs'!T94</f>
        <v>H06</v>
      </c>
      <c r="D93" s="3">
        <f ca="1">IF(B93="None","",[3]Analysis!Z92)</f>
        <v>316567.39918324252</v>
      </c>
      <c r="E93" s="2" t="str">
        <f ca="1">IF(B93="None","",IF(D93&lt;1000,"Very low copy number: assay performance unknown",IF(D93&lt;50000/3,"Caution: copy number less than intended sequencing depth",IF(D93="Undetected","Insufficient material: assay failure expected",""))))</f>
        <v/>
      </c>
    </row>
    <row r="94" spans="2:5" ht="16" x14ac:dyDescent="0.2">
      <c r="B94" s="2" t="str">
        <f>IF('[3]Paste Sample IDs'!U95&lt;&gt;"",'[3]Paste Sample IDs'!U95,"None")</f>
        <v>USDA4564</v>
      </c>
      <c r="C94" s="4" t="str">
        <f>'[3]Paste Sample IDs'!T95</f>
        <v>H07</v>
      </c>
      <c r="D94" s="3">
        <f ca="1">IF(B94="None","",[3]Analysis!Z93)</f>
        <v>227.9211984840737</v>
      </c>
      <c r="E94" s="2" t="str">
        <f ca="1">IF(B94="None","",IF(D94&lt;1000,"Very low copy number: assay performance unknown",IF(D94&lt;50000/3,"Caution: copy number less than intended sequencing depth",IF(D94="Undetected","Insufficient material: assay failure expected",""))))</f>
        <v>Very low copy number: assay performance unknown</v>
      </c>
    </row>
    <row r="95" spans="2:5" ht="16" x14ac:dyDescent="0.2">
      <c r="B95" s="2" t="str">
        <f>IF('[3]Paste Sample IDs'!U96&lt;&gt;"",'[3]Paste Sample IDs'!U96,"None")</f>
        <v>USDA3827</v>
      </c>
      <c r="C95" s="4" t="str">
        <f>'[3]Paste Sample IDs'!T96</f>
        <v>H08</v>
      </c>
      <c r="D95" s="3">
        <f ca="1">IF(B95="None","",[3]Analysis!Z94)</f>
        <v>396568.36947592004</v>
      </c>
      <c r="E95" s="2" t="str">
        <f ca="1">IF(B95="None","",IF(D95&lt;1000,"Very low copy number: assay performance unknown",IF(D95&lt;50000/3,"Caution: copy number less than intended sequencing depth",IF(D95="Undetected","Insufficient material: assay failure expected",""))))</f>
        <v/>
      </c>
    </row>
    <row r="96" spans="2:5" ht="16" x14ac:dyDescent="0.2">
      <c r="B96" s="2" t="str">
        <f>IF('[3]Paste Sample IDs'!U97&lt;&gt;"",'[3]Paste Sample IDs'!U97,"None")</f>
        <v>USDA4411</v>
      </c>
      <c r="C96" s="4" t="str">
        <f>'[3]Paste Sample IDs'!T97</f>
        <v>H09</v>
      </c>
      <c r="D96" s="3">
        <f ca="1">IF(B96="None","",[3]Analysis!Z95)</f>
        <v>150731.21606676385</v>
      </c>
      <c r="E96" s="2" t="str">
        <f ca="1">IF(B96="None","",IF(D96&lt;1000,"Very low copy number: assay performance unknown",IF(D96&lt;50000/3,"Caution: copy number less than intended sequencing depth",IF(D96="Undetected","Insufficient material: assay failure expected",""))))</f>
        <v/>
      </c>
    </row>
    <row r="97" spans="2:5" ht="16" x14ac:dyDescent="0.2">
      <c r="B97" s="2" t="str">
        <f>IF('[3]Paste Sample IDs'!U98&lt;&gt;"",'[3]Paste Sample IDs'!U98,"None")</f>
        <v>USDA4585</v>
      </c>
      <c r="C97" s="4" t="str">
        <f>'[3]Paste Sample IDs'!T98</f>
        <v>H10</v>
      </c>
      <c r="D97" s="3">
        <f ca="1">IF(B97="None","",[3]Analysis!Z96)</f>
        <v>108849.71483946226</v>
      </c>
      <c r="E97" s="2" t="str">
        <f ca="1">IF(B97="None","",IF(D97&lt;1000,"Very low copy number: assay performance unknown",IF(D97&lt;50000/3,"Caution: copy number less than intended sequencing depth",IF(D97="Undetected","Insufficient material: assay failure expected",""))))</f>
        <v/>
      </c>
    </row>
    <row r="98" spans="2:5" ht="16" x14ac:dyDescent="0.2">
      <c r="B98" s="2" t="str">
        <f>IF('[3]Paste Sample IDs'!U99&lt;&gt;"",'[3]Paste Sample IDs'!U99,"None")</f>
        <v>USDA4811</v>
      </c>
      <c r="C98" s="4" t="str">
        <f>'[3]Paste Sample IDs'!T99</f>
        <v>H11</v>
      </c>
      <c r="D98" s="3">
        <f ca="1">IF(B98="None","",[3]Analysis!Z97)</f>
        <v>6075.5045850802917</v>
      </c>
      <c r="E98" s="2" t="str">
        <f ca="1">IF(B98="None","",IF(D98&lt;1000,"Very low copy number: assay performance unknown",IF(D98&lt;50000/3,"Caution: copy number less than intended sequencing depth",IF(D98="Undetected","Insufficient material: assay failure expected",""))))</f>
        <v>Caution: copy number less than intended sequencing depth</v>
      </c>
    </row>
    <row r="99" spans="2:5" ht="16" x14ac:dyDescent="0.2">
      <c r="B99" s="2" t="str">
        <f>IF('[3]Paste Sample IDs'!U100&lt;&gt;"",'[3]Paste Sample IDs'!U100,"None")</f>
        <v>USDA4654</v>
      </c>
      <c r="C99" s="4" t="str">
        <f>'[3]Paste Sample IDs'!T100</f>
        <v>H12</v>
      </c>
      <c r="D99" s="3">
        <f ca="1">IF(B99="None","",[3]Analysis!Z98)</f>
        <v>23247.278551087842</v>
      </c>
      <c r="E99" s="2" t="str">
        <f ca="1">IF(B99="None","",IF(D99&lt;1000,"Very low copy number: assay performance unknown",IF(D99&lt;50000/3,"Caution: copy number less than intended sequencing depth",IF(D99="Undetected","Insufficient material: assay failure expected",""))))</f>
        <v/>
      </c>
    </row>
    <row r="100" spans="2:5" ht="16" x14ac:dyDescent="0.2">
      <c r="B100" s="1"/>
      <c r="C100" s="1"/>
      <c r="D100" s="1"/>
      <c r="E100" s="1"/>
    </row>
  </sheetData>
  <conditionalFormatting sqref="E4:E99">
    <cfRule type="containsText" dxfId="2" priority="1" operator="containsText" text="unknown">
      <formula>NOT(ISERROR(SEARCH("unknown",E4)))</formula>
    </cfRule>
    <cfRule type="containsText" dxfId="1" priority="2" operator="containsText" text="Insufficient">
      <formula>NOT(ISERROR(SEARCH("Insufficient",E4)))</formula>
    </cfRule>
    <cfRule type="containsText" dxfId="0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5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DNA_096</vt:lpstr>
      <vt:lpstr>DNA_097</vt:lpstr>
      <vt:lpstr>DNA_098</vt:lpstr>
      <vt:lpstr>DNA_096!Print_Area</vt:lpstr>
      <vt:lpstr>DNA_097!Print_Area</vt:lpstr>
      <vt:lpstr>DNA_098!Print_Area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2021-11-10T22:10:12Z</dcterms:created>
  <dcterms:modified xsi:type="dcterms:W3CDTF">2021-11-10T22:11:35Z</dcterms:modified>
</cp:coreProperties>
</file>