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x005/Desktop/PROJECTS/Noyes_Project_042/"/>
    </mc:Choice>
  </mc:AlternateContent>
  <xr:revisionPtr revIDLastSave="0" documentId="8_{77F02067-25B3-1147-8A08-AF0F449EB326}" xr6:coauthVersionLast="47" xr6:coauthVersionMax="47" xr10:uidLastSave="{00000000-0000-0000-0000-000000000000}"/>
  <bookViews>
    <workbookView xWindow="9900" yWindow="2980" windowWidth="27640" windowHeight="16940" activeTab="2" xr2:uid="{F7C0AD6A-3E61-5B49-926C-7E4D8484C589}"/>
  </bookViews>
  <sheets>
    <sheet name="DNA_100" sheetId="1" r:id="rId1"/>
    <sheet name="DNA_101" sheetId="2" r:id="rId2"/>
    <sheet name="DNA_102" sheetId="3" r:id="rId3"/>
  </sheets>
  <externalReferences>
    <externalReference r:id="rId4"/>
    <externalReference r:id="rId5"/>
    <externalReference r:id="rId6"/>
  </externalReferences>
  <definedNames>
    <definedName name="_xlnm.Print_Area" localSheetId="0">DNA_100!$A$1:$L$99</definedName>
    <definedName name="_xlnm.Print_Area" localSheetId="1">DNA_101!$A$1:$L$99</definedName>
    <definedName name="_xlnm.Print_Area" localSheetId="2">DNA_102!$A$1:$L$99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D21" i="3" l="1"/>
  <c r="E21" i="3" s="1"/>
  <c r="D17" i="3"/>
  <c r="E17" i="3" s="1"/>
  <c r="D41" i="3"/>
  <c r="E41" i="3" s="1"/>
  <c r="D6" i="3"/>
  <c r="E6" i="3" s="1"/>
  <c r="D55" i="3"/>
  <c r="E55" i="3" s="1"/>
  <c r="D4" i="3"/>
  <c r="E4" i="3" s="1"/>
  <c r="D95" i="3"/>
  <c r="E95" i="3" s="1"/>
  <c r="D70" i="3"/>
  <c r="E70" i="3" s="1"/>
  <c r="D87" i="3"/>
  <c r="E87" i="3" s="1"/>
  <c r="D48" i="3"/>
  <c r="E48" i="3" s="1"/>
  <c r="D9" i="3"/>
  <c r="E9" i="3" s="1"/>
  <c r="D47" i="3"/>
  <c r="E47" i="3" s="1"/>
  <c r="D46" i="3"/>
  <c r="E46" i="3" s="1"/>
  <c r="D92" i="3"/>
  <c r="E92" i="3" s="1"/>
  <c r="D51" i="3"/>
  <c r="E51" i="3" s="1"/>
  <c r="D56" i="3"/>
  <c r="E56" i="3" s="1"/>
  <c r="D64" i="3"/>
  <c r="E64" i="3" s="1"/>
  <c r="D79" i="3"/>
  <c r="E79" i="3" s="1"/>
  <c r="D30" i="3"/>
  <c r="E30" i="3" s="1"/>
  <c r="D18" i="3"/>
  <c r="E18" i="3" s="1"/>
  <c r="D14" i="3"/>
  <c r="E14" i="3" s="1"/>
  <c r="D59" i="3"/>
  <c r="E59" i="3" s="1"/>
  <c r="D12" i="3" l="1"/>
  <c r="E12" i="3" s="1"/>
  <c r="D83" i="3"/>
  <c r="E83" i="3" s="1"/>
  <c r="D99" i="3"/>
  <c r="E99" i="3" s="1"/>
  <c r="D74" i="3"/>
  <c r="E74" i="3" s="1"/>
  <c r="D71" i="3"/>
  <c r="E71" i="3" s="1"/>
  <c r="D34" i="3"/>
  <c r="E34" i="3" s="1"/>
  <c r="D77" i="3"/>
  <c r="E77" i="3" s="1"/>
  <c r="D58" i="3"/>
  <c r="E58" i="3" s="1"/>
  <c r="D68" i="3"/>
  <c r="E68" i="3" s="1"/>
  <c r="D38" i="3"/>
  <c r="E38" i="3" s="1"/>
  <c r="D80" i="3"/>
  <c r="E80" i="3" s="1"/>
  <c r="D27" i="3"/>
  <c r="E27" i="3" s="1"/>
  <c r="D75" i="3"/>
  <c r="E75" i="3" s="1"/>
  <c r="D50" i="3"/>
  <c r="E50" i="3" s="1"/>
  <c r="D84" i="3"/>
  <c r="E84" i="3" s="1"/>
  <c r="D66" i="3"/>
  <c r="E66" i="3" s="1"/>
  <c r="D22" i="3"/>
  <c r="E22" i="3" s="1"/>
  <c r="D89" i="3"/>
  <c r="E89" i="3" s="1"/>
  <c r="D86" i="3"/>
  <c r="E86" i="3" s="1"/>
  <c r="D69" i="3"/>
  <c r="E69" i="3" s="1"/>
  <c r="D54" i="3"/>
  <c r="E54" i="3" s="1"/>
  <c r="D49" i="3"/>
  <c r="E49" i="3" s="1"/>
  <c r="D61" i="3"/>
  <c r="E61" i="3" s="1"/>
  <c r="D93" i="3"/>
  <c r="E93" i="3" s="1"/>
  <c r="D15" i="3"/>
  <c r="E15" i="3" s="1"/>
  <c r="D29" i="3"/>
  <c r="E29" i="3" s="1"/>
  <c r="D53" i="3"/>
  <c r="E53" i="3" s="1"/>
  <c r="D96" i="3"/>
  <c r="E96" i="3" s="1"/>
  <c r="D78" i="3"/>
  <c r="E78" i="3" s="1"/>
  <c r="D24" i="3"/>
  <c r="E24" i="3" s="1"/>
  <c r="D52" i="3"/>
  <c r="E52" i="3" s="1"/>
  <c r="D65" i="3"/>
  <c r="E65" i="3" s="1"/>
  <c r="D32" i="3"/>
  <c r="E32" i="3" s="1"/>
  <c r="D85" i="3"/>
  <c r="E85" i="3" s="1"/>
  <c r="D63" i="3"/>
  <c r="E63" i="3" s="1"/>
  <c r="D91" i="3"/>
  <c r="E91" i="3" s="1"/>
  <c r="D45" i="3"/>
  <c r="E45" i="3" s="1"/>
  <c r="D43" i="3"/>
  <c r="E43" i="3" s="1"/>
  <c r="D16" i="3"/>
  <c r="E16" i="3" s="1"/>
  <c r="D11" i="3"/>
  <c r="E11" i="3" s="1"/>
  <c r="D73" i="3"/>
  <c r="E73" i="3" s="1"/>
  <c r="D31" i="3"/>
  <c r="E31" i="3" s="1"/>
  <c r="D36" i="3"/>
  <c r="E36" i="3" s="1"/>
  <c r="D40" i="3"/>
  <c r="E40" i="3" s="1"/>
  <c r="D97" i="3"/>
  <c r="E97" i="3" s="1"/>
  <c r="D13" i="3"/>
  <c r="E13" i="3" s="1"/>
  <c r="D7" i="3"/>
  <c r="E7" i="3" s="1"/>
  <c r="D44" i="3"/>
  <c r="E44" i="3" s="1"/>
  <c r="D37" i="3"/>
  <c r="E37" i="3" s="1"/>
  <c r="D19" i="3"/>
  <c r="E19" i="3" s="1"/>
  <c r="D90" i="3"/>
  <c r="E90" i="3" s="1"/>
  <c r="D26" i="3"/>
  <c r="E26" i="3" s="1"/>
  <c r="D28" i="3"/>
  <c r="E28" i="3" s="1"/>
  <c r="D10" i="3"/>
  <c r="E10" i="3" s="1"/>
  <c r="D98" i="3"/>
  <c r="E98" i="3" s="1"/>
  <c r="D33" i="3"/>
  <c r="E33" i="3" s="1"/>
  <c r="D5" i="3"/>
  <c r="E5" i="3" s="1"/>
  <c r="D81" i="3"/>
  <c r="E81" i="3" s="1"/>
  <c r="D35" i="3"/>
  <c r="E35" i="3" s="1"/>
  <c r="D82" i="3"/>
  <c r="E82" i="3" s="1"/>
  <c r="D8" i="3"/>
  <c r="E8" i="3" s="1"/>
  <c r="D25" i="3"/>
  <c r="E25" i="3" s="1"/>
  <c r="D60" i="3"/>
  <c r="E60" i="3" s="1"/>
  <c r="D20" i="3"/>
  <c r="E20" i="3" s="1"/>
  <c r="D42" i="3"/>
  <c r="E42" i="3" s="1"/>
  <c r="D88" i="3"/>
  <c r="E88" i="3" s="1"/>
  <c r="D76" i="3"/>
  <c r="E76" i="3" s="1"/>
  <c r="D72" i="3"/>
  <c r="E72" i="3" s="1"/>
  <c r="D67" i="3"/>
  <c r="E67" i="3" s="1"/>
  <c r="D94" i="3" l="1"/>
  <c r="E94" i="3" s="1"/>
  <c r="D62" i="3"/>
  <c r="E62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7" i="2"/>
  <c r="C97" i="2"/>
  <c r="B98" i="2"/>
  <c r="C98" i="2"/>
  <c r="B99" i="2"/>
  <c r="C99" i="2"/>
  <c r="D47" i="2" l="1"/>
  <c r="E47" i="2" s="1"/>
  <c r="D21" i="2"/>
  <c r="E21" i="2" s="1"/>
  <c r="D17" i="2"/>
  <c r="E17" i="2" s="1"/>
  <c r="D41" i="2"/>
  <c r="E41" i="2" s="1"/>
  <c r="D6" i="2"/>
  <c r="E6" i="2" s="1"/>
  <c r="D38" i="2"/>
  <c r="E38" i="2" s="1"/>
  <c r="D55" i="2"/>
  <c r="E55" i="2" s="1"/>
  <c r="D4" i="2"/>
  <c r="E4" i="2" s="1"/>
  <c r="D95" i="2"/>
  <c r="E95" i="2" s="1"/>
  <c r="D23" i="2"/>
  <c r="E23" i="2" s="1"/>
  <c r="D48" i="2"/>
  <c r="E48" i="2" s="1"/>
  <c r="D9" i="2"/>
  <c r="E9" i="2" s="1"/>
  <c r="D46" i="2"/>
  <c r="E46" i="2" s="1"/>
  <c r="D92" i="2"/>
  <c r="E92" i="2" s="1"/>
  <c r="D56" i="2"/>
  <c r="E56" i="2" s="1"/>
  <c r="D64" i="2"/>
  <c r="E64" i="2" s="1"/>
  <c r="D79" i="2"/>
  <c r="E79" i="2" s="1"/>
  <c r="D30" i="2"/>
  <c r="E30" i="2" s="1"/>
  <c r="D18" i="2"/>
  <c r="E18" i="2" s="1"/>
  <c r="D14" i="2"/>
  <c r="E14" i="2" s="1"/>
  <c r="D34" i="2" l="1"/>
  <c r="E34" i="2" s="1"/>
  <c r="D83" i="2"/>
  <c r="E83" i="2" s="1"/>
  <c r="D99" i="2"/>
  <c r="E99" i="2" s="1"/>
  <c r="D74" i="2"/>
  <c r="E74" i="2" s="1"/>
  <c r="D59" i="2"/>
  <c r="E59" i="2" s="1"/>
  <c r="D12" i="2"/>
  <c r="E12" i="2" s="1"/>
  <c r="D71" i="2"/>
  <c r="E71" i="2" s="1"/>
  <c r="D27" i="2"/>
  <c r="E27" i="2" s="1"/>
  <c r="D68" i="2"/>
  <c r="E68" i="2" s="1"/>
  <c r="D51" i="2"/>
  <c r="E51" i="2" s="1"/>
  <c r="D58" i="2"/>
  <c r="E58" i="2" s="1"/>
  <c r="D87" i="2"/>
  <c r="E87" i="2" s="1"/>
  <c r="D77" i="2"/>
  <c r="E77" i="2" s="1"/>
  <c r="D75" i="2"/>
  <c r="E75" i="2" s="1"/>
  <c r="D50" i="2"/>
  <c r="E50" i="2" s="1"/>
  <c r="D84" i="2"/>
  <c r="E84" i="2" s="1"/>
  <c r="D66" i="2"/>
  <c r="E66" i="2" s="1"/>
  <c r="D22" i="2"/>
  <c r="E22" i="2" s="1"/>
  <c r="D89" i="2"/>
  <c r="E89" i="2" s="1"/>
  <c r="D86" i="2"/>
  <c r="E86" i="2" s="1"/>
  <c r="D69" i="2"/>
  <c r="E69" i="2" s="1"/>
  <c r="D54" i="2"/>
  <c r="E54" i="2" s="1"/>
  <c r="D39" i="2"/>
  <c r="E39" i="2" s="1"/>
  <c r="D49" i="2"/>
  <c r="E49" i="2" s="1"/>
  <c r="D93" i="2"/>
  <c r="E93" i="2" s="1"/>
  <c r="D15" i="2"/>
  <c r="E15" i="2" s="1"/>
  <c r="D29" i="2"/>
  <c r="E29" i="2" s="1"/>
  <c r="D78" i="2"/>
  <c r="E78" i="2" s="1"/>
  <c r="D24" i="2"/>
  <c r="E24" i="2" s="1"/>
  <c r="D52" i="2"/>
  <c r="E52" i="2" s="1"/>
  <c r="D65" i="2"/>
  <c r="E65" i="2" s="1"/>
  <c r="D32" i="2"/>
  <c r="E32" i="2" s="1"/>
  <c r="D85" i="2"/>
  <c r="E85" i="2" s="1"/>
  <c r="D63" i="2"/>
  <c r="E63" i="2" s="1"/>
  <c r="D91" i="2"/>
  <c r="E91" i="2" s="1"/>
  <c r="D45" i="2"/>
  <c r="E45" i="2" s="1"/>
  <c r="D43" i="2"/>
  <c r="E43" i="2" s="1"/>
  <c r="D16" i="2"/>
  <c r="E16" i="2" s="1"/>
  <c r="D11" i="2"/>
  <c r="E11" i="2" s="1"/>
  <c r="D73" i="2"/>
  <c r="E73" i="2" s="1"/>
  <c r="D36" i="2"/>
  <c r="E36" i="2" s="1"/>
  <c r="D40" i="2"/>
  <c r="E40" i="2" s="1"/>
  <c r="D97" i="2"/>
  <c r="E97" i="2" s="1"/>
  <c r="D13" i="2"/>
  <c r="E13" i="2" s="1"/>
  <c r="D7" i="2"/>
  <c r="E7" i="2" s="1"/>
  <c r="D44" i="2"/>
  <c r="E44" i="2" s="1"/>
  <c r="D37" i="2"/>
  <c r="E37" i="2" s="1"/>
  <c r="D19" i="2"/>
  <c r="E19" i="2" s="1"/>
  <c r="D90" i="2"/>
  <c r="E90" i="2" s="1"/>
  <c r="D26" i="2"/>
  <c r="E26" i="2" s="1"/>
  <c r="D28" i="2"/>
  <c r="E28" i="2" s="1"/>
  <c r="D10" i="2"/>
  <c r="E10" i="2" s="1"/>
  <c r="D98" i="2"/>
  <c r="E98" i="2" s="1"/>
  <c r="D33" i="2"/>
  <c r="E33" i="2" s="1"/>
  <c r="D5" i="2"/>
  <c r="E5" i="2" s="1"/>
  <c r="D81" i="2"/>
  <c r="E81" i="2" s="1"/>
  <c r="D35" i="2"/>
  <c r="E35" i="2" s="1"/>
  <c r="D82" i="2"/>
  <c r="E82" i="2" s="1"/>
  <c r="D8" i="2"/>
  <c r="E8" i="2" s="1"/>
  <c r="D25" i="2"/>
  <c r="E25" i="2" s="1"/>
  <c r="D60" i="2"/>
  <c r="E60" i="2" s="1"/>
  <c r="D20" i="2"/>
  <c r="E20" i="2" s="1"/>
  <c r="D42" i="2"/>
  <c r="E42" i="2" s="1"/>
  <c r="D88" i="2"/>
  <c r="E88" i="2" s="1"/>
  <c r="D76" i="2"/>
  <c r="E76" i="2" s="1"/>
  <c r="D72" i="2"/>
  <c r="E72" i="2" s="1"/>
  <c r="D67" i="2"/>
  <c r="E67" i="2" s="1"/>
  <c r="D57" i="2"/>
  <c r="E57" i="2" s="1"/>
  <c r="D62" i="2" l="1"/>
  <c r="E62" i="2" s="1"/>
  <c r="D80" i="2"/>
  <c r="E80" i="2" s="1"/>
  <c r="D53" i="2"/>
  <c r="E53" i="2" s="1"/>
  <c r="D94" i="2"/>
  <c r="E94" i="2" s="1"/>
  <c r="D70" i="2"/>
  <c r="E70" i="2" s="1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E27" i="1" s="1"/>
  <c r="C27" i="1"/>
  <c r="D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D40" i="1" s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D68" i="1" s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E68" i="1" l="1"/>
  <c r="E40" i="1"/>
  <c r="D47" i="1" l="1"/>
  <c r="E47" i="1" s="1"/>
  <c r="D21" i="1"/>
  <c r="E21" i="1" s="1"/>
  <c r="D17" i="1"/>
  <c r="E17" i="1" s="1"/>
  <c r="D41" i="1"/>
  <c r="E41" i="1" s="1"/>
  <c r="D6" i="1"/>
  <c r="E6" i="1" s="1"/>
  <c r="D4" i="1"/>
  <c r="E4" i="1" s="1"/>
  <c r="D95" i="1"/>
  <c r="E95" i="1" s="1"/>
  <c r="D87" i="1"/>
  <c r="E87" i="1" s="1"/>
  <c r="D23" i="1"/>
  <c r="E23" i="1" s="1"/>
  <c r="D48" i="1"/>
  <c r="E48" i="1" s="1"/>
  <c r="D9" i="1"/>
  <c r="E9" i="1" s="1"/>
  <c r="D46" i="1"/>
  <c r="E46" i="1" s="1"/>
  <c r="D71" i="1"/>
  <c r="E71" i="1" s="1"/>
  <c r="D56" i="1"/>
  <c r="E56" i="1" s="1"/>
  <c r="D64" i="1"/>
  <c r="E64" i="1" s="1"/>
  <c r="D12" i="1"/>
  <c r="E12" i="1" s="1"/>
  <c r="D79" i="1"/>
  <c r="E79" i="1" s="1"/>
  <c r="D30" i="1"/>
  <c r="E30" i="1" s="1"/>
  <c r="D18" i="1"/>
  <c r="E18" i="1" s="1"/>
  <c r="D14" i="1"/>
  <c r="E14" i="1" s="1"/>
  <c r="D59" i="1"/>
  <c r="E59" i="1" s="1"/>
  <c r="D77" i="1"/>
  <c r="E77" i="1" s="1"/>
  <c r="D74" i="1" l="1"/>
  <c r="E74" i="1" s="1"/>
  <c r="D83" i="1"/>
  <c r="E83" i="1" s="1"/>
  <c r="D92" i="1"/>
  <c r="E92" i="1" s="1"/>
  <c r="D38" i="1"/>
  <c r="E38" i="1" s="1"/>
  <c r="D34" i="1"/>
  <c r="E34" i="1" s="1"/>
  <c r="D80" i="1"/>
  <c r="E80" i="1" s="1"/>
  <c r="D58" i="1"/>
  <c r="E58" i="1" s="1"/>
  <c r="D51" i="1"/>
  <c r="E51" i="1" s="1"/>
  <c r="D75" i="1"/>
  <c r="E75" i="1" s="1"/>
  <c r="D50" i="1"/>
  <c r="E50" i="1" s="1"/>
  <c r="D84" i="1"/>
  <c r="E84" i="1" s="1"/>
  <c r="D66" i="1"/>
  <c r="E66" i="1" s="1"/>
  <c r="D22" i="1"/>
  <c r="E22" i="1" s="1"/>
  <c r="D89" i="1"/>
  <c r="E89" i="1" s="1"/>
  <c r="D86" i="1"/>
  <c r="E86" i="1" s="1"/>
  <c r="D69" i="1"/>
  <c r="E69" i="1" s="1"/>
  <c r="D54" i="1"/>
  <c r="E54" i="1" s="1"/>
  <c r="D39" i="1"/>
  <c r="E39" i="1" s="1"/>
  <c r="D49" i="1"/>
  <c r="E49" i="1" s="1"/>
  <c r="D61" i="1"/>
  <c r="E61" i="1" s="1"/>
  <c r="D93" i="1"/>
  <c r="E93" i="1" s="1"/>
  <c r="D15" i="1"/>
  <c r="E15" i="1" s="1"/>
  <c r="D29" i="1"/>
  <c r="E29" i="1" s="1"/>
  <c r="D96" i="1"/>
  <c r="E96" i="1" s="1"/>
  <c r="D78" i="1"/>
  <c r="E78" i="1" s="1"/>
  <c r="D24" i="1"/>
  <c r="E24" i="1" s="1"/>
  <c r="D52" i="1"/>
  <c r="E52" i="1" s="1"/>
  <c r="D65" i="1"/>
  <c r="E65" i="1" s="1"/>
  <c r="D32" i="1"/>
  <c r="E32" i="1" s="1"/>
  <c r="D85" i="1"/>
  <c r="E85" i="1" s="1"/>
  <c r="D63" i="1"/>
  <c r="E63" i="1" s="1"/>
  <c r="D91" i="1"/>
  <c r="E91" i="1" s="1"/>
  <c r="D45" i="1"/>
  <c r="E45" i="1" s="1"/>
  <c r="D43" i="1"/>
  <c r="E43" i="1" s="1"/>
  <c r="D16" i="1"/>
  <c r="E16" i="1" s="1"/>
  <c r="D11" i="1"/>
  <c r="E11" i="1" s="1"/>
  <c r="D73" i="1"/>
  <c r="E73" i="1" s="1"/>
  <c r="D31" i="1"/>
  <c r="E31" i="1" s="1"/>
  <c r="D36" i="1"/>
  <c r="E36" i="1" s="1"/>
  <c r="D97" i="1"/>
  <c r="E97" i="1" s="1"/>
  <c r="D13" i="1"/>
  <c r="E13" i="1" s="1"/>
  <c r="D7" i="1"/>
  <c r="E7" i="1" s="1"/>
  <c r="D44" i="1"/>
  <c r="E44" i="1" s="1"/>
  <c r="D37" i="1"/>
  <c r="E37" i="1" s="1"/>
  <c r="D19" i="1"/>
  <c r="E19" i="1" s="1"/>
  <c r="D90" i="1"/>
  <c r="E90" i="1" s="1"/>
  <c r="D26" i="1"/>
  <c r="E26" i="1" s="1"/>
  <c r="D28" i="1"/>
  <c r="E28" i="1" s="1"/>
  <c r="D10" i="1"/>
  <c r="E10" i="1" s="1"/>
  <c r="D98" i="1"/>
  <c r="E98" i="1" s="1"/>
  <c r="D33" i="1"/>
  <c r="E33" i="1" s="1"/>
  <c r="D5" i="1"/>
  <c r="E5" i="1" s="1"/>
  <c r="D81" i="1"/>
  <c r="E81" i="1" s="1"/>
  <c r="D35" i="1"/>
  <c r="E35" i="1" s="1"/>
  <c r="D82" i="1"/>
  <c r="E82" i="1" s="1"/>
  <c r="D8" i="1"/>
  <c r="E8" i="1" s="1"/>
  <c r="D25" i="1"/>
  <c r="E25" i="1" s="1"/>
  <c r="D60" i="1"/>
  <c r="E60" i="1" s="1"/>
  <c r="D20" i="1"/>
  <c r="E20" i="1" s="1"/>
  <c r="D42" i="1"/>
  <c r="E42" i="1" s="1"/>
  <c r="D88" i="1"/>
  <c r="E88" i="1" s="1"/>
  <c r="D76" i="1"/>
  <c r="E76" i="1" s="1"/>
  <c r="D72" i="1"/>
  <c r="E72" i="1" s="1"/>
  <c r="D67" i="1"/>
  <c r="E67" i="1" s="1"/>
  <c r="D57" i="1"/>
  <c r="E57" i="1" s="1"/>
  <c r="D62" i="1" l="1"/>
  <c r="E62" i="1" s="1"/>
  <c r="D70" i="1"/>
  <c r="E70" i="1" s="1"/>
  <c r="D55" i="1"/>
  <c r="E55" i="1" s="1"/>
  <c r="D53" i="1"/>
  <c r="E53" i="1" s="1"/>
  <c r="D94" i="1"/>
  <c r="E94" i="1" s="1"/>
  <c r="D99" i="1"/>
  <c r="E99" i="1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<sst xmlns="http://schemas.openxmlformats.org/spreadsheetml/2006/main" count="18" uniqueCount="6">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</sst>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7046-85BC-CBA2A700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1-C34A-8CF8-CDE9A8387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C-FC43-8192-88975E9C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17F41-1CDA-AB46-BF2E-6819AF8E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20EDA-2056-9944-B6EE-818C5591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43BEA-16A5-F647-B14E-26115A11B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Project_042_DNA_100_qPCR_16S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Project_042_DNA_101_qPCR_16S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oyes_Project_042_DNA_102_qPCR_16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Noyes_Project_042_DNA_100_qPCR_16S_Analysis</v>
          </cell>
        </row>
        <row r="5">
          <cell r="T5" t="str">
            <v>A01</v>
          </cell>
          <cell r="U5" t="str">
            <v>USDA4914</v>
          </cell>
        </row>
        <row r="6">
          <cell r="T6" t="str">
            <v>A02</v>
          </cell>
          <cell r="U6" t="str">
            <v>USDA4744</v>
          </cell>
        </row>
        <row r="7">
          <cell r="T7" t="str">
            <v>A03</v>
          </cell>
          <cell r="U7" t="str">
            <v>USDA4651</v>
          </cell>
        </row>
        <row r="8">
          <cell r="T8" t="str">
            <v>A04</v>
          </cell>
          <cell r="U8" t="str">
            <v>USDA4287</v>
          </cell>
        </row>
        <row r="9">
          <cell r="T9" t="str">
            <v>A05</v>
          </cell>
          <cell r="U9" t="str">
            <v>USDA5013</v>
          </cell>
        </row>
        <row r="10">
          <cell r="T10" t="str">
            <v>A06</v>
          </cell>
          <cell r="U10" t="str">
            <v>USDA5280R1</v>
          </cell>
        </row>
        <row r="11">
          <cell r="T11" t="str">
            <v>A07</v>
          </cell>
          <cell r="U11" t="str">
            <v>USDA4801</v>
          </cell>
        </row>
        <row r="12">
          <cell r="T12" t="str">
            <v>A08</v>
          </cell>
          <cell r="U12" t="str">
            <v>USDA4330</v>
          </cell>
        </row>
        <row r="13">
          <cell r="T13" t="str">
            <v>A09</v>
          </cell>
          <cell r="U13" t="str">
            <v>USDA4948</v>
          </cell>
        </row>
        <row r="14">
          <cell r="T14" t="str">
            <v>A10</v>
          </cell>
          <cell r="U14" t="str">
            <v>USDA4279</v>
          </cell>
        </row>
        <row r="15">
          <cell r="T15" t="str">
            <v>A11</v>
          </cell>
          <cell r="U15" t="str">
            <v>USDA4694</v>
          </cell>
        </row>
        <row r="16">
          <cell r="T16" t="str">
            <v>A12</v>
          </cell>
          <cell r="U16" t="str">
            <v>USDA4451</v>
          </cell>
        </row>
        <row r="17">
          <cell r="T17" t="str">
            <v>B01</v>
          </cell>
          <cell r="U17" t="str">
            <v>USDA4270</v>
          </cell>
        </row>
        <row r="18">
          <cell r="T18" t="str">
            <v>B02</v>
          </cell>
          <cell r="U18" t="str">
            <v>USDA4677</v>
          </cell>
        </row>
        <row r="19">
          <cell r="T19" t="str">
            <v>B03</v>
          </cell>
          <cell r="U19" t="str">
            <v>USDA4828</v>
          </cell>
        </row>
        <row r="20">
          <cell r="T20" t="str">
            <v>B04</v>
          </cell>
          <cell r="U20" t="str">
            <v>USDA4650</v>
          </cell>
        </row>
        <row r="21">
          <cell r="T21" t="str">
            <v>B05</v>
          </cell>
          <cell r="U21" t="str">
            <v>USDA4712</v>
          </cell>
        </row>
        <row r="22">
          <cell r="T22" t="str">
            <v>B06</v>
          </cell>
          <cell r="U22" t="str">
            <v>USDA4396</v>
          </cell>
        </row>
        <row r="23">
          <cell r="T23" t="str">
            <v>B07</v>
          </cell>
          <cell r="U23" t="str">
            <v>USDA4819</v>
          </cell>
        </row>
        <row r="24">
          <cell r="T24" t="str">
            <v>B08</v>
          </cell>
          <cell r="U24" t="str">
            <v>USDA4364</v>
          </cell>
        </row>
        <row r="25">
          <cell r="T25" t="str">
            <v>B09</v>
          </cell>
          <cell r="U25" t="str">
            <v>USDA4883</v>
          </cell>
        </row>
        <row r="26">
          <cell r="T26" t="str">
            <v>B10</v>
          </cell>
          <cell r="U26" t="str">
            <v>USDA4503</v>
          </cell>
        </row>
        <row r="27">
          <cell r="T27" t="str">
            <v>B11</v>
          </cell>
          <cell r="U27" t="str">
            <v>USDA5062</v>
          </cell>
        </row>
        <row r="28">
          <cell r="T28" t="str">
            <v>B12</v>
          </cell>
        </row>
        <row r="29">
          <cell r="T29" t="str">
            <v>C01</v>
          </cell>
          <cell r="U29" t="str">
            <v>USDA4273</v>
          </cell>
        </row>
        <row r="30">
          <cell r="T30" t="str">
            <v>C02</v>
          </cell>
          <cell r="U30" t="str">
            <v>USDA4986</v>
          </cell>
        </row>
        <row r="31">
          <cell r="T31" t="str">
            <v>C03</v>
          </cell>
          <cell r="U31" t="str">
            <v>USDA4305</v>
          </cell>
        </row>
        <row r="32">
          <cell r="T32" t="str">
            <v>C04</v>
          </cell>
          <cell r="U32" t="str">
            <v>USDA4293</v>
          </cell>
        </row>
        <row r="33">
          <cell r="T33" t="str">
            <v>C05</v>
          </cell>
          <cell r="U33" t="str">
            <v>USDA5021</v>
          </cell>
        </row>
        <row r="34">
          <cell r="T34" t="str">
            <v>C06</v>
          </cell>
          <cell r="U34" t="str">
            <v>USDA4363</v>
          </cell>
        </row>
        <row r="35">
          <cell r="T35" t="str">
            <v>C07</v>
          </cell>
          <cell r="U35" t="str">
            <v>USDA4806</v>
          </cell>
        </row>
        <row r="36">
          <cell r="T36" t="str">
            <v>C08</v>
          </cell>
          <cell r="U36" t="str">
            <v>USDA4950</v>
          </cell>
        </row>
        <row r="37">
          <cell r="T37" t="str">
            <v>C09</v>
          </cell>
          <cell r="U37" t="str">
            <v>USDA4027</v>
          </cell>
        </row>
        <row r="38">
          <cell r="T38" t="str">
            <v>C10</v>
          </cell>
          <cell r="U38" t="str">
            <v>USDA4843</v>
          </cell>
        </row>
        <row r="39">
          <cell r="T39" t="str">
            <v>C11</v>
          </cell>
          <cell r="U39" t="str">
            <v>USDA4258</v>
          </cell>
        </row>
        <row r="40">
          <cell r="T40" t="str">
            <v>C12</v>
          </cell>
          <cell r="U40" t="str">
            <v>USDA4324</v>
          </cell>
        </row>
        <row r="41">
          <cell r="T41" t="str">
            <v>D01</v>
          </cell>
        </row>
        <row r="42">
          <cell r="T42" t="str">
            <v>D02</v>
          </cell>
          <cell r="U42" t="str">
            <v>USDA4580</v>
          </cell>
        </row>
        <row r="43">
          <cell r="T43" t="str">
            <v>D03</v>
          </cell>
          <cell r="U43" t="str">
            <v>USDA4808</v>
          </cell>
        </row>
        <row r="44">
          <cell r="T44" t="str">
            <v>D04</v>
          </cell>
          <cell r="U44" t="str">
            <v>USDA4629</v>
          </cell>
        </row>
        <row r="45">
          <cell r="T45" t="str">
            <v>D05</v>
          </cell>
          <cell r="U45" t="str">
            <v>USDA4422</v>
          </cell>
        </row>
        <row r="46">
          <cell r="T46" t="str">
            <v>D06</v>
          </cell>
          <cell r="U46" t="str">
            <v>USDA4577</v>
          </cell>
        </row>
        <row r="47">
          <cell r="T47" t="str">
            <v>D07</v>
          </cell>
          <cell r="U47" t="str">
            <v>USDA4285</v>
          </cell>
        </row>
        <row r="48">
          <cell r="T48" t="str">
            <v>D08</v>
          </cell>
          <cell r="U48" t="str">
            <v>USDA4821</v>
          </cell>
        </row>
        <row r="49">
          <cell r="T49" t="str">
            <v>D09</v>
          </cell>
          <cell r="U49" t="str">
            <v>USDA4600</v>
          </cell>
        </row>
        <row r="50">
          <cell r="T50" t="str">
            <v>D10</v>
          </cell>
          <cell r="U50" t="str">
            <v>USDA4669</v>
          </cell>
        </row>
        <row r="51">
          <cell r="T51" t="str">
            <v>D11</v>
          </cell>
          <cell r="U51" t="str">
            <v>USDA4920</v>
          </cell>
        </row>
        <row r="52">
          <cell r="T52" t="str">
            <v>D12</v>
          </cell>
          <cell r="U52" t="str">
            <v>USDA5041</v>
          </cell>
        </row>
        <row r="53">
          <cell r="T53" t="str">
            <v>E01</v>
          </cell>
          <cell r="U53" t="str">
            <v>USDA4528</v>
          </cell>
        </row>
        <row r="54">
          <cell r="T54" t="str">
            <v>E02</v>
          </cell>
          <cell r="U54" t="str">
            <v>USDA4682</v>
          </cell>
        </row>
        <row r="55">
          <cell r="T55" t="str">
            <v>E03</v>
          </cell>
          <cell r="U55" t="str">
            <v>USDA4799</v>
          </cell>
        </row>
        <row r="56">
          <cell r="T56" t="str">
            <v>E04</v>
          </cell>
          <cell r="U56" t="str">
            <v>USDA5034</v>
          </cell>
        </row>
        <row r="57">
          <cell r="T57" t="str">
            <v>E05</v>
          </cell>
          <cell r="U57" t="str">
            <v>USDA4482</v>
          </cell>
        </row>
        <row r="58">
          <cell r="T58" t="str">
            <v>E06</v>
          </cell>
          <cell r="U58" t="str">
            <v>USDA4790</v>
          </cell>
        </row>
        <row r="59">
          <cell r="T59" t="str">
            <v>E07</v>
          </cell>
          <cell r="U59" t="str">
            <v>USDA4481</v>
          </cell>
        </row>
        <row r="60">
          <cell r="T60" t="str">
            <v>E08</v>
          </cell>
          <cell r="U60" t="str">
            <v>USDA4668</v>
          </cell>
        </row>
        <row r="61">
          <cell r="T61" t="str">
            <v>E09</v>
          </cell>
          <cell r="U61" t="str">
            <v>USDA4768</v>
          </cell>
        </row>
        <row r="62">
          <cell r="T62" t="str">
            <v>E10</v>
          </cell>
          <cell r="U62" t="str">
            <v>USDA5051</v>
          </cell>
        </row>
        <row r="63">
          <cell r="T63" t="str">
            <v>E11</v>
          </cell>
          <cell r="U63" t="str">
            <v>USDA4730</v>
          </cell>
        </row>
        <row r="64">
          <cell r="T64" t="str">
            <v>E12</v>
          </cell>
          <cell r="U64" t="str">
            <v>USDA4478</v>
          </cell>
        </row>
        <row r="65">
          <cell r="T65" t="str">
            <v>F01</v>
          </cell>
          <cell r="U65" t="str">
            <v>USDA4783</v>
          </cell>
        </row>
        <row r="66">
          <cell r="T66" t="str">
            <v>F02</v>
          </cell>
          <cell r="U66" t="str">
            <v>USDA4805</v>
          </cell>
        </row>
        <row r="67">
          <cell r="T67" t="str">
            <v>F03</v>
          </cell>
          <cell r="U67" t="str">
            <v>USDA4610</v>
          </cell>
        </row>
        <row r="68">
          <cell r="T68" t="str">
            <v>F04</v>
          </cell>
          <cell r="U68" t="str">
            <v>USDA4954</v>
          </cell>
        </row>
        <row r="69">
          <cell r="T69" t="str">
            <v>F05</v>
          </cell>
        </row>
        <row r="70">
          <cell r="T70" t="str">
            <v>F06</v>
          </cell>
          <cell r="U70" t="str">
            <v>USDA4452</v>
          </cell>
        </row>
        <row r="71">
          <cell r="T71" t="str">
            <v>F07</v>
          </cell>
          <cell r="U71" t="str">
            <v>USDA4347</v>
          </cell>
        </row>
        <row r="72">
          <cell r="T72" t="str">
            <v>F08</v>
          </cell>
          <cell r="U72" t="str">
            <v>USDA4298</v>
          </cell>
        </row>
        <row r="73">
          <cell r="T73" t="str">
            <v>F09</v>
          </cell>
          <cell r="U73" t="str">
            <v>USDA4604</v>
          </cell>
        </row>
        <row r="74">
          <cell r="T74" t="str">
            <v>F10</v>
          </cell>
          <cell r="U74" t="str">
            <v>USDA4907</v>
          </cell>
        </row>
        <row r="75">
          <cell r="T75" t="str">
            <v>F11</v>
          </cell>
          <cell r="U75" t="str">
            <v>USDA4441</v>
          </cell>
        </row>
        <row r="76">
          <cell r="T76" t="str">
            <v>F12</v>
          </cell>
          <cell r="U76" t="str">
            <v>USDA4581</v>
          </cell>
        </row>
        <row r="77">
          <cell r="T77" t="str">
            <v>G01</v>
          </cell>
          <cell r="U77" t="str">
            <v>USDA4703</v>
          </cell>
        </row>
        <row r="78">
          <cell r="T78" t="str">
            <v>G02</v>
          </cell>
          <cell r="U78" t="str">
            <v>USDA4267</v>
          </cell>
        </row>
        <row r="79">
          <cell r="T79" t="str">
            <v>G03</v>
          </cell>
          <cell r="U79" t="str">
            <v>USDA3979</v>
          </cell>
        </row>
        <row r="80">
          <cell r="T80" t="str">
            <v>G04</v>
          </cell>
          <cell r="U80" t="str">
            <v>USDA4599</v>
          </cell>
        </row>
        <row r="81">
          <cell r="T81" t="str">
            <v>G05</v>
          </cell>
          <cell r="U81" t="str">
            <v>USDA5081</v>
          </cell>
        </row>
        <row r="82">
          <cell r="T82" t="str">
            <v>G06</v>
          </cell>
          <cell r="U82" t="str">
            <v>USDA4863</v>
          </cell>
        </row>
        <row r="83">
          <cell r="T83" t="str">
            <v>G07</v>
          </cell>
          <cell r="U83" t="str">
            <v>USDA4996</v>
          </cell>
        </row>
        <row r="84">
          <cell r="T84" t="str">
            <v>G08</v>
          </cell>
          <cell r="U84" t="str">
            <v>USDA4565</v>
          </cell>
        </row>
        <row r="85">
          <cell r="T85" t="str">
            <v>G09</v>
          </cell>
          <cell r="U85" t="str">
            <v>USDA4450</v>
          </cell>
        </row>
        <row r="86">
          <cell r="T86" t="str">
            <v>G10</v>
          </cell>
          <cell r="U86" t="str">
            <v>USDA4982</v>
          </cell>
        </row>
        <row r="87">
          <cell r="T87" t="str">
            <v>G11</v>
          </cell>
          <cell r="U87" t="str">
            <v>USDA4698</v>
          </cell>
        </row>
        <row r="88">
          <cell r="T88" t="str">
            <v>G12</v>
          </cell>
          <cell r="U88" t="str">
            <v>USDA4527</v>
          </cell>
        </row>
        <row r="89">
          <cell r="T89" t="str">
            <v>H01</v>
          </cell>
          <cell r="U89" t="str">
            <v>USDA5069</v>
          </cell>
        </row>
        <row r="90">
          <cell r="T90" t="str">
            <v>H02</v>
          </cell>
          <cell r="U90" t="str">
            <v>USDA4937</v>
          </cell>
        </row>
        <row r="91">
          <cell r="T91" t="str">
            <v>H03</v>
          </cell>
          <cell r="U91" t="str">
            <v>USDA4686</v>
          </cell>
        </row>
        <row r="92">
          <cell r="T92" t="str">
            <v>H04</v>
          </cell>
          <cell r="U92" t="str">
            <v>USDA4401</v>
          </cell>
        </row>
        <row r="93">
          <cell r="T93" t="str">
            <v>H05</v>
          </cell>
          <cell r="U93" t="str">
            <v>USDA4649</v>
          </cell>
        </row>
        <row r="94">
          <cell r="T94" t="str">
            <v>H06</v>
          </cell>
          <cell r="U94" t="str">
            <v>USDA4826</v>
          </cell>
        </row>
        <row r="95">
          <cell r="T95" t="str">
            <v>H07</v>
          </cell>
          <cell r="U95" t="str">
            <v>USDA4910</v>
          </cell>
        </row>
        <row r="96">
          <cell r="T96" t="str">
            <v>H08</v>
          </cell>
          <cell r="U96" t="str">
            <v>USDA4834</v>
          </cell>
        </row>
        <row r="97">
          <cell r="T97" t="str">
            <v>H09</v>
          </cell>
          <cell r="U97" t="str">
            <v>USDA4457</v>
          </cell>
        </row>
        <row r="98">
          <cell r="T98" t="str">
            <v>H10</v>
          </cell>
          <cell r="U98" t="str">
            <v>USDA4464</v>
          </cell>
        </row>
        <row r="99">
          <cell r="T99" t="str">
            <v>H11</v>
          </cell>
          <cell r="U99" t="str">
            <v>USDA4990</v>
          </cell>
        </row>
        <row r="100">
          <cell r="T100" t="str">
            <v>H12</v>
          </cell>
          <cell r="U100" t="str">
            <v>USDA4917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182749.31571917186</v>
          </cell>
        </row>
        <row r="4">
          <cell r="Z4">
            <v>45603.872910575017</v>
          </cell>
        </row>
        <row r="5">
          <cell r="Z5">
            <v>1385.2425737645474</v>
          </cell>
        </row>
        <row r="6">
          <cell r="Z6">
            <v>281736.1015529898</v>
          </cell>
        </row>
        <row r="7">
          <cell r="Z7">
            <v>2215.9705535270377</v>
          </cell>
        </row>
        <row r="8">
          <cell r="Z8">
            <v>142805.01047127575</v>
          </cell>
        </row>
        <row r="9">
          <cell r="Z9">
            <v>33810.143740705935</v>
          </cell>
        </row>
        <row r="10">
          <cell r="Z10">
            <v>265596.27282689081</v>
          </cell>
        </row>
        <row r="11">
          <cell r="Z11">
            <v>22276.720616422041</v>
          </cell>
        </row>
        <row r="12">
          <cell r="Z12">
            <v>8570.06205879548</v>
          </cell>
        </row>
        <row r="13">
          <cell r="Z13">
            <v>920018.15983737481</v>
          </cell>
        </row>
        <row r="14">
          <cell r="Z14">
            <v>7277.5857634457179</v>
          </cell>
        </row>
        <row r="15">
          <cell r="Z15">
            <v>21868.83015585598</v>
          </cell>
        </row>
        <row r="16">
          <cell r="Z16">
            <v>750248.17374052259</v>
          </cell>
        </row>
        <row r="17">
          <cell r="Z17">
            <v>674856.56165262416</v>
          </cell>
        </row>
        <row r="18">
          <cell r="Z18">
            <v>1080.1584649987608</v>
          </cell>
        </row>
        <row r="19">
          <cell r="Z19">
            <v>14084.842664715945</v>
          </cell>
        </row>
        <row r="20">
          <cell r="Z20">
            <v>402818.17184217839</v>
          </cell>
        </row>
        <row r="21">
          <cell r="Z21">
            <v>73682.001655004744</v>
          </cell>
        </row>
        <row r="22">
          <cell r="Z22">
            <v>520646.43914506392</v>
          </cell>
        </row>
        <row r="23">
          <cell r="Z23">
            <v>1386453.6279871224</v>
          </cell>
        </row>
        <row r="24">
          <cell r="Z24">
            <v>235534.69208555567</v>
          </cell>
        </row>
        <row r="25">
          <cell r="Z25">
            <v>163801.88013807821</v>
          </cell>
        </row>
        <row r="26">
          <cell r="Z26">
            <v>5.186491266637006</v>
          </cell>
        </row>
        <row r="27">
          <cell r="Z27">
            <v>143619.32907634994</v>
          </cell>
        </row>
        <row r="28">
          <cell r="Z28">
            <v>104751.08270737556</v>
          </cell>
        </row>
        <row r="29">
          <cell r="Z29">
            <v>63.590700241310863</v>
          </cell>
        </row>
        <row r="30">
          <cell r="Z30">
            <v>19995.475813281209</v>
          </cell>
        </row>
        <row r="31">
          <cell r="Z31">
            <v>247198.13685449652</v>
          </cell>
        </row>
        <row r="32">
          <cell r="Z32">
            <v>2272158.6794872507</v>
          </cell>
        </row>
        <row r="33">
          <cell r="Z33">
            <v>1098921.4610051825</v>
          </cell>
        </row>
        <row r="34">
          <cell r="Z34">
            <v>6481.4522493183767</v>
          </cell>
        </row>
        <row r="35">
          <cell r="Z35">
            <v>15927.72748626147</v>
          </cell>
        </row>
        <row r="36">
          <cell r="Z36">
            <v>3598.1928890777567</v>
          </cell>
        </row>
        <row r="37">
          <cell r="Z37">
            <v>19269.938562939235</v>
          </cell>
        </row>
        <row r="38">
          <cell r="Z38">
            <v>66324.90314300805</v>
          </cell>
        </row>
        <row r="39">
          <cell r="Z39">
            <v>6.1686740071608028</v>
          </cell>
        </row>
        <row r="40">
          <cell r="Z40">
            <v>30477.517419316657</v>
          </cell>
        </row>
        <row r="41">
          <cell r="Z41">
            <v>812991.30767320748</v>
          </cell>
        </row>
        <row r="42">
          <cell r="Z42">
            <v>109860.14019391559</v>
          </cell>
        </row>
        <row r="43">
          <cell r="Z43">
            <v>42535.445589192539</v>
          </cell>
        </row>
        <row r="44">
          <cell r="Z44">
            <v>238737.0500056787</v>
          </cell>
        </row>
        <row r="45">
          <cell r="Z45">
            <v>1570.9500311656695</v>
          </cell>
        </row>
        <row r="46">
          <cell r="Z46">
            <v>546040.09159241302</v>
          </cell>
        </row>
        <row r="47">
          <cell r="Z47">
            <v>9.6417125419855125</v>
          </cell>
        </row>
        <row r="48">
          <cell r="Z48">
            <v>1747975.5804611656</v>
          </cell>
        </row>
        <row r="49">
          <cell r="Z49">
            <v>122220.00635029054</v>
          </cell>
        </row>
        <row r="50">
          <cell r="Z50">
            <v>66750.535420388798</v>
          </cell>
        </row>
        <row r="51">
          <cell r="Z51">
            <v>4390108.8149466971</v>
          </cell>
        </row>
        <row r="52">
          <cell r="Z52">
            <v>185233.99733192459</v>
          </cell>
        </row>
        <row r="53">
          <cell r="Z53">
            <v>405115.16639937594</v>
          </cell>
        </row>
        <row r="54">
          <cell r="Z54">
            <v>97218.074096946002</v>
          </cell>
        </row>
        <row r="55">
          <cell r="Z55">
            <v>293384.60365234414</v>
          </cell>
        </row>
        <row r="56">
          <cell r="Z56">
            <v>82146.603521757148</v>
          </cell>
        </row>
        <row r="57">
          <cell r="Z57">
            <v>376516.79844096024</v>
          </cell>
        </row>
        <row r="58">
          <cell r="Z58">
            <v>10.830965888072653</v>
          </cell>
        </row>
        <row r="59">
          <cell r="Z59">
            <v>30651.309707060107</v>
          </cell>
        </row>
        <row r="60">
          <cell r="Z60">
            <v>20.539543403510201</v>
          </cell>
        </row>
        <row r="61">
          <cell r="Z61">
            <v>306820.39401831973</v>
          </cell>
        </row>
        <row r="62">
          <cell r="Z62">
            <v>150410.15537707991</v>
          </cell>
        </row>
        <row r="63">
          <cell r="Z63">
            <v>181713.13090469202</v>
          </cell>
        </row>
        <row r="64">
          <cell r="Z64">
            <v>847206.73853809747</v>
          </cell>
        </row>
        <row r="65">
          <cell r="Z65">
            <v>289449.21738060389</v>
          </cell>
        </row>
        <row r="66">
          <cell r="Z66">
            <v>2209476.6655061254</v>
          </cell>
        </row>
        <row r="67">
          <cell r="Z67">
            <v>9.8260255313374518</v>
          </cell>
        </row>
        <row r="68">
          <cell r="Z68">
            <v>8.8323391125331483</v>
          </cell>
        </row>
        <row r="69">
          <cell r="Z69">
            <v>43452.16473141763</v>
          </cell>
        </row>
        <row r="70">
          <cell r="Z70">
            <v>52794.662376855464</v>
          </cell>
        </row>
        <row r="71">
          <cell r="Z71">
            <v>977314.37454223156</v>
          </cell>
        </row>
        <row r="72">
          <cell r="Z72">
            <v>22579.597581461505</v>
          </cell>
        </row>
        <row r="73">
          <cell r="Z73">
            <v>6555.5815175080534</v>
          </cell>
        </row>
        <row r="74">
          <cell r="Z74">
            <v>2118.9322979390336</v>
          </cell>
        </row>
        <row r="75">
          <cell r="Z75">
            <v>548373.6988632076</v>
          </cell>
        </row>
        <row r="76">
          <cell r="Z76">
            <v>9650.1418502582783</v>
          </cell>
        </row>
        <row r="77">
          <cell r="Z77">
            <v>123969.80622191774</v>
          </cell>
        </row>
        <row r="78">
          <cell r="Z78">
            <v>237552.19954052253</v>
          </cell>
        </row>
        <row r="79">
          <cell r="Z79">
            <v>793580.06113608961</v>
          </cell>
        </row>
        <row r="80">
          <cell r="Z80">
            <v>14205.488480525461</v>
          </cell>
        </row>
        <row r="81">
          <cell r="Z81">
            <v>5776.5162647665793</v>
          </cell>
        </row>
        <row r="82">
          <cell r="Z82">
            <v>217821.11233707835</v>
          </cell>
        </row>
        <row r="83">
          <cell r="Z83">
            <v>30047.335605751727</v>
          </cell>
        </row>
        <row r="84">
          <cell r="Z84">
            <v>1360.8454485080522</v>
          </cell>
        </row>
        <row r="85">
          <cell r="Z85">
            <v>44294.092154228281</v>
          </cell>
        </row>
        <row r="86">
          <cell r="Z86">
            <v>461716.94137214468</v>
          </cell>
        </row>
        <row r="87">
          <cell r="Z87">
            <v>221253.90982696484</v>
          </cell>
        </row>
        <row r="88">
          <cell r="Z88">
            <v>5225.6699517530233</v>
          </cell>
        </row>
        <row r="89">
          <cell r="Z89">
            <v>2113261.269331017</v>
          </cell>
        </row>
        <row r="90">
          <cell r="Z90">
            <v>328253.16350854974</v>
          </cell>
        </row>
        <row r="91">
          <cell r="Z91">
            <v>346.90870913692515</v>
          </cell>
        </row>
        <row r="92">
          <cell r="Z92">
            <v>59448.342074754568</v>
          </cell>
        </row>
        <row r="93">
          <cell r="Z93">
            <v>2898.981278832498</v>
          </cell>
        </row>
        <row r="94">
          <cell r="Z94">
            <v>45.791300288830229</v>
          </cell>
        </row>
        <row r="95">
          <cell r="Z95">
            <v>141.36798709127001</v>
          </cell>
        </row>
        <row r="96">
          <cell r="Z96">
            <v>0.94489729287094282</v>
          </cell>
        </row>
        <row r="97">
          <cell r="Z97">
            <v>14034.876484936649</v>
          </cell>
        </row>
        <row r="98">
          <cell r="Z98">
            <v>19853.858983525795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Noyes_Project_042_DNA_101_qPCR_16S_Analysis</v>
          </cell>
        </row>
        <row r="5">
          <cell r="T5" t="str">
            <v>A01</v>
          </cell>
          <cell r="U5" t="str">
            <v>USDA4537</v>
          </cell>
        </row>
        <row r="6">
          <cell r="T6" t="str">
            <v>A02</v>
          </cell>
          <cell r="U6" t="str">
            <v>USDA4354</v>
          </cell>
        </row>
        <row r="7">
          <cell r="T7" t="str">
            <v>A03</v>
          </cell>
          <cell r="U7" t="str">
            <v>USDA4265</v>
          </cell>
        </row>
        <row r="8">
          <cell r="T8" t="str">
            <v>A04</v>
          </cell>
          <cell r="U8" t="str">
            <v>USDA4773</v>
          </cell>
        </row>
        <row r="9">
          <cell r="T9" t="str">
            <v>A05</v>
          </cell>
          <cell r="U9" t="str">
            <v>USDA4323</v>
          </cell>
        </row>
        <row r="10">
          <cell r="T10" t="str">
            <v>A06</v>
          </cell>
          <cell r="U10" t="str">
            <v>USDA4956</v>
          </cell>
        </row>
        <row r="11">
          <cell r="T11" t="str">
            <v>A07</v>
          </cell>
          <cell r="U11" t="str">
            <v>USDA4617</v>
          </cell>
        </row>
        <row r="12">
          <cell r="T12" t="str">
            <v>A08</v>
          </cell>
          <cell r="U12" t="str">
            <v>USDA4949</v>
          </cell>
        </row>
        <row r="13">
          <cell r="T13" t="str">
            <v>A09</v>
          </cell>
          <cell r="U13" t="str">
            <v>USDA4439</v>
          </cell>
        </row>
        <row r="14">
          <cell r="T14" t="str">
            <v>A10</v>
          </cell>
          <cell r="U14" t="str">
            <v>USDA5086</v>
          </cell>
        </row>
        <row r="15">
          <cell r="T15" t="str">
            <v>A11</v>
          </cell>
          <cell r="U15" t="str">
            <v>USDA5011</v>
          </cell>
        </row>
        <row r="16">
          <cell r="T16" t="str">
            <v>A12</v>
          </cell>
          <cell r="U16" t="str">
            <v>USDA5070</v>
          </cell>
        </row>
        <row r="17">
          <cell r="T17" t="str">
            <v>B01</v>
          </cell>
          <cell r="U17" t="str">
            <v>USDA4476</v>
          </cell>
        </row>
        <row r="18">
          <cell r="T18" t="str">
            <v>B02</v>
          </cell>
          <cell r="U18" t="str">
            <v>USDA4894</v>
          </cell>
        </row>
        <row r="19">
          <cell r="T19" t="str">
            <v>B03</v>
          </cell>
          <cell r="U19" t="str">
            <v>USDA4544</v>
          </cell>
        </row>
        <row r="20">
          <cell r="T20" t="str">
            <v>B04</v>
          </cell>
          <cell r="U20" t="str">
            <v>USDA3686</v>
          </cell>
        </row>
        <row r="21">
          <cell r="T21" t="str">
            <v>B05</v>
          </cell>
          <cell r="U21" t="str">
            <v>USDA4782</v>
          </cell>
        </row>
        <row r="22">
          <cell r="T22" t="str">
            <v>B06</v>
          </cell>
          <cell r="U22" t="str">
            <v>USDA4814</v>
          </cell>
        </row>
        <row r="23">
          <cell r="T23" t="str">
            <v>B07</v>
          </cell>
          <cell r="U23" t="str">
            <v>USDA5055</v>
          </cell>
        </row>
        <row r="24">
          <cell r="T24" t="str">
            <v>B08</v>
          </cell>
          <cell r="U24" t="str">
            <v>USDA4692</v>
          </cell>
        </row>
        <row r="25">
          <cell r="T25" t="str">
            <v>B09</v>
          </cell>
          <cell r="U25" t="str">
            <v>USDA4460</v>
          </cell>
        </row>
        <row r="26">
          <cell r="T26" t="str">
            <v>B10</v>
          </cell>
          <cell r="U26" t="str">
            <v>USDA4947</v>
          </cell>
        </row>
        <row r="27">
          <cell r="T27" t="str">
            <v>B11</v>
          </cell>
          <cell r="U27" t="str">
            <v>USDA4812</v>
          </cell>
        </row>
        <row r="28">
          <cell r="T28" t="str">
            <v>B12</v>
          </cell>
          <cell r="U28" t="str">
            <v>USDA5056</v>
          </cell>
        </row>
        <row r="29">
          <cell r="T29" t="str">
            <v>C01</v>
          </cell>
          <cell r="U29" t="str">
            <v>USDA4408</v>
          </cell>
        </row>
        <row r="30">
          <cell r="T30" t="str">
            <v>C02</v>
          </cell>
          <cell r="U30" t="str">
            <v>USDA4392</v>
          </cell>
        </row>
        <row r="31">
          <cell r="T31" t="str">
            <v>C03</v>
          </cell>
          <cell r="U31" t="str">
            <v>USDA4480</v>
          </cell>
        </row>
        <row r="33">
          <cell r="T33" t="str">
            <v>C05</v>
          </cell>
          <cell r="U33" t="str">
            <v>USDA4336</v>
          </cell>
        </row>
        <row r="34">
          <cell r="T34" t="str">
            <v>C06</v>
          </cell>
          <cell r="U34" t="str">
            <v>USDA5280R2</v>
          </cell>
        </row>
        <row r="35">
          <cell r="T35" t="str">
            <v>C07</v>
          </cell>
          <cell r="U35" t="str">
            <v>USDA4804</v>
          </cell>
        </row>
        <row r="36">
          <cell r="T36" t="str">
            <v>C08</v>
          </cell>
          <cell r="U36" t="str">
            <v>USDA4468</v>
          </cell>
        </row>
        <row r="37">
          <cell r="T37" t="str">
            <v>C09</v>
          </cell>
          <cell r="U37" t="str">
            <v>USDA4878</v>
          </cell>
        </row>
        <row r="38">
          <cell r="T38" t="str">
            <v>C10</v>
          </cell>
          <cell r="U38" t="str">
            <v>USDA4345</v>
          </cell>
        </row>
        <row r="39">
          <cell r="T39" t="str">
            <v>C11</v>
          </cell>
          <cell r="U39" t="str">
            <v>USDA4955</v>
          </cell>
        </row>
        <row r="40">
          <cell r="T40" t="str">
            <v>C12</v>
          </cell>
          <cell r="U40" t="str">
            <v>USDA4492</v>
          </cell>
        </row>
        <row r="41">
          <cell r="T41" t="str">
            <v>D01</v>
          </cell>
          <cell r="U41" t="str">
            <v>USDA4856</v>
          </cell>
        </row>
        <row r="42">
          <cell r="T42" t="str">
            <v>D02</v>
          </cell>
          <cell r="U42" t="str">
            <v>USDA4245</v>
          </cell>
        </row>
        <row r="43">
          <cell r="T43" t="str">
            <v>D03</v>
          </cell>
          <cell r="U43" t="str">
            <v>USDA4764</v>
          </cell>
        </row>
        <row r="44">
          <cell r="T44" t="str">
            <v>D04</v>
          </cell>
          <cell r="U44" t="str">
            <v>USDA4320</v>
          </cell>
        </row>
        <row r="45">
          <cell r="T45" t="str">
            <v>D05</v>
          </cell>
          <cell r="U45" t="str">
            <v>USDA5012</v>
          </cell>
        </row>
        <row r="46">
          <cell r="T46" t="str">
            <v>D06</v>
          </cell>
          <cell r="U46" t="str">
            <v>USDA4524</v>
          </cell>
        </row>
        <row r="47">
          <cell r="T47" t="str">
            <v>D07</v>
          </cell>
          <cell r="U47" t="str">
            <v>USDA4583</v>
          </cell>
        </row>
        <row r="48">
          <cell r="T48" t="str">
            <v>D08</v>
          </cell>
          <cell r="U48" t="str">
            <v>USDA4579</v>
          </cell>
        </row>
        <row r="49">
          <cell r="T49" t="str">
            <v>D09</v>
          </cell>
          <cell r="U49" t="str">
            <v>USDA4329</v>
          </cell>
        </row>
        <row r="50">
          <cell r="T50" t="str">
            <v>D10</v>
          </cell>
          <cell r="U50" t="str">
            <v>USDA5042</v>
          </cell>
        </row>
        <row r="51">
          <cell r="T51" t="str">
            <v>D11</v>
          </cell>
          <cell r="U51" t="str">
            <v>USDA4850</v>
          </cell>
        </row>
        <row r="52">
          <cell r="T52" t="str">
            <v>D12</v>
          </cell>
          <cell r="U52" t="str">
            <v>USDA4638</v>
          </cell>
        </row>
        <row r="53">
          <cell r="T53" t="str">
            <v>E01</v>
          </cell>
          <cell r="U53" t="str">
            <v>USDA5060</v>
          </cell>
        </row>
        <row r="54">
          <cell r="T54" t="str">
            <v>E02</v>
          </cell>
          <cell r="U54" t="str">
            <v>USDA4518</v>
          </cell>
        </row>
        <row r="55">
          <cell r="T55" t="str">
            <v>E03</v>
          </cell>
          <cell r="U55" t="str">
            <v>USDA5079</v>
          </cell>
        </row>
        <row r="56">
          <cell r="T56" t="str">
            <v>E04</v>
          </cell>
          <cell r="U56" t="str">
            <v>USDA4759</v>
          </cell>
        </row>
        <row r="57">
          <cell r="T57" t="str">
            <v>E05</v>
          </cell>
          <cell r="U57" t="str">
            <v>USDA4608</v>
          </cell>
        </row>
        <row r="58">
          <cell r="T58" t="str">
            <v>E06</v>
          </cell>
          <cell r="U58" t="str">
            <v>USDA5039</v>
          </cell>
        </row>
        <row r="59">
          <cell r="T59" t="str">
            <v>E07</v>
          </cell>
          <cell r="U59" t="str">
            <v>USDA4118</v>
          </cell>
        </row>
        <row r="60">
          <cell r="T60" t="str">
            <v>E08</v>
          </cell>
          <cell r="U60" t="str">
            <v>USDA4769</v>
          </cell>
        </row>
        <row r="61">
          <cell r="T61" t="str">
            <v>E09</v>
          </cell>
          <cell r="U61" t="str">
            <v>USDA5028</v>
          </cell>
        </row>
        <row r="63">
          <cell r="T63" t="str">
            <v>E11</v>
          </cell>
          <cell r="U63" t="str">
            <v>USDA4575</v>
          </cell>
        </row>
        <row r="64">
          <cell r="T64" t="str">
            <v>E12</v>
          </cell>
          <cell r="U64" t="str">
            <v>USDA4971</v>
          </cell>
        </row>
        <row r="65">
          <cell r="T65" t="str">
            <v>F01</v>
          </cell>
          <cell r="U65" t="str">
            <v>USDA4507</v>
          </cell>
        </row>
        <row r="66">
          <cell r="T66" t="str">
            <v>F02</v>
          </cell>
          <cell r="U66" t="str">
            <v>USDA4276</v>
          </cell>
        </row>
        <row r="67">
          <cell r="T67" t="str">
            <v>F03</v>
          </cell>
          <cell r="U67" t="str">
            <v>USDA4561</v>
          </cell>
        </row>
        <row r="68">
          <cell r="T68" t="str">
            <v>F04</v>
          </cell>
          <cell r="U68" t="str">
            <v>USDA5009</v>
          </cell>
        </row>
        <row r="69">
          <cell r="T69" t="str">
            <v>F05</v>
          </cell>
          <cell r="U69" t="str">
            <v>USDA4620</v>
          </cell>
        </row>
        <row r="70">
          <cell r="T70" t="str">
            <v>F06</v>
          </cell>
          <cell r="U70" t="str">
            <v>USDA4067</v>
          </cell>
        </row>
        <row r="71">
          <cell r="T71" t="str">
            <v>F07</v>
          </cell>
          <cell r="U71" t="str">
            <v>USDA4770</v>
          </cell>
        </row>
        <row r="72">
          <cell r="T72" t="str">
            <v>F08</v>
          </cell>
          <cell r="U72" t="str">
            <v>USDA3699</v>
          </cell>
        </row>
        <row r="73">
          <cell r="T73" t="str">
            <v>F09</v>
          </cell>
          <cell r="U73" t="str">
            <v>USDA4538</v>
          </cell>
        </row>
        <row r="74">
          <cell r="T74" t="str">
            <v>F10</v>
          </cell>
          <cell r="U74" t="str">
            <v>USDA4976</v>
          </cell>
        </row>
        <row r="75">
          <cell r="T75" t="str">
            <v>F11</v>
          </cell>
          <cell r="U75" t="str">
            <v>USDA4444</v>
          </cell>
        </row>
        <row r="76">
          <cell r="T76" t="str">
            <v>F12</v>
          </cell>
          <cell r="U76" t="str">
            <v>USDA4483</v>
          </cell>
        </row>
        <row r="77">
          <cell r="T77" t="str">
            <v>G01</v>
          </cell>
          <cell r="U77" t="str">
            <v>USDA4436</v>
          </cell>
        </row>
        <row r="78">
          <cell r="T78" t="str">
            <v>G02</v>
          </cell>
          <cell r="U78" t="str">
            <v>USDA4875</v>
          </cell>
        </row>
        <row r="79">
          <cell r="T79" t="str">
            <v>G03</v>
          </cell>
          <cell r="U79" t="str">
            <v>USDA4974</v>
          </cell>
        </row>
        <row r="80">
          <cell r="T80" t="str">
            <v>G04</v>
          </cell>
          <cell r="U80" t="str">
            <v>USDA4726</v>
          </cell>
        </row>
        <row r="81">
          <cell r="T81" t="str">
            <v>G05</v>
          </cell>
          <cell r="U81" t="str">
            <v>USDA5002</v>
          </cell>
        </row>
        <row r="82">
          <cell r="T82" t="str">
            <v>G06</v>
          </cell>
          <cell r="U82" t="str">
            <v>USDA4935</v>
          </cell>
        </row>
        <row r="83">
          <cell r="T83" t="str">
            <v>G07</v>
          </cell>
          <cell r="U83" t="str">
            <v>USDA4967</v>
          </cell>
        </row>
        <row r="84">
          <cell r="T84" t="str">
            <v>G08</v>
          </cell>
          <cell r="U84" t="str">
            <v>USDA5020</v>
          </cell>
        </row>
        <row r="85">
          <cell r="T85" t="str">
            <v>G09</v>
          </cell>
          <cell r="U85" t="str">
            <v>USDA4854</v>
          </cell>
        </row>
        <row r="86">
          <cell r="T86" t="str">
            <v>G10</v>
          </cell>
          <cell r="U86" t="str">
            <v>USDA4556</v>
          </cell>
        </row>
        <row r="87">
          <cell r="T87" t="str">
            <v>G11</v>
          </cell>
          <cell r="U87" t="str">
            <v>USDA4449</v>
          </cell>
        </row>
        <row r="88">
          <cell r="T88" t="str">
            <v>G12</v>
          </cell>
          <cell r="U88" t="str">
            <v>USDA4499</v>
          </cell>
        </row>
        <row r="89">
          <cell r="T89" t="str">
            <v>H01</v>
          </cell>
          <cell r="U89" t="str">
            <v>USDA4274</v>
          </cell>
        </row>
        <row r="90">
          <cell r="T90" t="str">
            <v>H02</v>
          </cell>
          <cell r="U90" t="str">
            <v>USDA4644</v>
          </cell>
        </row>
        <row r="91">
          <cell r="T91" t="str">
            <v>H03</v>
          </cell>
          <cell r="U91" t="str">
            <v>USDA4664</v>
          </cell>
        </row>
        <row r="92">
          <cell r="T92" t="str">
            <v>H04</v>
          </cell>
          <cell r="U92" t="str">
            <v>USDA4534</v>
          </cell>
        </row>
        <row r="93">
          <cell r="T93" t="str">
            <v>H05</v>
          </cell>
          <cell r="U93" t="str">
            <v>USDA4940</v>
          </cell>
        </row>
        <row r="94">
          <cell r="T94" t="str">
            <v>H06</v>
          </cell>
          <cell r="U94" t="str">
            <v>USDA5007</v>
          </cell>
        </row>
        <row r="95">
          <cell r="T95" t="str">
            <v>H07</v>
          </cell>
          <cell r="U95" t="str">
            <v>USDA4569</v>
          </cell>
        </row>
        <row r="96">
          <cell r="T96" t="str">
            <v>H08</v>
          </cell>
          <cell r="U96" t="str">
            <v>USDA4501</v>
          </cell>
        </row>
        <row r="98">
          <cell r="T98" t="str">
            <v>H10</v>
          </cell>
          <cell r="U98" t="str">
            <v>USDA4897</v>
          </cell>
        </row>
        <row r="99">
          <cell r="T99" t="str">
            <v>H11</v>
          </cell>
          <cell r="U99" t="str">
            <v>USDA4303</v>
          </cell>
        </row>
        <row r="100">
          <cell r="T100" t="str">
            <v>H12</v>
          </cell>
          <cell r="U100" t="str">
            <v>USDA4426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17544.234974915369</v>
          </cell>
        </row>
        <row r="4">
          <cell r="Z4">
            <v>189226.13962155837</v>
          </cell>
        </row>
        <row r="5">
          <cell r="Z5">
            <v>344263.15824233968</v>
          </cell>
        </row>
        <row r="6">
          <cell r="Z6">
            <v>137232.60528790604</v>
          </cell>
        </row>
        <row r="7">
          <cell r="Z7">
            <v>45831.33352822248</v>
          </cell>
        </row>
        <row r="8">
          <cell r="Z8">
            <v>16692.706748251898</v>
          </cell>
        </row>
        <row r="9">
          <cell r="Z9">
            <v>9.3382077883170034</v>
          </cell>
        </row>
        <row r="10">
          <cell r="Z10">
            <v>20484.57216240442</v>
          </cell>
        </row>
        <row r="11">
          <cell r="Z11">
            <v>71718.555982846621</v>
          </cell>
        </row>
        <row r="12">
          <cell r="Z12">
            <v>546040.09159241302</v>
          </cell>
        </row>
        <row r="13">
          <cell r="Z13">
            <v>657807.70808333682</v>
          </cell>
        </row>
        <row r="14">
          <cell r="Z14">
            <v>32652.891642444727</v>
          </cell>
        </row>
        <row r="15">
          <cell r="Z15">
            <v>11.773173548507648</v>
          </cell>
        </row>
        <row r="16">
          <cell r="Z16">
            <v>39113.495187865206</v>
          </cell>
        </row>
        <row r="17">
          <cell r="Z17">
            <v>384085.06998255866</v>
          </cell>
        </row>
        <row r="18">
          <cell r="Z18">
            <v>21853.29209435295</v>
          </cell>
        </row>
        <row r="19">
          <cell r="Z19">
            <v>12924.138296020183</v>
          </cell>
        </row>
        <row r="20">
          <cell r="Z20">
            <v>39956.46483967836</v>
          </cell>
        </row>
        <row r="21">
          <cell r="Z21">
            <v>102587.888793683</v>
          </cell>
        </row>
        <row r="22">
          <cell r="Z22">
            <v>17457.163047996848</v>
          </cell>
        </row>
        <row r="23">
          <cell r="Z23">
            <v>4.7569133991085284</v>
          </cell>
        </row>
        <row r="24">
          <cell r="Z24">
            <v>40730.659719842093</v>
          </cell>
        </row>
        <row r="25">
          <cell r="Z25">
            <v>54278.592408185817</v>
          </cell>
        </row>
        <row r="26">
          <cell r="Z26">
            <v>325696.75307249994</v>
          </cell>
        </row>
        <row r="27">
          <cell r="Z27">
            <v>79165.908218446406</v>
          </cell>
        </row>
        <row r="28">
          <cell r="Z28">
            <v>64557.506206070997</v>
          </cell>
        </row>
        <row r="29">
          <cell r="Z29">
            <v>1084951.6796616761</v>
          </cell>
        </row>
        <row r="31">
          <cell r="Z31">
            <v>59237.448235299096</v>
          </cell>
        </row>
        <row r="32">
          <cell r="Z32">
            <v>81217.705362673601</v>
          </cell>
        </row>
        <row r="33">
          <cell r="Z33">
            <v>1068877.8934455125</v>
          </cell>
        </row>
        <row r="34">
          <cell r="Z34">
            <v>11.402574018374779</v>
          </cell>
        </row>
        <row r="35">
          <cell r="Z35">
            <v>19160.678412572594</v>
          </cell>
        </row>
        <row r="36">
          <cell r="Z36">
            <v>424873.97576257499</v>
          </cell>
        </row>
        <row r="37">
          <cell r="Z37">
            <v>34172.537789049376</v>
          </cell>
        </row>
        <row r="38">
          <cell r="Z38">
            <v>135680.80510441566</v>
          </cell>
        </row>
        <row r="39">
          <cell r="Z39">
            <v>189.86884025257748</v>
          </cell>
        </row>
        <row r="40">
          <cell r="Z40">
            <v>25030.812412750256</v>
          </cell>
        </row>
        <row r="41">
          <cell r="Z41">
            <v>6.135261106882349</v>
          </cell>
        </row>
        <row r="42">
          <cell r="Z42">
            <v>182749.31571917186</v>
          </cell>
        </row>
        <row r="43">
          <cell r="Z43">
            <v>9554.5923602484872</v>
          </cell>
        </row>
        <row r="44">
          <cell r="Z44">
            <v>25.348972892575073</v>
          </cell>
        </row>
        <row r="45">
          <cell r="Z45">
            <v>551500.69632669992</v>
          </cell>
        </row>
        <row r="46">
          <cell r="Z46">
            <v>24467.925690460997</v>
          </cell>
        </row>
        <row r="47">
          <cell r="Z47">
            <v>60643.298574391643</v>
          </cell>
        </row>
        <row r="48">
          <cell r="Z48">
            <v>69906.735177314331</v>
          </cell>
        </row>
        <row r="49">
          <cell r="Z49">
            <v>155038.57398944648</v>
          </cell>
        </row>
        <row r="50">
          <cell r="Z50">
            <v>807233.34258717962</v>
          </cell>
        </row>
        <row r="51">
          <cell r="Z51">
            <v>7714.3471025745248</v>
          </cell>
        </row>
        <row r="52">
          <cell r="Z52">
            <v>713834.07544235291</v>
          </cell>
        </row>
        <row r="53">
          <cell r="Z53">
            <v>21621.541586369331</v>
          </cell>
        </row>
        <row r="54">
          <cell r="Z54">
            <v>35484.388586159308</v>
          </cell>
        </row>
        <row r="55">
          <cell r="Z55">
            <v>517326.55671703856</v>
          </cell>
        </row>
        <row r="56">
          <cell r="Z56">
            <v>321556.40948456863</v>
          </cell>
        </row>
        <row r="57">
          <cell r="Z57">
            <v>74577.701261255701</v>
          </cell>
        </row>
        <row r="58">
          <cell r="Z58">
            <v>83976.684311018413</v>
          </cell>
        </row>
        <row r="59">
          <cell r="Z59">
            <v>176.21472259089725</v>
          </cell>
        </row>
        <row r="61">
          <cell r="Z61">
            <v>26665.366447543169</v>
          </cell>
        </row>
        <row r="62">
          <cell r="Z62">
            <v>1958.1839541033889</v>
          </cell>
        </row>
        <row r="63">
          <cell r="Z63">
            <v>125566.0349928222</v>
          </cell>
        </row>
        <row r="64">
          <cell r="Z64">
            <v>6157542.9621149525</v>
          </cell>
        </row>
        <row r="65">
          <cell r="Z65">
            <v>169727.78100403206</v>
          </cell>
        </row>
        <row r="66">
          <cell r="Z66">
            <v>69018.062201565699</v>
          </cell>
        </row>
        <row r="67">
          <cell r="Z67">
            <v>0.56964425036589827</v>
          </cell>
        </row>
        <row r="68">
          <cell r="Z68">
            <v>24995.255674672615</v>
          </cell>
        </row>
        <row r="69">
          <cell r="Z69">
            <v>8306.1926920624846</v>
          </cell>
        </row>
        <row r="70">
          <cell r="Z70">
            <v>27434.357719273703</v>
          </cell>
        </row>
        <row r="71">
          <cell r="Z71">
            <v>34075.521284349561</v>
          </cell>
        </row>
        <row r="72">
          <cell r="Z72">
            <v>6.1994417974861022</v>
          </cell>
        </row>
        <row r="73">
          <cell r="Z73">
            <v>13496.810143975206</v>
          </cell>
        </row>
        <row r="74">
          <cell r="Z74">
            <v>223625.42000772382</v>
          </cell>
        </row>
        <row r="75">
          <cell r="Z75">
            <v>42264.219920941221</v>
          </cell>
        </row>
        <row r="76">
          <cell r="Z76">
            <v>78048.503099736132</v>
          </cell>
        </row>
        <row r="77">
          <cell r="Z77">
            <v>1414322.3912930072</v>
          </cell>
        </row>
        <row r="78">
          <cell r="Z78">
            <v>644845.82087132626</v>
          </cell>
        </row>
        <row r="79">
          <cell r="Z79">
            <v>398829.72571533039</v>
          </cell>
        </row>
        <row r="80">
          <cell r="Z80">
            <v>16468.795035921183</v>
          </cell>
        </row>
        <row r="81">
          <cell r="Z81">
            <v>77001.580378486091</v>
          </cell>
        </row>
        <row r="82">
          <cell r="Z82">
            <v>93557.420296419121</v>
          </cell>
        </row>
        <row r="83">
          <cell r="Z83">
            <v>27492.918218651594</v>
          </cell>
        </row>
        <row r="84">
          <cell r="Z84">
            <v>107618.86297953904</v>
          </cell>
        </row>
        <row r="85">
          <cell r="Z85">
            <v>35813.781510776549</v>
          </cell>
        </row>
        <row r="86">
          <cell r="Z86">
            <v>1812500.3253728757</v>
          </cell>
        </row>
        <row r="87">
          <cell r="Z87">
            <v>190440.47615173666</v>
          </cell>
        </row>
        <row r="88">
          <cell r="Z88">
            <v>144643.76035151281</v>
          </cell>
        </row>
        <row r="89">
          <cell r="Z89">
            <v>909614.76957705792</v>
          </cell>
        </row>
        <row r="90">
          <cell r="Z90">
            <v>216720184.9623087</v>
          </cell>
        </row>
        <row r="91">
          <cell r="Z91">
            <v>16979.899225200177</v>
          </cell>
        </row>
        <row r="92">
          <cell r="Z92">
            <v>3170.5836762176464</v>
          </cell>
        </row>
        <row r="93">
          <cell r="Z93">
            <v>213225.69610190592</v>
          </cell>
        </row>
        <row r="94">
          <cell r="Z94">
            <v>115793.06358758383</v>
          </cell>
        </row>
        <row r="96">
          <cell r="Z96">
            <v>18544.347416523386</v>
          </cell>
        </row>
        <row r="97">
          <cell r="Z97">
            <v>2825.7445198953333</v>
          </cell>
        </row>
        <row r="98">
          <cell r="Z98">
            <v>73472.817007848222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Noyes_Project_042_DNA_102_qPCR_16S_Analysis</v>
          </cell>
        </row>
        <row r="5">
          <cell r="T5" t="str">
            <v>A01</v>
          </cell>
          <cell r="U5" t="str">
            <v>USDA4832</v>
          </cell>
        </row>
        <row r="6">
          <cell r="T6" t="str">
            <v>A02</v>
          </cell>
          <cell r="U6" t="str">
            <v>USDA4735</v>
          </cell>
        </row>
        <row r="7">
          <cell r="T7" t="str">
            <v>A03</v>
          </cell>
          <cell r="U7" t="str">
            <v>USDA4398</v>
          </cell>
        </row>
        <row r="8">
          <cell r="T8" t="str">
            <v>A04</v>
          </cell>
          <cell r="U8" t="str">
            <v>USDA4749</v>
          </cell>
        </row>
        <row r="9">
          <cell r="T9" t="str">
            <v>A05</v>
          </cell>
          <cell r="U9" t="str">
            <v>USDA4413</v>
          </cell>
        </row>
        <row r="10">
          <cell r="T10" t="str">
            <v>A06</v>
          </cell>
          <cell r="U10" t="str">
            <v>USDA4842</v>
          </cell>
        </row>
        <row r="11">
          <cell r="T11" t="str">
            <v>A07</v>
          </cell>
          <cell r="U11" t="str">
            <v>USDA4461</v>
          </cell>
        </row>
        <row r="12">
          <cell r="T12" t="str">
            <v>A08</v>
          </cell>
          <cell r="U12" t="str">
            <v>USDA4702</v>
          </cell>
        </row>
        <row r="13">
          <cell r="T13" t="str">
            <v>A09</v>
          </cell>
          <cell r="U13" t="str">
            <v>USDA4431</v>
          </cell>
        </row>
        <row r="14">
          <cell r="T14" t="str">
            <v>A10</v>
          </cell>
          <cell r="U14" t="str">
            <v>USDA4824</v>
          </cell>
        </row>
        <row r="15">
          <cell r="T15" t="str">
            <v>A11</v>
          </cell>
          <cell r="U15" t="str">
            <v>USDA4847</v>
          </cell>
        </row>
        <row r="16">
          <cell r="T16" t="str">
            <v>A12</v>
          </cell>
          <cell r="U16" t="str">
            <v>USDA4934</v>
          </cell>
        </row>
        <row r="17">
          <cell r="T17" t="str">
            <v>B01</v>
          </cell>
          <cell r="U17" t="str">
            <v>USDA4327</v>
          </cell>
        </row>
        <row r="18">
          <cell r="T18" t="str">
            <v>B02</v>
          </cell>
          <cell r="U18" t="str">
            <v>USDA5022</v>
          </cell>
        </row>
        <row r="19">
          <cell r="T19" t="str">
            <v>B03</v>
          </cell>
          <cell r="U19" t="str">
            <v>USDA4510</v>
          </cell>
        </row>
        <row r="20">
          <cell r="T20" t="str">
            <v>B04</v>
          </cell>
          <cell r="U20" t="str">
            <v>USDA4780</v>
          </cell>
        </row>
        <row r="21">
          <cell r="T21" t="str">
            <v>B05</v>
          </cell>
          <cell r="U21" t="str">
            <v>USDA4728</v>
          </cell>
        </row>
        <row r="22">
          <cell r="T22" t="str">
            <v>B06</v>
          </cell>
          <cell r="U22" t="str">
            <v>USDA4858</v>
          </cell>
        </row>
        <row r="23">
          <cell r="T23" t="str">
            <v>B07</v>
          </cell>
          <cell r="U23" t="str">
            <v>USDA4865</v>
          </cell>
        </row>
        <row r="25">
          <cell r="T25" t="str">
            <v>B09</v>
          </cell>
          <cell r="U25" t="str">
            <v>USDA4521</v>
          </cell>
        </row>
        <row r="26">
          <cell r="T26" t="str">
            <v>B10</v>
          </cell>
          <cell r="U26" t="str">
            <v>USDA4872</v>
          </cell>
        </row>
        <row r="27">
          <cell r="T27" t="str">
            <v>B11</v>
          </cell>
          <cell r="U27" t="str">
            <v>USDA4289</v>
          </cell>
        </row>
        <row r="28">
          <cell r="T28" t="str">
            <v>B12</v>
          </cell>
          <cell r="U28" t="str">
            <v>USDA4742</v>
          </cell>
        </row>
        <row r="29">
          <cell r="T29" t="str">
            <v>C01</v>
          </cell>
          <cell r="U29" t="str">
            <v>USDA4442</v>
          </cell>
        </row>
        <row r="30">
          <cell r="T30" t="str">
            <v>C02</v>
          </cell>
          <cell r="U30" t="str">
            <v>USDA4984</v>
          </cell>
        </row>
        <row r="31">
          <cell r="T31" t="str">
            <v>C03</v>
          </cell>
          <cell r="U31" t="str">
            <v>USDA3729</v>
          </cell>
        </row>
        <row r="32">
          <cell r="T32" t="str">
            <v>C04</v>
          </cell>
          <cell r="U32" t="str">
            <v>USDA4960</v>
          </cell>
        </row>
        <row r="33">
          <cell r="T33" t="str">
            <v>C05</v>
          </cell>
          <cell r="U33" t="str">
            <v>USDA4181</v>
          </cell>
        </row>
        <row r="34">
          <cell r="T34" t="str">
            <v>C06</v>
          </cell>
          <cell r="U34" t="str">
            <v>USDA4466</v>
          </cell>
        </row>
        <row r="35">
          <cell r="T35" t="str">
            <v>C07</v>
          </cell>
          <cell r="U35" t="str">
            <v>USDA4680</v>
          </cell>
        </row>
        <row r="36">
          <cell r="T36" t="str">
            <v>C08</v>
          </cell>
          <cell r="U36" t="str">
            <v>USDA4470</v>
          </cell>
        </row>
        <row r="37">
          <cell r="T37" t="str">
            <v>C09</v>
          </cell>
          <cell r="U37" t="str">
            <v>USDA4366</v>
          </cell>
        </row>
        <row r="38">
          <cell r="T38" t="str">
            <v>C10</v>
          </cell>
          <cell r="U38" t="str">
            <v>USDA4721</v>
          </cell>
        </row>
        <row r="39">
          <cell r="T39" t="str">
            <v>C11</v>
          </cell>
          <cell r="U39" t="str">
            <v>USDA4758</v>
          </cell>
        </row>
        <row r="41">
          <cell r="T41" t="str">
            <v>D01</v>
          </cell>
          <cell r="U41" t="str">
            <v>USDA4731</v>
          </cell>
        </row>
        <row r="42">
          <cell r="T42" t="str">
            <v>D02</v>
          </cell>
          <cell r="U42" t="str">
            <v>USDA5025</v>
          </cell>
        </row>
        <row r="43">
          <cell r="T43" t="str">
            <v>D03</v>
          </cell>
          <cell r="U43" t="str">
            <v>USDA4286</v>
          </cell>
        </row>
        <row r="44">
          <cell r="T44" t="str">
            <v>D04</v>
          </cell>
          <cell r="U44" t="str">
            <v>USDA4490</v>
          </cell>
        </row>
        <row r="45">
          <cell r="T45" t="str">
            <v>D05</v>
          </cell>
          <cell r="U45" t="str">
            <v>USDA4504</v>
          </cell>
        </row>
        <row r="46">
          <cell r="T46" t="str">
            <v>D06</v>
          </cell>
          <cell r="U46" t="str">
            <v>USDA4435</v>
          </cell>
        </row>
        <row r="47">
          <cell r="T47" t="str">
            <v>D07</v>
          </cell>
          <cell r="U47" t="str">
            <v>USDA4326</v>
          </cell>
        </row>
        <row r="48">
          <cell r="T48" t="str">
            <v>D08</v>
          </cell>
          <cell r="U48" t="str">
            <v>USDA3826</v>
          </cell>
        </row>
        <row r="49">
          <cell r="T49" t="str">
            <v>D09</v>
          </cell>
          <cell r="U49" t="str">
            <v>USDA4670</v>
          </cell>
        </row>
        <row r="50">
          <cell r="T50" t="str">
            <v>D10</v>
          </cell>
          <cell r="U50" t="str">
            <v>USDA5040</v>
          </cell>
        </row>
        <row r="51">
          <cell r="T51" t="str">
            <v>D11</v>
          </cell>
          <cell r="U51" t="str">
            <v>USDA4296</v>
          </cell>
        </row>
        <row r="52">
          <cell r="T52" t="str">
            <v>D12</v>
          </cell>
          <cell r="U52" t="str">
            <v>USDA4995</v>
          </cell>
        </row>
        <row r="53">
          <cell r="T53" t="str">
            <v>E01</v>
          </cell>
          <cell r="U53" t="str">
            <v>USDA4592</v>
          </cell>
        </row>
        <row r="54">
          <cell r="T54" t="str">
            <v>E02</v>
          </cell>
          <cell r="U54" t="str">
            <v>USDA4319</v>
          </cell>
        </row>
        <row r="55">
          <cell r="T55" t="str">
            <v>E03</v>
          </cell>
          <cell r="U55" t="str">
            <v>USDA4886</v>
          </cell>
        </row>
        <row r="56">
          <cell r="T56" t="str">
            <v>E04</v>
          </cell>
          <cell r="U56" t="str">
            <v>USDA4688</v>
          </cell>
        </row>
        <row r="57">
          <cell r="T57" t="str">
            <v>E05</v>
          </cell>
          <cell r="U57" t="str">
            <v>USDA4841</v>
          </cell>
        </row>
        <row r="59">
          <cell r="T59" t="str">
            <v>E07</v>
          </cell>
          <cell r="U59" t="str">
            <v>USDA4472</v>
          </cell>
        </row>
        <row r="60">
          <cell r="T60" t="str">
            <v>E08</v>
          </cell>
          <cell r="U60" t="str">
            <v>USDA4572</v>
          </cell>
        </row>
        <row r="61">
          <cell r="T61" t="str">
            <v>E09</v>
          </cell>
          <cell r="U61" t="str">
            <v>USDA4887</v>
          </cell>
        </row>
        <row r="62">
          <cell r="T62" t="str">
            <v>E10</v>
          </cell>
          <cell r="U62" t="str">
            <v>USDA4438</v>
          </cell>
        </row>
        <row r="63">
          <cell r="T63" t="str">
            <v>E11</v>
          </cell>
          <cell r="U63" t="str">
            <v>USDA4922</v>
          </cell>
        </row>
        <row r="64">
          <cell r="T64" t="str">
            <v>E12</v>
          </cell>
          <cell r="U64" t="str">
            <v>USDA4756</v>
          </cell>
        </row>
        <row r="65">
          <cell r="T65" t="str">
            <v>F01</v>
          </cell>
          <cell r="U65" t="str">
            <v>USDA5005</v>
          </cell>
        </row>
        <row r="66">
          <cell r="T66" t="str">
            <v>F02</v>
          </cell>
          <cell r="U66" t="str">
            <v>USDA5065</v>
          </cell>
        </row>
        <row r="67">
          <cell r="T67" t="str">
            <v>F03</v>
          </cell>
          <cell r="U67" t="str">
            <v>USDA5001</v>
          </cell>
        </row>
        <row r="68">
          <cell r="T68" t="str">
            <v>F04</v>
          </cell>
          <cell r="U68" t="str">
            <v>USDA5067</v>
          </cell>
        </row>
        <row r="69">
          <cell r="T69" t="str">
            <v>F05</v>
          </cell>
          <cell r="U69" t="str">
            <v>USDA4837</v>
          </cell>
        </row>
        <row r="70">
          <cell r="T70" t="str">
            <v>F06</v>
          </cell>
          <cell r="U70" t="str">
            <v>USDA4965</v>
          </cell>
        </row>
        <row r="71">
          <cell r="T71" t="str">
            <v>F07</v>
          </cell>
          <cell r="U71" t="str">
            <v>USDA4155</v>
          </cell>
        </row>
        <row r="72">
          <cell r="T72" t="str">
            <v>F08</v>
          </cell>
          <cell r="U72" t="str">
            <v>USDA4945</v>
          </cell>
        </row>
        <row r="73">
          <cell r="T73" t="str">
            <v>F09</v>
          </cell>
          <cell r="U73" t="str">
            <v>USDA4037</v>
          </cell>
        </row>
        <row r="74">
          <cell r="T74" t="str">
            <v>F10</v>
          </cell>
          <cell r="U74" t="str">
            <v>USDA4042</v>
          </cell>
        </row>
        <row r="75">
          <cell r="T75" t="str">
            <v>F11</v>
          </cell>
          <cell r="U75" t="str">
            <v>USDA5074</v>
          </cell>
        </row>
        <row r="76">
          <cell r="T76" t="str">
            <v>F12</v>
          </cell>
          <cell r="U76" t="str">
            <v>USDA4647</v>
          </cell>
        </row>
        <row r="77">
          <cell r="T77" t="str">
            <v>G01</v>
          </cell>
          <cell r="U77" t="str">
            <v>USDA5003</v>
          </cell>
        </row>
        <row r="78">
          <cell r="T78" t="str">
            <v>G02</v>
          </cell>
          <cell r="U78" t="str">
            <v>USDA4736</v>
          </cell>
        </row>
        <row r="79">
          <cell r="T79" t="str">
            <v>G03</v>
          </cell>
          <cell r="U79" t="str">
            <v>USDA4685</v>
          </cell>
        </row>
        <row r="80">
          <cell r="T80" t="str">
            <v>G04</v>
          </cell>
          <cell r="U80" t="str">
            <v>USDA5280R3</v>
          </cell>
        </row>
        <row r="81">
          <cell r="T81" t="str">
            <v>G05</v>
          </cell>
          <cell r="U81" t="str">
            <v>USDA4348</v>
          </cell>
        </row>
        <row r="82">
          <cell r="T82" t="str">
            <v>G06</v>
          </cell>
          <cell r="U82" t="str">
            <v>USDA4185</v>
          </cell>
        </row>
        <row r="83">
          <cell r="T83" t="str">
            <v>G07</v>
          </cell>
          <cell r="U83" t="str">
            <v>USDA4815</v>
          </cell>
        </row>
        <row r="84">
          <cell r="T84" t="str">
            <v>G08</v>
          </cell>
          <cell r="U84" t="str">
            <v>USDA4991</v>
          </cell>
        </row>
        <row r="85">
          <cell r="T85" t="str">
            <v>G09</v>
          </cell>
          <cell r="U85" t="str">
            <v>USDA4594</v>
          </cell>
        </row>
        <row r="86">
          <cell r="T86" t="str">
            <v>G10</v>
          </cell>
          <cell r="U86" t="str">
            <v>USDA4275</v>
          </cell>
        </row>
        <row r="87">
          <cell r="T87" t="str">
            <v>G11</v>
          </cell>
          <cell r="U87" t="str">
            <v>USDA4382</v>
          </cell>
        </row>
        <row r="88">
          <cell r="T88" t="str">
            <v>G12</v>
          </cell>
          <cell r="U88" t="str">
            <v>USDA4840</v>
          </cell>
        </row>
        <row r="89">
          <cell r="T89" t="str">
            <v>H01</v>
          </cell>
          <cell r="U89" t="str">
            <v>USDA4684</v>
          </cell>
        </row>
        <row r="90">
          <cell r="T90" t="str">
            <v>H02</v>
          </cell>
          <cell r="U90" t="str">
            <v>USDA4346</v>
          </cell>
        </row>
        <row r="91">
          <cell r="T91" t="str">
            <v>H03</v>
          </cell>
          <cell r="U91" t="str">
            <v>USDA4902</v>
          </cell>
        </row>
        <row r="92">
          <cell r="T92" t="str">
            <v>H04</v>
          </cell>
          <cell r="U92" t="str">
            <v>USDA4266</v>
          </cell>
        </row>
        <row r="93">
          <cell r="T93" t="str">
            <v>H05</v>
          </cell>
          <cell r="U93" t="str">
            <v>USDA4906</v>
          </cell>
        </row>
        <row r="94">
          <cell r="T94" t="str">
            <v>H06</v>
          </cell>
          <cell r="U94" t="str">
            <v>USDA3660</v>
          </cell>
        </row>
        <row r="95">
          <cell r="T95" t="str">
            <v>H07</v>
          </cell>
          <cell r="U95" t="str">
            <v>USDA5084</v>
          </cell>
        </row>
        <row r="96">
          <cell r="T96" t="str">
            <v>H08</v>
          </cell>
          <cell r="U96" t="str">
            <v>USDA4291</v>
          </cell>
        </row>
        <row r="97">
          <cell r="T97" t="str">
            <v>H09</v>
          </cell>
          <cell r="U97" t="str">
            <v>USDA4543</v>
          </cell>
        </row>
        <row r="98">
          <cell r="T98" t="str">
            <v>H10</v>
          </cell>
          <cell r="U98" t="str">
            <v>USDA4797</v>
          </cell>
        </row>
        <row r="99">
          <cell r="T99" t="str">
            <v>H11</v>
          </cell>
          <cell r="U99" t="str">
            <v>USDA5046</v>
          </cell>
        </row>
        <row r="100">
          <cell r="T100" t="str">
            <v>H12</v>
          </cell>
          <cell r="U100" t="str">
            <v>USDA4833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963519.84973631066</v>
          </cell>
        </row>
        <row r="4">
          <cell r="Z4">
            <v>545264.43141021451</v>
          </cell>
        </row>
        <row r="5">
          <cell r="Z5">
            <v>251451.09871927439</v>
          </cell>
        </row>
        <row r="6">
          <cell r="Z6">
            <v>408294.93601456424</v>
          </cell>
        </row>
        <row r="7">
          <cell r="Z7">
            <v>204178.49516215819</v>
          </cell>
        </row>
        <row r="8">
          <cell r="Z8">
            <v>169486.6795106348</v>
          </cell>
        </row>
        <row r="9">
          <cell r="Z9">
            <v>4986.192364122352</v>
          </cell>
        </row>
        <row r="10">
          <cell r="Z10">
            <v>662.86274731399317</v>
          </cell>
        </row>
        <row r="11">
          <cell r="Z11">
            <v>34440.759782072397</v>
          </cell>
        </row>
        <row r="12">
          <cell r="Z12">
            <v>71.808864904251621</v>
          </cell>
        </row>
        <row r="13">
          <cell r="Z13">
            <v>4654.0063372539007</v>
          </cell>
        </row>
        <row r="14">
          <cell r="Z14">
            <v>2835.8045769854675</v>
          </cell>
        </row>
        <row r="15">
          <cell r="Z15">
            <v>42354.435768154071</v>
          </cell>
        </row>
        <row r="16">
          <cell r="Z16">
            <v>560989.08268641075</v>
          </cell>
        </row>
        <row r="17">
          <cell r="Z17">
            <v>241639.20625665612</v>
          </cell>
        </row>
        <row r="18">
          <cell r="Z18">
            <v>39645.286959130222</v>
          </cell>
        </row>
        <row r="19">
          <cell r="Z19">
            <v>0.58523945474115147</v>
          </cell>
        </row>
        <row r="20">
          <cell r="Z20">
            <v>137721.17310927279</v>
          </cell>
        </row>
        <row r="21">
          <cell r="Z21">
            <v>322242.79347468272</v>
          </cell>
        </row>
        <row r="23">
          <cell r="Z23">
            <v>52878389.053875498</v>
          </cell>
        </row>
        <row r="24">
          <cell r="Z24">
            <v>175868.0646416822</v>
          </cell>
        </row>
        <row r="25">
          <cell r="Z25">
            <v>349688.6456654584</v>
          </cell>
        </row>
        <row r="26">
          <cell r="Z26">
            <v>59490.610854736209</v>
          </cell>
        </row>
        <row r="27">
          <cell r="Z27">
            <v>23446.406574943761</v>
          </cell>
        </row>
        <row r="28">
          <cell r="Z28">
            <v>6607.0366113879818</v>
          </cell>
        </row>
        <row r="29">
          <cell r="Z29">
            <v>376784.50827368599</v>
          </cell>
        </row>
        <row r="30">
          <cell r="Z30">
            <v>10106.43445031402</v>
          </cell>
        </row>
        <row r="31">
          <cell r="Z31">
            <v>73891.781872310981</v>
          </cell>
        </row>
        <row r="32">
          <cell r="Z32">
            <v>99172.23068853376</v>
          </cell>
        </row>
        <row r="33">
          <cell r="Z33">
            <v>24747.768749667939</v>
          </cell>
        </row>
        <row r="34">
          <cell r="Z34">
            <v>31.373622965769609</v>
          </cell>
        </row>
        <row r="35">
          <cell r="Z35">
            <v>51.111409243597151</v>
          </cell>
        </row>
        <row r="36">
          <cell r="Z36">
            <v>49982.914744537651</v>
          </cell>
        </row>
        <row r="37">
          <cell r="Z37">
            <v>1116.8516275610439</v>
          </cell>
        </row>
        <row r="39">
          <cell r="Z39">
            <v>219063.19609708604</v>
          </cell>
        </row>
        <row r="40">
          <cell r="Z40">
            <v>51.051813266214999</v>
          </cell>
        </row>
        <row r="41">
          <cell r="Z41">
            <v>28025.619913134371</v>
          </cell>
        </row>
        <row r="42">
          <cell r="Z42">
            <v>313655.8088105793</v>
          </cell>
        </row>
        <row r="43">
          <cell r="Z43">
            <v>937844.39526289667</v>
          </cell>
        </row>
        <row r="44">
          <cell r="Z44">
            <v>7.3997008225880112</v>
          </cell>
        </row>
        <row r="45">
          <cell r="Z45">
            <v>148603.68622250724</v>
          </cell>
        </row>
        <row r="46">
          <cell r="Z46">
            <v>713326.88792074786</v>
          </cell>
        </row>
        <row r="47">
          <cell r="Z47">
            <v>2177297.6130467309</v>
          </cell>
        </row>
        <row r="48">
          <cell r="Z48">
            <v>3.7882326245777351</v>
          </cell>
        </row>
        <row r="49">
          <cell r="Z49">
            <v>30542.573749708445</v>
          </cell>
        </row>
        <row r="50">
          <cell r="Z50">
            <v>43236.511913420421</v>
          </cell>
        </row>
        <row r="51">
          <cell r="Z51">
            <v>193029.72770409359</v>
          </cell>
        </row>
        <row r="52">
          <cell r="Z52">
            <v>38836.476064095157</v>
          </cell>
        </row>
        <row r="53">
          <cell r="Z53">
            <v>26817.420664252346</v>
          </cell>
        </row>
        <row r="54">
          <cell r="Z54">
            <v>7033.4862560318224</v>
          </cell>
        </row>
        <row r="55">
          <cell r="Z55">
            <v>124057.95085775926</v>
          </cell>
        </row>
        <row r="57">
          <cell r="Z57">
            <v>75269.987872592654</v>
          </cell>
        </row>
        <row r="58">
          <cell r="Z58">
            <v>0.77218114868649035</v>
          </cell>
        </row>
        <row r="59">
          <cell r="Z59">
            <v>318372.56499685178</v>
          </cell>
        </row>
        <row r="60">
          <cell r="Z60">
            <v>57864.188721942977</v>
          </cell>
        </row>
        <row r="61">
          <cell r="Z61">
            <v>439931.94690129993</v>
          </cell>
        </row>
        <row r="62">
          <cell r="Z62">
            <v>36326.5203999437</v>
          </cell>
        </row>
        <row r="63">
          <cell r="Z63">
            <v>34051.310224970162</v>
          </cell>
        </row>
        <row r="64">
          <cell r="Z64">
            <v>558998.96593274863</v>
          </cell>
        </row>
        <row r="65">
          <cell r="Z65">
            <v>69658.740039505283</v>
          </cell>
        </row>
        <row r="66">
          <cell r="Z66">
            <v>482175.73622496176</v>
          </cell>
        </row>
        <row r="67">
          <cell r="Z67">
            <v>6180.0316241527644</v>
          </cell>
        </row>
        <row r="68">
          <cell r="Z68">
            <v>553857.64054125943</v>
          </cell>
        </row>
        <row r="69">
          <cell r="Z69">
            <v>24277.371363687675</v>
          </cell>
        </row>
        <row r="70">
          <cell r="Z70">
            <v>191662.6055439974</v>
          </cell>
        </row>
        <row r="71">
          <cell r="Z71">
            <v>1103617.9130623115</v>
          </cell>
        </row>
        <row r="72">
          <cell r="Z72">
            <v>96529.532569997638</v>
          </cell>
        </row>
        <row r="73">
          <cell r="Z73">
            <v>18465.431844800944</v>
          </cell>
        </row>
        <row r="74">
          <cell r="Z74">
            <v>144335.66607171635</v>
          </cell>
        </row>
        <row r="75">
          <cell r="Z75">
            <v>2389.3742179631936</v>
          </cell>
        </row>
        <row r="76">
          <cell r="Z76">
            <v>599324.10361341306</v>
          </cell>
        </row>
        <row r="77">
          <cell r="Z77">
            <v>337239.78132914874</v>
          </cell>
        </row>
        <row r="78">
          <cell r="Z78">
            <v>62881.884407544487</v>
          </cell>
        </row>
        <row r="79">
          <cell r="Z79">
            <v>15306.210419662466</v>
          </cell>
        </row>
        <row r="80">
          <cell r="Z80">
            <v>26741.28548125927</v>
          </cell>
        </row>
        <row r="81">
          <cell r="Z81">
            <v>259623.60949505132</v>
          </cell>
        </row>
        <row r="82">
          <cell r="Z82">
            <v>1719.3522479643937</v>
          </cell>
        </row>
        <row r="83">
          <cell r="Z83">
            <v>1490701.9260968061</v>
          </cell>
        </row>
        <row r="84">
          <cell r="Z84">
            <v>258151.54903572457</v>
          </cell>
        </row>
        <row r="85">
          <cell r="Z85">
            <v>389860.94142828538</v>
          </cell>
        </row>
        <row r="86">
          <cell r="Z86">
            <v>153324.49659031761</v>
          </cell>
        </row>
        <row r="87">
          <cell r="Z87">
            <v>113350.15381349709</v>
          </cell>
        </row>
        <row r="88">
          <cell r="Z88">
            <v>269973.81255029468</v>
          </cell>
        </row>
        <row r="89">
          <cell r="Z89">
            <v>1394.1322053125139</v>
          </cell>
        </row>
        <row r="90">
          <cell r="Z90">
            <v>24071.186037649921</v>
          </cell>
        </row>
        <row r="91">
          <cell r="Z91">
            <v>1653.4360588280695</v>
          </cell>
        </row>
        <row r="92">
          <cell r="Z92">
            <v>444963.50958549272</v>
          </cell>
        </row>
        <row r="93">
          <cell r="Z93">
            <v>14114.907717761642</v>
          </cell>
        </row>
        <row r="94">
          <cell r="Z94">
            <v>45896.530409711624</v>
          </cell>
        </row>
        <row r="95">
          <cell r="Z95">
            <v>6264.0560752558094</v>
          </cell>
        </row>
        <row r="96">
          <cell r="Z96">
            <v>43513.977151357205</v>
          </cell>
        </row>
        <row r="97">
          <cell r="Z97">
            <v>4353.2233942312359</v>
          </cell>
        </row>
        <row r="98">
          <cell r="Z98">
            <v>155078.09012006797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7FE8-284D-2740-A4A6-2942C3A290F4}">
  <sheetPr>
    <pageSetUpPr fitToPage="1"/>
  </sheetPr>
  <dimension ref="B1:E100"/>
  <sheetViews>
    <sheetView workbookViewId="0">
      <selection activeCell="E5" sqref="E5"/>
    </sheetView>
  </sheetViews>
  <sheetFormatPr baseColWidth="10" defaultColWidth="11.5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Noyes_Project_042_DNA_100_qPCR_16S_Analysis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USDA4914</v>
      </c>
      <c r="C4" s="4" t="str">
        <f>'[1]Paste Sample IDs'!T5</f>
        <v>A01</v>
      </c>
      <c r="D4" s="3">
        <f>IF(B4="None","",[1]Analysis!Z3)</f>
        <v>182749.31571917186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USDA4744</v>
      </c>
      <c r="C5" s="4" t="str">
        <f>'[1]Paste Sample IDs'!T6</f>
        <v>A02</v>
      </c>
      <c r="D5" s="3">
        <f>IF(B5="None","",[1]Analysis!Z4)</f>
        <v>45603.872910575017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USDA4651</v>
      </c>
      <c r="C6" s="4" t="str">
        <f>'[1]Paste Sample IDs'!T7</f>
        <v>A03</v>
      </c>
      <c r="D6" s="3">
        <f>IF(B6="None","",[1]Analysis!Z5)</f>
        <v>1385.2425737645474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>Caution: copy number less than intended sequencing depth</v>
      </c>
    </row>
    <row r="7" spans="2:5" ht="16" x14ac:dyDescent="0.2">
      <c r="B7" s="2" t="str">
        <f>IF('[1]Paste Sample IDs'!U8&lt;&gt;"",'[1]Paste Sample IDs'!U8,"None")</f>
        <v>USDA4287</v>
      </c>
      <c r="C7" s="4" t="str">
        <f>'[1]Paste Sample IDs'!T8</f>
        <v>A04</v>
      </c>
      <c r="D7" s="3">
        <f>IF(B7="None","",[1]Analysis!Z6)</f>
        <v>281736.1015529898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USDA5013</v>
      </c>
      <c r="C8" s="4" t="str">
        <f>'[1]Paste Sample IDs'!T9</f>
        <v>A05</v>
      </c>
      <c r="D8" s="3">
        <f>IF(B8="None","",[1]Analysis!Z7)</f>
        <v>2215.9705535270377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>Caution: copy number less than intended sequencing depth</v>
      </c>
    </row>
    <row r="9" spans="2:5" ht="16" x14ac:dyDescent="0.2">
      <c r="B9" s="2" t="str">
        <f>IF('[1]Paste Sample IDs'!U10&lt;&gt;"",'[1]Paste Sample IDs'!U10,"None")</f>
        <v>USDA5280R1</v>
      </c>
      <c r="C9" s="4" t="str">
        <f>'[1]Paste Sample IDs'!T10</f>
        <v>A06</v>
      </c>
      <c r="D9" s="3">
        <f>IF(B9="None","",[1]Analysis!Z8)</f>
        <v>142805.01047127575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IF('[1]Paste Sample IDs'!U11&lt;&gt;"",'[1]Paste Sample IDs'!U11,"None")</f>
        <v>USDA4801</v>
      </c>
      <c r="C10" s="4" t="str">
        <f>'[1]Paste Sample IDs'!T11</f>
        <v>A07</v>
      </c>
      <c r="D10" s="3">
        <f>IF(B10="None","",[1]Analysis!Z9)</f>
        <v>33810.143740705935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USDA4330</v>
      </c>
      <c r="C11" s="4" t="str">
        <f>'[1]Paste Sample IDs'!T12</f>
        <v>A08</v>
      </c>
      <c r="D11" s="3">
        <f>IF(B11="None","",[1]Analysis!Z10)</f>
        <v>265596.27282689081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USDA4948</v>
      </c>
      <c r="C12" s="4" t="str">
        <f>'[1]Paste Sample IDs'!T13</f>
        <v>A09</v>
      </c>
      <c r="D12" s="3">
        <f>IF(B12="None","",[1]Analysis!Z11)</f>
        <v>22276.720616422041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USDA4279</v>
      </c>
      <c r="C13" s="4" t="str">
        <f>'[1]Paste Sample IDs'!T14</f>
        <v>A10</v>
      </c>
      <c r="D13" s="3">
        <f>IF(B13="None","",[1]Analysis!Z12)</f>
        <v>8570.06205879548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2" t="str">
        <f>IF('[1]Paste Sample IDs'!U15&lt;&gt;"",'[1]Paste Sample IDs'!U15,"None")</f>
        <v>USDA4694</v>
      </c>
      <c r="C14" s="4" t="str">
        <f>'[1]Paste Sample IDs'!T15</f>
        <v>A11</v>
      </c>
      <c r="D14" s="3">
        <f>IF(B14="None","",[1]Analysis!Z13)</f>
        <v>920018.15983737481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USDA4451</v>
      </c>
      <c r="C15" s="4" t="str">
        <f>'[1]Paste Sample IDs'!T16</f>
        <v>A12</v>
      </c>
      <c r="D15" s="3">
        <f>IF(B15="None","",[1]Analysis!Z14)</f>
        <v>7277.5857634457179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>Caution: copy number less than intended sequencing depth</v>
      </c>
    </row>
    <row r="16" spans="2:5" ht="16" x14ac:dyDescent="0.2">
      <c r="B16" s="2" t="str">
        <f>IF('[1]Paste Sample IDs'!U17&lt;&gt;"",'[1]Paste Sample IDs'!U17,"None")</f>
        <v>USDA4270</v>
      </c>
      <c r="C16" s="4" t="str">
        <f>'[1]Paste Sample IDs'!T17</f>
        <v>B01</v>
      </c>
      <c r="D16" s="3">
        <f>IF(B16="None","",[1]Analysis!Z15)</f>
        <v>21868.83015585598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USDA4677</v>
      </c>
      <c r="C17" s="4" t="str">
        <f>'[1]Paste Sample IDs'!T18</f>
        <v>B02</v>
      </c>
      <c r="D17" s="3">
        <f>IF(B17="None","",[1]Analysis!Z16)</f>
        <v>750248.17374052259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USDA4828</v>
      </c>
      <c r="C18" s="4" t="str">
        <f>'[1]Paste Sample IDs'!T19</f>
        <v>B03</v>
      </c>
      <c r="D18" s="3">
        <f>IF(B18="None","",[1]Analysis!Z17)</f>
        <v>674856.56165262416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USDA4650</v>
      </c>
      <c r="C19" s="4" t="str">
        <f>'[1]Paste Sample IDs'!T20</f>
        <v>B04</v>
      </c>
      <c r="D19" s="3">
        <f>IF(B19="None","",[1]Analysis!Z18)</f>
        <v>1080.1584649987608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>Caution: copy number less than intended sequencing depth</v>
      </c>
    </row>
    <row r="20" spans="2:5" ht="16" x14ac:dyDescent="0.2">
      <c r="B20" s="2" t="str">
        <f>IF('[1]Paste Sample IDs'!U21&lt;&gt;"",'[1]Paste Sample IDs'!U21,"None")</f>
        <v>USDA4712</v>
      </c>
      <c r="C20" s="4" t="str">
        <f>'[1]Paste Sample IDs'!T21</f>
        <v>B05</v>
      </c>
      <c r="D20" s="3">
        <f>IF(B20="None","",[1]Analysis!Z19)</f>
        <v>14084.842664715945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>Caution: copy number less than intended sequencing depth</v>
      </c>
    </row>
    <row r="21" spans="2:5" ht="16" x14ac:dyDescent="0.2">
      <c r="B21" s="2" t="str">
        <f>IF('[1]Paste Sample IDs'!U22&lt;&gt;"",'[1]Paste Sample IDs'!U22,"None")</f>
        <v>USDA4396</v>
      </c>
      <c r="C21" s="4" t="str">
        <f>'[1]Paste Sample IDs'!T22</f>
        <v>B06</v>
      </c>
      <c r="D21" s="3">
        <f>IF(B21="None","",[1]Analysis!Z20)</f>
        <v>402818.17184217839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USDA4819</v>
      </c>
      <c r="C22" s="4" t="str">
        <f>'[1]Paste Sample IDs'!T23</f>
        <v>B07</v>
      </c>
      <c r="D22" s="3">
        <f>IF(B22="None","",[1]Analysis!Z21)</f>
        <v>73682.001655004744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USDA4364</v>
      </c>
      <c r="C23" s="4" t="str">
        <f>'[1]Paste Sample IDs'!T24</f>
        <v>B08</v>
      </c>
      <c r="D23" s="3">
        <f>IF(B23="None","",[1]Analysis!Z22)</f>
        <v>520646.43914506392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USDA4883</v>
      </c>
      <c r="C24" s="4" t="str">
        <f>'[1]Paste Sample IDs'!T25</f>
        <v>B09</v>
      </c>
      <c r="D24" s="3">
        <f>IF(B24="None","",[1]Analysis!Z23)</f>
        <v>1386453.6279871224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USDA4503</v>
      </c>
      <c r="C25" s="4" t="str">
        <f>'[1]Paste Sample IDs'!T26</f>
        <v>B10</v>
      </c>
      <c r="D25" s="3">
        <f>IF(B25="None","",[1]Analysis!Z24)</f>
        <v>235534.69208555567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USDA5062</v>
      </c>
      <c r="C26" s="4" t="str">
        <f>'[1]Paste Sample IDs'!T27</f>
        <v>B11</v>
      </c>
      <c r="D26" s="3">
        <f>IF(B26="None","",[1]Analysis!Z25)</f>
        <v>163801.88013807821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IDs'!U28&lt;&gt;"",'[1]Paste Sample IDs'!U28,"None")</f>
        <v>None</v>
      </c>
      <c r="C27" s="4" t="str">
        <f>'[1]Paste Sample IDs'!T28</f>
        <v>B12</v>
      </c>
      <c r="D27" s="3" t="str">
        <f>IF(B27="None","",[1]Analysis!Z26)</f>
        <v/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IF('[1]Paste Sample IDs'!U29&lt;&gt;"",'[1]Paste Sample IDs'!U29,"None")</f>
        <v>USDA4273</v>
      </c>
      <c r="C28" s="4" t="str">
        <f>'[1]Paste Sample IDs'!T29</f>
        <v>C01</v>
      </c>
      <c r="D28" s="3">
        <f>IF(B28="None","",[1]Analysis!Z27)</f>
        <v>143619.32907634994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IDs'!U30&lt;&gt;"",'[1]Paste Sample IDs'!U30,"None")</f>
        <v>USDA4986</v>
      </c>
      <c r="C29" s="4" t="str">
        <f>'[1]Paste Sample IDs'!T30</f>
        <v>C02</v>
      </c>
      <c r="D29" s="3">
        <f>IF(B29="None","",[1]Analysis!Z28)</f>
        <v>104751.08270737556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IDs'!U31&lt;&gt;"",'[1]Paste Sample IDs'!U31,"None")</f>
        <v>USDA4305</v>
      </c>
      <c r="C30" s="4" t="str">
        <f>'[1]Paste Sample IDs'!T31</f>
        <v>C03</v>
      </c>
      <c r="D30" s="3">
        <f>IF(B30="None","",[1]Analysis!Z29)</f>
        <v>63.590700241310863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>Very low copy number: assay performance unknown</v>
      </c>
    </row>
    <row r="31" spans="2:5" ht="16" x14ac:dyDescent="0.2">
      <c r="B31" s="2" t="str">
        <f>IF('[1]Paste Sample IDs'!U32&lt;&gt;"",'[1]Paste Sample IDs'!U32,"None")</f>
        <v>USDA4293</v>
      </c>
      <c r="C31" s="4" t="str">
        <f>'[1]Paste Sample IDs'!T32</f>
        <v>C04</v>
      </c>
      <c r="D31" s="3">
        <f>IF(B31="None","",[1]Analysis!Z30)</f>
        <v>19995.475813281209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IDs'!U33&lt;&gt;"",'[1]Paste Sample IDs'!U33,"None")</f>
        <v>USDA5021</v>
      </c>
      <c r="C32" s="4" t="str">
        <f>'[1]Paste Sample IDs'!T33</f>
        <v>C05</v>
      </c>
      <c r="D32" s="3">
        <f>IF(B32="None","",[1]Analysis!Z31)</f>
        <v>247198.13685449652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IDs'!U34&lt;&gt;"",'[1]Paste Sample IDs'!U34,"None")</f>
        <v>USDA4363</v>
      </c>
      <c r="C33" s="4" t="str">
        <f>'[1]Paste Sample IDs'!T34</f>
        <v>C06</v>
      </c>
      <c r="D33" s="3">
        <f>IF(B33="None","",[1]Analysis!Z32)</f>
        <v>2272158.6794872507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IDs'!U35&lt;&gt;"",'[1]Paste Sample IDs'!U35,"None")</f>
        <v>USDA4806</v>
      </c>
      <c r="C34" s="4" t="str">
        <f>'[1]Paste Sample IDs'!T35</f>
        <v>C07</v>
      </c>
      <c r="D34" s="3">
        <f>IF(B34="None","",[1]Analysis!Z33)</f>
        <v>1098921.4610051825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IDs'!U36&lt;&gt;"",'[1]Paste Sample IDs'!U36,"None")</f>
        <v>USDA4950</v>
      </c>
      <c r="C35" s="4" t="str">
        <f>'[1]Paste Sample IDs'!T36</f>
        <v>C08</v>
      </c>
      <c r="D35" s="3">
        <f>IF(B35="None","",[1]Analysis!Z34)</f>
        <v>6481.4522493183767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Caution: copy number less than intended sequencing depth</v>
      </c>
    </row>
    <row r="36" spans="2:5" ht="16" x14ac:dyDescent="0.2">
      <c r="B36" s="2" t="str">
        <f>IF('[1]Paste Sample IDs'!U37&lt;&gt;"",'[1]Paste Sample IDs'!U37,"None")</f>
        <v>USDA4027</v>
      </c>
      <c r="C36" s="4" t="str">
        <f>'[1]Paste Sample IDs'!T37</f>
        <v>C09</v>
      </c>
      <c r="D36" s="3">
        <f>IF(B36="None","",[1]Analysis!Z35)</f>
        <v>15927.72748626147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>Caution: copy number less than intended sequencing depth</v>
      </c>
    </row>
    <row r="37" spans="2:5" ht="16" x14ac:dyDescent="0.2">
      <c r="B37" s="2" t="str">
        <f>IF('[1]Paste Sample IDs'!U38&lt;&gt;"",'[1]Paste Sample IDs'!U38,"None")</f>
        <v>USDA4843</v>
      </c>
      <c r="C37" s="4" t="str">
        <f>'[1]Paste Sample IDs'!T38</f>
        <v>C10</v>
      </c>
      <c r="D37" s="3">
        <f>IF(B37="None","",[1]Analysis!Z36)</f>
        <v>3598.1928890777567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>Caution: copy number less than intended sequencing depth</v>
      </c>
    </row>
    <row r="38" spans="2:5" ht="16" x14ac:dyDescent="0.2">
      <c r="B38" s="2" t="str">
        <f>IF('[1]Paste Sample IDs'!U39&lt;&gt;"",'[1]Paste Sample IDs'!U39,"None")</f>
        <v>USDA4258</v>
      </c>
      <c r="C38" s="4" t="str">
        <f>'[1]Paste Sample IDs'!T39</f>
        <v>C11</v>
      </c>
      <c r="D38" s="3">
        <f>IF(B38="None","",[1]Analysis!Z37)</f>
        <v>19269.938562939235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IDs'!U40&lt;&gt;"",'[1]Paste Sample IDs'!U40,"None")</f>
        <v>USDA4324</v>
      </c>
      <c r="C39" s="4" t="str">
        <f>'[1]Paste Sample IDs'!T40</f>
        <v>C12</v>
      </c>
      <c r="D39" s="3">
        <f>IF(B39="None","",[1]Analysis!Z38)</f>
        <v>66324.90314300805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IDs'!U41&lt;&gt;"",'[1]Paste Sample IDs'!U41,"None")</f>
        <v>None</v>
      </c>
      <c r="C40" s="4" t="str">
        <f>'[1]Paste Sample IDs'!T41</f>
        <v>D01</v>
      </c>
      <c r="D40" s="3" t="str">
        <f>IF(B40="None","",[1]Analysis!Z39)</f>
        <v/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IF('[1]Paste Sample IDs'!U42&lt;&gt;"",'[1]Paste Sample IDs'!U42,"None")</f>
        <v>USDA4580</v>
      </c>
      <c r="C41" s="4" t="str">
        <f>'[1]Paste Sample IDs'!T42</f>
        <v>D02</v>
      </c>
      <c r="D41" s="3">
        <f>IF(B41="None","",[1]Analysis!Z40)</f>
        <v>30477.517419316657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IF('[1]Paste Sample IDs'!U43&lt;&gt;"",'[1]Paste Sample IDs'!U43,"None")</f>
        <v>USDA4808</v>
      </c>
      <c r="C42" s="4" t="str">
        <f>'[1]Paste Sample IDs'!T43</f>
        <v>D03</v>
      </c>
      <c r="D42" s="3">
        <f>IF(B42="None","",[1]Analysis!Z41)</f>
        <v>812991.30767320748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IDs'!U44&lt;&gt;"",'[1]Paste Sample IDs'!U44,"None")</f>
        <v>USDA4629</v>
      </c>
      <c r="C43" s="4" t="str">
        <f>'[1]Paste Sample IDs'!T44</f>
        <v>D04</v>
      </c>
      <c r="D43" s="3">
        <f>IF(B43="None","",[1]Analysis!Z42)</f>
        <v>109860.14019391559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IDs'!U45&lt;&gt;"",'[1]Paste Sample IDs'!U45,"None")</f>
        <v>USDA4422</v>
      </c>
      <c r="C44" s="4" t="str">
        <f>'[1]Paste Sample IDs'!T45</f>
        <v>D05</v>
      </c>
      <c r="D44" s="3">
        <f>IF(B44="None","",[1]Analysis!Z43)</f>
        <v>42535.445589192539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IF('[1]Paste Sample IDs'!U46&lt;&gt;"",'[1]Paste Sample IDs'!U46,"None")</f>
        <v>USDA4577</v>
      </c>
      <c r="C45" s="4" t="str">
        <f>'[1]Paste Sample IDs'!T46</f>
        <v>D06</v>
      </c>
      <c r="D45" s="3">
        <f>IF(B45="None","",[1]Analysis!Z44)</f>
        <v>238737.0500056787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IDs'!U47&lt;&gt;"",'[1]Paste Sample IDs'!U47,"None")</f>
        <v>USDA4285</v>
      </c>
      <c r="C46" s="4" t="str">
        <f>'[1]Paste Sample IDs'!T47</f>
        <v>D07</v>
      </c>
      <c r="D46" s="3">
        <f>IF(B46="None","",[1]Analysis!Z45)</f>
        <v>1570.9500311656695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Caution: copy number less than intended sequencing depth</v>
      </c>
    </row>
    <row r="47" spans="2:5" ht="16" x14ac:dyDescent="0.2">
      <c r="B47" s="2" t="str">
        <f>IF('[1]Paste Sample IDs'!U48&lt;&gt;"",'[1]Paste Sample IDs'!U48,"None")</f>
        <v>USDA4821</v>
      </c>
      <c r="C47" s="4" t="str">
        <f>'[1]Paste Sample IDs'!T48</f>
        <v>D08</v>
      </c>
      <c r="D47" s="3">
        <f>IF(B47="None","",[1]Analysis!Z46)</f>
        <v>546040.09159241302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IDs'!U49&lt;&gt;"",'[1]Paste Sample IDs'!U49,"None")</f>
        <v>USDA4600</v>
      </c>
      <c r="C48" s="4" t="str">
        <f>'[1]Paste Sample IDs'!T49</f>
        <v>D09</v>
      </c>
      <c r="D48" s="3">
        <f>IF(B48="None","",[1]Analysis!Z47)</f>
        <v>9.6417125419855125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>Very low copy number: assay performance unknown</v>
      </c>
    </row>
    <row r="49" spans="2:5" ht="16" x14ac:dyDescent="0.2">
      <c r="B49" s="2" t="str">
        <f>IF('[1]Paste Sample IDs'!U50&lt;&gt;"",'[1]Paste Sample IDs'!U50,"None")</f>
        <v>USDA4669</v>
      </c>
      <c r="C49" s="4" t="str">
        <f>'[1]Paste Sample IDs'!T50</f>
        <v>D10</v>
      </c>
      <c r="D49" s="3">
        <f>IF(B49="None","",[1]Analysis!Z48)</f>
        <v>1747975.5804611656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IDs'!U51&lt;&gt;"",'[1]Paste Sample IDs'!U51,"None")</f>
        <v>USDA4920</v>
      </c>
      <c r="C50" s="4" t="str">
        <f>'[1]Paste Sample IDs'!T51</f>
        <v>D11</v>
      </c>
      <c r="D50" s="3">
        <f>IF(B50="None","",[1]Analysis!Z49)</f>
        <v>122220.00635029054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IDs'!U52&lt;&gt;"",'[1]Paste Sample IDs'!U52,"None")</f>
        <v>USDA5041</v>
      </c>
      <c r="C51" s="4" t="str">
        <f>'[1]Paste Sample IDs'!T52</f>
        <v>D12</v>
      </c>
      <c r="D51" s="3">
        <f>IF(B51="None","",[1]Analysis!Z50)</f>
        <v>66750.535420388798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IDs'!U53&lt;&gt;"",'[1]Paste Sample IDs'!U53,"None")</f>
        <v>USDA4528</v>
      </c>
      <c r="C52" s="4" t="str">
        <f>'[1]Paste Sample IDs'!T53</f>
        <v>E01</v>
      </c>
      <c r="D52" s="3">
        <f>IF(B52="None","",[1]Analysis!Z51)</f>
        <v>4390108.8149466971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IDs'!U54&lt;&gt;"",'[1]Paste Sample IDs'!U54,"None")</f>
        <v>USDA4682</v>
      </c>
      <c r="C53" s="4" t="str">
        <f>'[1]Paste Sample IDs'!T54</f>
        <v>E02</v>
      </c>
      <c r="D53" s="3">
        <f>IF(B53="None","",[1]Analysis!Z52)</f>
        <v>185233.99733192459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IDs'!U55&lt;&gt;"",'[1]Paste Sample IDs'!U55,"None")</f>
        <v>USDA4799</v>
      </c>
      <c r="C54" s="4" t="str">
        <f>'[1]Paste Sample IDs'!T55</f>
        <v>E03</v>
      </c>
      <c r="D54" s="3">
        <f>IF(B54="None","",[1]Analysis!Z53)</f>
        <v>405115.16639937594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IDs'!U56&lt;&gt;"",'[1]Paste Sample IDs'!U56,"None")</f>
        <v>USDA5034</v>
      </c>
      <c r="C55" s="4" t="str">
        <f>'[1]Paste Sample IDs'!T56</f>
        <v>E04</v>
      </c>
      <c r="D55" s="3">
        <f>IF(B55="None","",[1]Analysis!Z54)</f>
        <v>97218.074096946002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IDs'!U57&lt;&gt;"",'[1]Paste Sample IDs'!U57,"None")</f>
        <v>USDA4482</v>
      </c>
      <c r="C56" s="4" t="str">
        <f>'[1]Paste Sample IDs'!T57</f>
        <v>E05</v>
      </c>
      <c r="D56" s="3">
        <f>IF(B56="None","",[1]Analysis!Z55)</f>
        <v>293384.60365234414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IDs'!U58&lt;&gt;"",'[1]Paste Sample IDs'!U58,"None")</f>
        <v>USDA4790</v>
      </c>
      <c r="C57" s="4" t="str">
        <f>'[1]Paste Sample IDs'!T58</f>
        <v>E06</v>
      </c>
      <c r="D57" s="3">
        <f>IF(B57="None","",[1]Analysis!Z56)</f>
        <v>82146.603521757148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IF('[1]Paste Sample IDs'!U59&lt;&gt;"",'[1]Paste Sample IDs'!U59,"None")</f>
        <v>USDA4481</v>
      </c>
      <c r="C58" s="4" t="str">
        <f>'[1]Paste Sample IDs'!T59</f>
        <v>E07</v>
      </c>
      <c r="D58" s="3">
        <f>IF(B58="None","",[1]Analysis!Z57)</f>
        <v>376516.79844096024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IDs'!U60&lt;&gt;"",'[1]Paste Sample IDs'!U60,"None")</f>
        <v>USDA4668</v>
      </c>
      <c r="C59" s="4" t="str">
        <f>'[1]Paste Sample IDs'!T60</f>
        <v>E08</v>
      </c>
      <c r="D59" s="3">
        <f>IF(B59="None","",[1]Analysis!Z58)</f>
        <v>10.830965888072653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IF('[1]Paste Sample IDs'!U61&lt;&gt;"",'[1]Paste Sample IDs'!U61,"None")</f>
        <v>USDA4768</v>
      </c>
      <c r="C60" s="4" t="str">
        <f>'[1]Paste Sample IDs'!T61</f>
        <v>E09</v>
      </c>
      <c r="D60" s="3">
        <f>IF(B60="None","",[1]Analysis!Z59)</f>
        <v>30651.309707060107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IDs'!U62&lt;&gt;"",'[1]Paste Sample IDs'!U62,"None")</f>
        <v>USDA5051</v>
      </c>
      <c r="C61" s="4" t="str">
        <f>'[1]Paste Sample IDs'!T62</f>
        <v>E10</v>
      </c>
      <c r="D61" s="3">
        <f>IF(B61="None","",[1]Analysis!Z60)</f>
        <v>20.539543403510201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>Very low copy number: assay performance unknown</v>
      </c>
    </row>
    <row r="62" spans="2:5" ht="16" x14ac:dyDescent="0.2">
      <c r="B62" s="2" t="str">
        <f>IF('[1]Paste Sample IDs'!U63&lt;&gt;"",'[1]Paste Sample IDs'!U63,"None")</f>
        <v>USDA4730</v>
      </c>
      <c r="C62" s="4" t="str">
        <f>'[1]Paste Sample IDs'!T63</f>
        <v>E11</v>
      </c>
      <c r="D62" s="3">
        <f>IF(B62="None","",[1]Analysis!Z61)</f>
        <v>306820.39401831973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IF('[1]Paste Sample IDs'!U64&lt;&gt;"",'[1]Paste Sample IDs'!U64,"None")</f>
        <v>USDA4478</v>
      </c>
      <c r="C63" s="4" t="str">
        <f>'[1]Paste Sample IDs'!T64</f>
        <v>E12</v>
      </c>
      <c r="D63" s="3">
        <f>IF(B63="None","",[1]Analysis!Z62)</f>
        <v>150410.15537707991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IDs'!U65&lt;&gt;"",'[1]Paste Sample IDs'!U65,"None")</f>
        <v>USDA4783</v>
      </c>
      <c r="C64" s="4" t="str">
        <f>'[1]Paste Sample IDs'!T65</f>
        <v>F01</v>
      </c>
      <c r="D64" s="3">
        <f>IF(B64="None","",[1]Analysis!Z63)</f>
        <v>181713.13090469202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IDs'!U66&lt;&gt;"",'[1]Paste Sample IDs'!U66,"None")</f>
        <v>USDA4805</v>
      </c>
      <c r="C65" s="4" t="str">
        <f>'[1]Paste Sample IDs'!T66</f>
        <v>F02</v>
      </c>
      <c r="D65" s="3">
        <f>IF(B65="None","",[1]Analysis!Z64)</f>
        <v>847206.73853809747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IDs'!U67&lt;&gt;"",'[1]Paste Sample IDs'!U67,"None")</f>
        <v>USDA4610</v>
      </c>
      <c r="C66" s="4" t="str">
        <f>'[1]Paste Sample IDs'!T67</f>
        <v>F03</v>
      </c>
      <c r="D66" s="3">
        <f>IF(B66="None","",[1]Analysis!Z65)</f>
        <v>289449.21738060389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IDs'!U68&lt;&gt;"",'[1]Paste Sample IDs'!U68,"None")</f>
        <v>USDA4954</v>
      </c>
      <c r="C67" s="4" t="str">
        <f>'[1]Paste Sample IDs'!T68</f>
        <v>F04</v>
      </c>
      <c r="D67" s="3">
        <f>IF(B67="None","",[1]Analysis!Z66)</f>
        <v>2209476.6655061254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IF('[1]Paste Sample IDs'!U69&lt;&gt;"",'[1]Paste Sample IDs'!U69,"None")</f>
        <v>None</v>
      </c>
      <c r="C68" s="4" t="str">
        <f>'[1]Paste Sample IDs'!T69</f>
        <v>F05</v>
      </c>
      <c r="D68" s="3" t="str">
        <f>IF(B68="None","",[1]Analysis!Z67)</f>
        <v/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IF('[1]Paste Sample IDs'!U70&lt;&gt;"",'[1]Paste Sample IDs'!U70,"None")</f>
        <v>USDA4452</v>
      </c>
      <c r="C69" s="4" t="str">
        <f>'[1]Paste Sample IDs'!T70</f>
        <v>F06</v>
      </c>
      <c r="D69" s="3">
        <f>IF(B69="None","",[1]Analysis!Z68)</f>
        <v>8.8323391125331483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Very low copy number: assay performance unknown</v>
      </c>
    </row>
    <row r="70" spans="2:5" ht="16" x14ac:dyDescent="0.2">
      <c r="B70" s="2" t="str">
        <f>IF('[1]Paste Sample IDs'!U71&lt;&gt;"",'[1]Paste Sample IDs'!U71,"None")</f>
        <v>USDA4347</v>
      </c>
      <c r="C70" s="4" t="str">
        <f>'[1]Paste Sample IDs'!T71</f>
        <v>F07</v>
      </c>
      <c r="D70" s="3">
        <f>IF(B70="None","",[1]Analysis!Z69)</f>
        <v>43452.16473141763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IF('[1]Paste Sample IDs'!U72&lt;&gt;"",'[1]Paste Sample IDs'!U72,"None")</f>
        <v>USDA4298</v>
      </c>
      <c r="C71" s="4" t="str">
        <f>'[1]Paste Sample IDs'!T72</f>
        <v>F08</v>
      </c>
      <c r="D71" s="3">
        <f>IF(B71="None","",[1]Analysis!Z70)</f>
        <v>52794.662376855464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IDs'!U73&lt;&gt;"",'[1]Paste Sample IDs'!U73,"None")</f>
        <v>USDA4604</v>
      </c>
      <c r="C72" s="4" t="str">
        <f>'[1]Paste Sample IDs'!T73</f>
        <v>F09</v>
      </c>
      <c r="D72" s="3">
        <f>IF(B72="None","",[1]Analysis!Z71)</f>
        <v>977314.37454223156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IF('[1]Paste Sample IDs'!U74&lt;&gt;"",'[1]Paste Sample IDs'!U74,"None")</f>
        <v>USDA4907</v>
      </c>
      <c r="C73" s="4" t="str">
        <f>'[1]Paste Sample IDs'!T74</f>
        <v>F10</v>
      </c>
      <c r="D73" s="3">
        <f>IF(B73="None","",[1]Analysis!Z72)</f>
        <v>22579.597581461505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IDs'!U75&lt;&gt;"",'[1]Paste Sample IDs'!U75,"None")</f>
        <v>USDA4441</v>
      </c>
      <c r="C74" s="4" t="str">
        <f>'[1]Paste Sample IDs'!T75</f>
        <v>F11</v>
      </c>
      <c r="D74" s="3">
        <f>IF(B74="None","",[1]Analysis!Z73)</f>
        <v>6555.5815175080534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>Caution: copy number less than intended sequencing depth</v>
      </c>
    </row>
    <row r="75" spans="2:5" ht="16" x14ac:dyDescent="0.2">
      <c r="B75" s="2" t="str">
        <f>IF('[1]Paste Sample IDs'!U76&lt;&gt;"",'[1]Paste Sample IDs'!U76,"None")</f>
        <v>USDA4581</v>
      </c>
      <c r="C75" s="4" t="str">
        <f>'[1]Paste Sample IDs'!T76</f>
        <v>F12</v>
      </c>
      <c r="D75" s="3">
        <f>IF(B75="None","",[1]Analysis!Z74)</f>
        <v>2118.9322979390336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>Caution: copy number less than intended sequencing depth</v>
      </c>
    </row>
    <row r="76" spans="2:5" ht="16" x14ac:dyDescent="0.2">
      <c r="B76" s="2" t="str">
        <f>IF('[1]Paste Sample IDs'!U77&lt;&gt;"",'[1]Paste Sample IDs'!U77,"None")</f>
        <v>USDA4703</v>
      </c>
      <c r="C76" s="4" t="str">
        <f>'[1]Paste Sample IDs'!T77</f>
        <v>G01</v>
      </c>
      <c r="D76" s="3">
        <f>IF(B76="None","",[1]Analysis!Z75)</f>
        <v>548373.6988632076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IF('[1]Paste Sample IDs'!U78&lt;&gt;"",'[1]Paste Sample IDs'!U78,"None")</f>
        <v>USDA4267</v>
      </c>
      <c r="C77" s="4" t="str">
        <f>'[1]Paste Sample IDs'!T78</f>
        <v>G02</v>
      </c>
      <c r="D77" s="3">
        <f>IF(B77="None","",[1]Analysis!Z76)</f>
        <v>9650.1418502582783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>Caution: copy number less than intended sequencing depth</v>
      </c>
    </row>
    <row r="78" spans="2:5" ht="16" x14ac:dyDescent="0.2">
      <c r="B78" s="2" t="str">
        <f>IF('[1]Paste Sample IDs'!U79&lt;&gt;"",'[1]Paste Sample IDs'!U79,"None")</f>
        <v>USDA3979</v>
      </c>
      <c r="C78" s="4" t="str">
        <f>'[1]Paste Sample IDs'!T79</f>
        <v>G03</v>
      </c>
      <c r="D78" s="3">
        <f>IF(B78="None","",[1]Analysis!Z77)</f>
        <v>123969.80622191774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IDs'!U80&lt;&gt;"",'[1]Paste Sample IDs'!U80,"None")</f>
        <v>USDA4599</v>
      </c>
      <c r="C79" s="4" t="str">
        <f>'[1]Paste Sample IDs'!T80</f>
        <v>G04</v>
      </c>
      <c r="D79" s="3">
        <f>IF(B79="None","",[1]Analysis!Z78)</f>
        <v>237552.19954052253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IDs'!U81&lt;&gt;"",'[1]Paste Sample IDs'!U81,"None")</f>
        <v>USDA5081</v>
      </c>
      <c r="C80" s="4" t="str">
        <f>'[1]Paste Sample IDs'!T81</f>
        <v>G05</v>
      </c>
      <c r="D80" s="3">
        <f>IF(B80="None","",[1]Analysis!Z79)</f>
        <v>793580.06113608961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IDs'!U82&lt;&gt;"",'[1]Paste Sample IDs'!U82,"None")</f>
        <v>USDA4863</v>
      </c>
      <c r="C81" s="4" t="str">
        <f>'[1]Paste Sample IDs'!T82</f>
        <v>G06</v>
      </c>
      <c r="D81" s="3">
        <f>IF(B81="None","",[1]Analysis!Z80)</f>
        <v>14205.488480525461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>Caution: copy number less than intended sequencing depth</v>
      </c>
    </row>
    <row r="82" spans="2:5" ht="16" x14ac:dyDescent="0.2">
      <c r="B82" s="2" t="str">
        <f>IF('[1]Paste Sample IDs'!U83&lt;&gt;"",'[1]Paste Sample IDs'!U83,"None")</f>
        <v>USDA4996</v>
      </c>
      <c r="C82" s="4" t="str">
        <f>'[1]Paste Sample IDs'!T83</f>
        <v>G07</v>
      </c>
      <c r="D82" s="3">
        <f>IF(B82="None","",[1]Analysis!Z81)</f>
        <v>5776.5162647665793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>Caution: copy number less than intended sequencing depth</v>
      </c>
    </row>
    <row r="83" spans="2:5" ht="16" x14ac:dyDescent="0.2">
      <c r="B83" s="2" t="str">
        <f>IF('[1]Paste Sample IDs'!U84&lt;&gt;"",'[1]Paste Sample IDs'!U84,"None")</f>
        <v>USDA4565</v>
      </c>
      <c r="C83" s="4" t="str">
        <f>'[1]Paste Sample IDs'!T84</f>
        <v>G08</v>
      </c>
      <c r="D83" s="3">
        <f>IF(B83="None","",[1]Analysis!Z82)</f>
        <v>217821.11233707835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IDs'!U85&lt;&gt;"",'[1]Paste Sample IDs'!U85,"None")</f>
        <v>USDA4450</v>
      </c>
      <c r="C84" s="4" t="str">
        <f>'[1]Paste Sample IDs'!T85</f>
        <v>G09</v>
      </c>
      <c r="D84" s="3">
        <f>IF(B84="None","",[1]Analysis!Z83)</f>
        <v>30047.335605751727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IDs'!U86&lt;&gt;"",'[1]Paste Sample IDs'!U86,"None")</f>
        <v>USDA4982</v>
      </c>
      <c r="C85" s="4" t="str">
        <f>'[1]Paste Sample IDs'!T86</f>
        <v>G10</v>
      </c>
      <c r="D85" s="3">
        <f>IF(B85="None","",[1]Analysis!Z84)</f>
        <v>1360.8454485080522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>Caution: copy number less than intended sequencing depth</v>
      </c>
    </row>
    <row r="86" spans="2:5" ht="16" x14ac:dyDescent="0.2">
      <c r="B86" s="2" t="str">
        <f>IF('[1]Paste Sample IDs'!U87&lt;&gt;"",'[1]Paste Sample IDs'!U87,"None")</f>
        <v>USDA4698</v>
      </c>
      <c r="C86" s="4" t="str">
        <f>'[1]Paste Sample IDs'!T87</f>
        <v>G11</v>
      </c>
      <c r="D86" s="3">
        <f>IF(B86="None","",[1]Analysis!Z85)</f>
        <v>44294.092154228281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IDs'!U88&lt;&gt;"",'[1]Paste Sample IDs'!U88,"None")</f>
        <v>USDA4527</v>
      </c>
      <c r="C87" s="4" t="str">
        <f>'[1]Paste Sample IDs'!T88</f>
        <v>G12</v>
      </c>
      <c r="D87" s="3">
        <f>IF(B87="None","",[1]Analysis!Z86)</f>
        <v>461716.94137214468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IF('[1]Paste Sample IDs'!U89&lt;&gt;"",'[1]Paste Sample IDs'!U89,"None")</f>
        <v>USDA5069</v>
      </c>
      <c r="C88" s="4" t="str">
        <f>'[1]Paste Sample IDs'!T89</f>
        <v>H01</v>
      </c>
      <c r="D88" s="3">
        <f>IF(B88="None","",[1]Analysis!Z87)</f>
        <v>221253.90982696484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IDs'!U90&lt;&gt;"",'[1]Paste Sample IDs'!U90,"None")</f>
        <v>USDA4937</v>
      </c>
      <c r="C89" s="4" t="str">
        <f>'[1]Paste Sample IDs'!T90</f>
        <v>H02</v>
      </c>
      <c r="D89" s="3">
        <f>IF(B89="None","",[1]Analysis!Z88)</f>
        <v>5225.6699517530233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>Caution: copy number less than intended sequencing depth</v>
      </c>
    </row>
    <row r="90" spans="2:5" ht="16" x14ac:dyDescent="0.2">
      <c r="B90" s="2" t="str">
        <f>IF('[1]Paste Sample IDs'!U91&lt;&gt;"",'[1]Paste Sample IDs'!U91,"None")</f>
        <v>USDA4686</v>
      </c>
      <c r="C90" s="4" t="str">
        <f>'[1]Paste Sample IDs'!T91</f>
        <v>H03</v>
      </c>
      <c r="D90" s="3">
        <f>IF(B90="None","",[1]Analysis!Z89)</f>
        <v>2113261.269331017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IDs'!U92&lt;&gt;"",'[1]Paste Sample IDs'!U92,"None")</f>
        <v>USDA4401</v>
      </c>
      <c r="C91" s="4" t="str">
        <f>'[1]Paste Sample IDs'!T92</f>
        <v>H04</v>
      </c>
      <c r="D91" s="3">
        <f>IF(B91="None","",[1]Analysis!Z90)</f>
        <v>328253.16350854974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IDs'!U93&lt;&gt;"",'[1]Paste Sample IDs'!U93,"None")</f>
        <v>USDA4649</v>
      </c>
      <c r="C92" s="4" t="str">
        <f>'[1]Paste Sample IDs'!T93</f>
        <v>H05</v>
      </c>
      <c r="D92" s="3">
        <f>IF(B92="None","",[1]Analysis!Z91)</f>
        <v>346.90870913692515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>Very low copy number: assay performance unknown</v>
      </c>
    </row>
    <row r="93" spans="2:5" ht="16" x14ac:dyDescent="0.2">
      <c r="B93" s="2" t="str">
        <f>IF('[1]Paste Sample IDs'!U94&lt;&gt;"",'[1]Paste Sample IDs'!U94,"None")</f>
        <v>USDA4826</v>
      </c>
      <c r="C93" s="4" t="str">
        <f>'[1]Paste Sample IDs'!T94</f>
        <v>H06</v>
      </c>
      <c r="D93" s="3">
        <f>IF(B93="None","",[1]Analysis!Z92)</f>
        <v>59448.342074754568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IF('[1]Paste Sample IDs'!U95&lt;&gt;"",'[1]Paste Sample IDs'!U95,"None")</f>
        <v>USDA4910</v>
      </c>
      <c r="C94" s="4" t="str">
        <f>'[1]Paste Sample IDs'!T95</f>
        <v>H07</v>
      </c>
      <c r="D94" s="3">
        <f>IF(B94="None","",[1]Analysis!Z93)</f>
        <v>2898.981278832498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Caution: copy number less than intended sequencing depth</v>
      </c>
    </row>
    <row r="95" spans="2:5" ht="16" x14ac:dyDescent="0.2">
      <c r="B95" s="2" t="str">
        <f>IF('[1]Paste Sample IDs'!U96&lt;&gt;"",'[1]Paste Sample IDs'!U96,"None")</f>
        <v>USDA4834</v>
      </c>
      <c r="C95" s="4" t="str">
        <f>'[1]Paste Sample IDs'!T96</f>
        <v>H08</v>
      </c>
      <c r="D95" s="3">
        <f>IF(B95="None","",[1]Analysis!Z94)</f>
        <v>45.791300288830229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Very low copy number: assay performance unknown</v>
      </c>
    </row>
    <row r="96" spans="2:5" ht="16" x14ac:dyDescent="0.2">
      <c r="B96" s="2" t="str">
        <f>IF('[1]Paste Sample IDs'!U97&lt;&gt;"",'[1]Paste Sample IDs'!U97,"None")</f>
        <v>USDA4457</v>
      </c>
      <c r="C96" s="4" t="str">
        <f>'[1]Paste Sample IDs'!T97</f>
        <v>H09</v>
      </c>
      <c r="D96" s="3">
        <f>IF(B96="None","",[1]Analysis!Z95)</f>
        <v>141.36798709127001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>Very low copy number: assay performance unknown</v>
      </c>
    </row>
    <row r="97" spans="2:5" ht="16" x14ac:dyDescent="0.2">
      <c r="B97" s="2" t="str">
        <f>IF('[1]Paste Sample IDs'!U98&lt;&gt;"",'[1]Paste Sample IDs'!U98,"None")</f>
        <v>USDA4464</v>
      </c>
      <c r="C97" s="4" t="str">
        <f>'[1]Paste Sample IDs'!T98</f>
        <v>H10</v>
      </c>
      <c r="D97" s="3">
        <f>IF(B97="None","",[1]Analysis!Z96)</f>
        <v>0.94489729287094282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>Very low copy number: assay performance unknown</v>
      </c>
    </row>
    <row r="98" spans="2:5" ht="16" x14ac:dyDescent="0.2">
      <c r="B98" s="2" t="str">
        <f>IF('[1]Paste Sample IDs'!U99&lt;&gt;"",'[1]Paste Sample IDs'!U99,"None")</f>
        <v>USDA4990</v>
      </c>
      <c r="C98" s="4" t="str">
        <f>'[1]Paste Sample IDs'!T99</f>
        <v>H11</v>
      </c>
      <c r="D98" s="3">
        <f>IF(B98="None","",[1]Analysis!Z97)</f>
        <v>14034.876484936649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>Caution: copy number less than intended sequencing depth</v>
      </c>
    </row>
    <row r="99" spans="2:5" ht="16" x14ac:dyDescent="0.2">
      <c r="B99" s="2" t="str">
        <f>IF('[1]Paste Sample IDs'!U100&lt;&gt;"",'[1]Paste Sample IDs'!U100,"None")</f>
        <v>USDA4917</v>
      </c>
      <c r="C99" s="4" t="str">
        <f>'[1]Paste Sample IDs'!T100</f>
        <v>H12</v>
      </c>
      <c r="D99" s="3">
        <f>IF(B99="None","",[1]Analysis!Z98)</f>
        <v>19853.858983525795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8DC5-1C9B-EE42-BC48-19E0B3601841}">
  <sheetPr>
    <pageSetUpPr fitToPage="1"/>
  </sheetPr>
  <dimension ref="B1:E100"/>
  <sheetViews>
    <sheetView topLeftCell="A82" workbookViewId="0">
      <selection activeCell="B96" sqref="B96:E96"/>
    </sheetView>
  </sheetViews>
  <sheetFormatPr baseColWidth="10" defaultColWidth="11.5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Noyes_Project_042_DNA_101_qPCR_16S_Analysis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USDA4537</v>
      </c>
      <c r="C4" s="4" t="str">
        <f>'[2]Paste Sample IDs'!T5</f>
        <v>A01</v>
      </c>
      <c r="D4" s="3">
        <f>IF(B4="None","",[2]Analysis!Z3)</f>
        <v>17544.234974915369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USDA4354</v>
      </c>
      <c r="C5" s="4" t="str">
        <f>'[2]Paste Sample IDs'!T6</f>
        <v>A02</v>
      </c>
      <c r="D5" s="3">
        <f>IF(B5="None","",[2]Analysis!Z4)</f>
        <v>189226.13962155837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USDA4265</v>
      </c>
      <c r="C6" s="4" t="str">
        <f>'[2]Paste Sample IDs'!T7</f>
        <v>A03</v>
      </c>
      <c r="D6" s="3">
        <f>IF(B6="None","",[2]Analysis!Z5)</f>
        <v>344263.15824233968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USDA4773</v>
      </c>
      <c r="C7" s="4" t="str">
        <f>'[2]Paste Sample IDs'!T8</f>
        <v>A04</v>
      </c>
      <c r="D7" s="3">
        <f>IF(B7="None","",[2]Analysis!Z6)</f>
        <v>137232.60528790604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USDA4323</v>
      </c>
      <c r="C8" s="4" t="str">
        <f>'[2]Paste Sample IDs'!T9</f>
        <v>A05</v>
      </c>
      <c r="D8" s="3">
        <f>IF(B8="None","",[2]Analysis!Z7)</f>
        <v>45831.33352822248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USDA4956</v>
      </c>
      <c r="C9" s="4" t="str">
        <f>'[2]Paste Sample IDs'!T10</f>
        <v>A06</v>
      </c>
      <c r="D9" s="3">
        <f>IF(B9="None","",[2]Analysis!Z8)</f>
        <v>16692.706748251898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USDA4617</v>
      </c>
      <c r="C10" s="4" t="str">
        <f>'[2]Paste Sample IDs'!T11</f>
        <v>A07</v>
      </c>
      <c r="D10" s="3">
        <f>IF(B10="None","",[2]Analysis!Z9)</f>
        <v>9.3382077883170034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Very low copy number: assay performance unknown</v>
      </c>
    </row>
    <row r="11" spans="2:5" ht="16" x14ac:dyDescent="0.2">
      <c r="B11" s="2" t="str">
        <f>IF('[2]Paste Sample IDs'!U12&lt;&gt;"",'[2]Paste Sample IDs'!U12,"None")</f>
        <v>USDA4949</v>
      </c>
      <c r="C11" s="4" t="str">
        <f>'[2]Paste Sample IDs'!T12</f>
        <v>A08</v>
      </c>
      <c r="D11" s="3">
        <f>IF(B11="None","",[2]Analysis!Z10)</f>
        <v>20484.57216240442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USDA4439</v>
      </c>
      <c r="C12" s="4" t="str">
        <f>'[2]Paste Sample IDs'!T13</f>
        <v>A09</v>
      </c>
      <c r="D12" s="3">
        <f>IF(B12="None","",[2]Analysis!Z11)</f>
        <v>71718.555982846621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USDA5086</v>
      </c>
      <c r="C13" s="4" t="str">
        <f>'[2]Paste Sample IDs'!T14</f>
        <v>A10</v>
      </c>
      <c r="D13" s="3">
        <f>IF(B13="None","",[2]Analysis!Z12)</f>
        <v>546040.09159241302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USDA5011</v>
      </c>
      <c r="C14" s="4" t="str">
        <f>'[2]Paste Sample IDs'!T15</f>
        <v>A11</v>
      </c>
      <c r="D14" s="3">
        <f>IF(B14="None","",[2]Analysis!Z13)</f>
        <v>657807.70808333682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USDA5070</v>
      </c>
      <c r="C15" s="4" t="str">
        <f>'[2]Paste Sample IDs'!T16</f>
        <v>A12</v>
      </c>
      <c r="D15" s="3">
        <f>IF(B15="None","",[2]Analysis!Z14)</f>
        <v>32652.891642444727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USDA4476</v>
      </c>
      <c r="C16" s="4" t="str">
        <f>'[2]Paste Sample IDs'!T17</f>
        <v>B01</v>
      </c>
      <c r="D16" s="3">
        <f>IF(B16="None","",[2]Analysis!Z15)</f>
        <v>11.773173548507648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2" t="str">
        <f>IF('[2]Paste Sample IDs'!U18&lt;&gt;"",'[2]Paste Sample IDs'!U18,"None")</f>
        <v>USDA4894</v>
      </c>
      <c r="C17" s="4" t="str">
        <f>'[2]Paste Sample IDs'!T18</f>
        <v>B02</v>
      </c>
      <c r="D17" s="3">
        <f>IF(B17="None","",[2]Analysis!Z16)</f>
        <v>39113.495187865206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USDA4544</v>
      </c>
      <c r="C18" s="4" t="str">
        <f>'[2]Paste Sample IDs'!T19</f>
        <v>B03</v>
      </c>
      <c r="D18" s="3">
        <f>IF(B18="None","",[2]Analysis!Z17)</f>
        <v>384085.06998255866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USDA3686</v>
      </c>
      <c r="C19" s="4" t="str">
        <f>'[2]Paste Sample IDs'!T20</f>
        <v>B04</v>
      </c>
      <c r="D19" s="3">
        <f>IF(B19="None","",[2]Analysis!Z18)</f>
        <v>21853.29209435295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IF('[2]Paste Sample IDs'!U21&lt;&gt;"",'[2]Paste Sample IDs'!U21,"None")</f>
        <v>USDA4782</v>
      </c>
      <c r="C20" s="4" t="str">
        <f>'[2]Paste Sample IDs'!T21</f>
        <v>B05</v>
      </c>
      <c r="D20" s="3">
        <f>IF(B20="None","",[2]Analysis!Z19)</f>
        <v>12924.138296020183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>Caution: copy number less than intended sequencing depth</v>
      </c>
    </row>
    <row r="21" spans="2:5" ht="16" x14ac:dyDescent="0.2">
      <c r="B21" s="2" t="str">
        <f>IF('[2]Paste Sample IDs'!U22&lt;&gt;"",'[2]Paste Sample IDs'!U22,"None")</f>
        <v>USDA4814</v>
      </c>
      <c r="C21" s="4" t="str">
        <f>'[2]Paste Sample IDs'!T22</f>
        <v>B06</v>
      </c>
      <c r="D21" s="3">
        <f>IF(B21="None","",[2]Analysis!Z20)</f>
        <v>39956.46483967836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USDA5055</v>
      </c>
      <c r="C22" s="4" t="str">
        <f>'[2]Paste Sample IDs'!T23</f>
        <v>B07</v>
      </c>
      <c r="D22" s="3">
        <f>IF(B22="None","",[2]Analysis!Z21)</f>
        <v>102587.888793683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USDA4692</v>
      </c>
      <c r="C23" s="4" t="str">
        <f>'[2]Paste Sample IDs'!T24</f>
        <v>B08</v>
      </c>
      <c r="D23" s="3">
        <f>IF(B23="None","",[2]Analysis!Z22)</f>
        <v>17457.163047996848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USDA4460</v>
      </c>
      <c r="C24" s="4" t="str">
        <f>'[2]Paste Sample IDs'!T25</f>
        <v>B09</v>
      </c>
      <c r="D24" s="3">
        <f>IF(B24="None","",[2]Analysis!Z23)</f>
        <v>4.7569133991085284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>Very low copy number: assay performance unknown</v>
      </c>
    </row>
    <row r="25" spans="2:5" ht="16" x14ac:dyDescent="0.2">
      <c r="B25" s="2" t="str">
        <f>IF('[2]Paste Sample IDs'!U26&lt;&gt;"",'[2]Paste Sample IDs'!U26,"None")</f>
        <v>USDA4947</v>
      </c>
      <c r="C25" s="4" t="str">
        <f>'[2]Paste Sample IDs'!T26</f>
        <v>B10</v>
      </c>
      <c r="D25" s="3">
        <f>IF(B25="None","",[2]Analysis!Z24)</f>
        <v>40730.659719842093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USDA4812</v>
      </c>
      <c r="C26" s="4" t="str">
        <f>'[2]Paste Sample IDs'!T27</f>
        <v>B11</v>
      </c>
      <c r="D26" s="3">
        <f>IF(B26="None","",[2]Analysis!Z25)</f>
        <v>54278.592408185817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USDA5056</v>
      </c>
      <c r="C27" s="4" t="str">
        <f>'[2]Paste Sample IDs'!T28</f>
        <v>B12</v>
      </c>
      <c r="D27" s="3">
        <f>IF(B27="None","",[2]Analysis!Z26)</f>
        <v>325696.75307249994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USDA4408</v>
      </c>
      <c r="C28" s="4" t="str">
        <f>'[2]Paste Sample IDs'!T29</f>
        <v>C01</v>
      </c>
      <c r="D28" s="3">
        <f>IF(B28="None","",[2]Analysis!Z27)</f>
        <v>79165.908218446406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USDA4392</v>
      </c>
      <c r="C29" s="4" t="str">
        <f>'[2]Paste Sample IDs'!T30</f>
        <v>C02</v>
      </c>
      <c r="D29" s="3">
        <f>IF(B29="None","",[2]Analysis!Z28)</f>
        <v>64557.506206070997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IDs'!U31&lt;&gt;"",'[2]Paste Sample IDs'!U31,"None")</f>
        <v>USDA4480</v>
      </c>
      <c r="C30" s="4" t="str">
        <f>'[2]Paste Sample IDs'!T31</f>
        <v>C03</v>
      </c>
      <c r="D30" s="3">
        <f>IF(B30="None","",[2]Analysis!Z29)</f>
        <v>1084951.6796616761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/>
      <c r="C31" s="4"/>
      <c r="D31" s="3"/>
      <c r="E31" s="2"/>
    </row>
    <row r="32" spans="2:5" ht="16" x14ac:dyDescent="0.2">
      <c r="B32" s="2" t="str">
        <f>IF('[2]Paste Sample IDs'!U33&lt;&gt;"",'[2]Paste Sample IDs'!U33,"None")</f>
        <v>USDA4336</v>
      </c>
      <c r="C32" s="4" t="str">
        <f>'[2]Paste Sample IDs'!T33</f>
        <v>C05</v>
      </c>
      <c r="D32" s="3">
        <f>IF(B32="None","",[2]Analysis!Z31)</f>
        <v>59237.448235299096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IDs'!U34&lt;&gt;"",'[2]Paste Sample IDs'!U34,"None")</f>
        <v>USDA5280R2</v>
      </c>
      <c r="C33" s="4" t="str">
        <f>'[2]Paste Sample IDs'!T34</f>
        <v>C06</v>
      </c>
      <c r="D33" s="3">
        <f>IF(B33="None","",[2]Analysis!Z32)</f>
        <v>81217.705362673601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IF('[2]Paste Sample IDs'!U35&lt;&gt;"",'[2]Paste Sample IDs'!U35,"None")</f>
        <v>USDA4804</v>
      </c>
      <c r="C34" s="4" t="str">
        <f>'[2]Paste Sample IDs'!T35</f>
        <v>C07</v>
      </c>
      <c r="D34" s="3">
        <f>IF(B34="None","",[2]Analysis!Z33)</f>
        <v>1068877.8934455125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IF('[2]Paste Sample IDs'!U36&lt;&gt;"",'[2]Paste Sample IDs'!U36,"None")</f>
        <v>USDA4468</v>
      </c>
      <c r="C35" s="4" t="str">
        <f>'[2]Paste Sample IDs'!T36</f>
        <v>C08</v>
      </c>
      <c r="D35" s="3">
        <f>IF(B35="None","",[2]Analysis!Z34)</f>
        <v>11.402574018374779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IF('[2]Paste Sample IDs'!U37&lt;&gt;"",'[2]Paste Sample IDs'!U37,"None")</f>
        <v>USDA4878</v>
      </c>
      <c r="C36" s="4" t="str">
        <f>'[2]Paste Sample IDs'!T37</f>
        <v>C09</v>
      </c>
      <c r="D36" s="3">
        <f>IF(B36="None","",[2]Analysis!Z35)</f>
        <v>19160.678412572594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IDs'!U38&lt;&gt;"",'[2]Paste Sample IDs'!U38,"None")</f>
        <v>USDA4345</v>
      </c>
      <c r="C37" s="4" t="str">
        <f>'[2]Paste Sample IDs'!T38</f>
        <v>C10</v>
      </c>
      <c r="D37" s="3">
        <f>IF(B37="None","",[2]Analysis!Z36)</f>
        <v>424873.97576257499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IDs'!U39&lt;&gt;"",'[2]Paste Sample IDs'!U39,"None")</f>
        <v>USDA4955</v>
      </c>
      <c r="C38" s="4" t="str">
        <f>'[2]Paste Sample IDs'!T39</f>
        <v>C11</v>
      </c>
      <c r="D38" s="3">
        <f>IF(B38="None","",[2]Analysis!Z37)</f>
        <v>34172.537789049376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IDs'!U40&lt;&gt;"",'[2]Paste Sample IDs'!U40,"None")</f>
        <v>USDA4492</v>
      </c>
      <c r="C39" s="4" t="str">
        <f>'[2]Paste Sample IDs'!T40</f>
        <v>C12</v>
      </c>
      <c r="D39" s="3">
        <f>IF(B39="None","",[2]Analysis!Z38)</f>
        <v>135680.80510441566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IDs'!U41&lt;&gt;"",'[2]Paste Sample IDs'!U41,"None")</f>
        <v>USDA4856</v>
      </c>
      <c r="C40" s="4" t="str">
        <f>'[2]Paste Sample IDs'!T41</f>
        <v>D01</v>
      </c>
      <c r="D40" s="3">
        <f>IF(B40="None","",[2]Analysis!Z39)</f>
        <v>189.86884025257748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>Very low copy number: assay performance unknown</v>
      </c>
    </row>
    <row r="41" spans="2:5" ht="16" x14ac:dyDescent="0.2">
      <c r="B41" s="2" t="str">
        <f>IF('[2]Paste Sample IDs'!U42&lt;&gt;"",'[2]Paste Sample IDs'!U42,"None")</f>
        <v>USDA4245</v>
      </c>
      <c r="C41" s="4" t="str">
        <f>'[2]Paste Sample IDs'!T42</f>
        <v>D02</v>
      </c>
      <c r="D41" s="3">
        <f>IF(B41="None","",[2]Analysis!Z40)</f>
        <v>25030.812412750256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IF('[2]Paste Sample IDs'!U43&lt;&gt;"",'[2]Paste Sample IDs'!U43,"None")</f>
        <v>USDA4764</v>
      </c>
      <c r="C42" s="4" t="str">
        <f>'[2]Paste Sample IDs'!T43</f>
        <v>D03</v>
      </c>
      <c r="D42" s="3">
        <f>IF(B42="None","",[2]Analysis!Z41)</f>
        <v>6.135261106882349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>Very low copy number: assay performance unknown</v>
      </c>
    </row>
    <row r="43" spans="2:5" ht="16" x14ac:dyDescent="0.2">
      <c r="B43" s="2" t="str">
        <f>IF('[2]Paste Sample IDs'!U44&lt;&gt;"",'[2]Paste Sample IDs'!U44,"None")</f>
        <v>USDA4320</v>
      </c>
      <c r="C43" s="4" t="str">
        <f>'[2]Paste Sample IDs'!T44</f>
        <v>D04</v>
      </c>
      <c r="D43" s="3">
        <f>IF(B43="None","",[2]Analysis!Z42)</f>
        <v>182749.31571917186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IDs'!U45&lt;&gt;"",'[2]Paste Sample IDs'!U45,"None")</f>
        <v>USDA5012</v>
      </c>
      <c r="C44" s="4" t="str">
        <f>'[2]Paste Sample IDs'!T45</f>
        <v>D05</v>
      </c>
      <c r="D44" s="3">
        <f>IF(B44="None","",[2]Analysis!Z43)</f>
        <v>9554.5923602484872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>Caution: copy number less than intended sequencing depth</v>
      </c>
    </row>
    <row r="45" spans="2:5" ht="16" x14ac:dyDescent="0.2">
      <c r="B45" s="2" t="str">
        <f>IF('[2]Paste Sample IDs'!U46&lt;&gt;"",'[2]Paste Sample IDs'!U46,"None")</f>
        <v>USDA4524</v>
      </c>
      <c r="C45" s="4" t="str">
        <f>'[2]Paste Sample IDs'!T46</f>
        <v>D06</v>
      </c>
      <c r="D45" s="3">
        <f>IF(B45="None","",[2]Analysis!Z44)</f>
        <v>25.348972892575073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Very low copy number: assay performance unknown</v>
      </c>
    </row>
    <row r="46" spans="2:5" ht="16" x14ac:dyDescent="0.2">
      <c r="B46" s="2" t="str">
        <f>IF('[2]Paste Sample IDs'!U47&lt;&gt;"",'[2]Paste Sample IDs'!U47,"None")</f>
        <v>USDA4583</v>
      </c>
      <c r="C46" s="4" t="str">
        <f>'[2]Paste Sample IDs'!T47</f>
        <v>D07</v>
      </c>
      <c r="D46" s="3">
        <f>IF(B46="None","",[2]Analysis!Z45)</f>
        <v>551500.69632669992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IDs'!U48&lt;&gt;"",'[2]Paste Sample IDs'!U48,"None")</f>
        <v>USDA4579</v>
      </c>
      <c r="C47" s="4" t="str">
        <f>'[2]Paste Sample IDs'!T48</f>
        <v>D08</v>
      </c>
      <c r="D47" s="3">
        <f>IF(B47="None","",[2]Analysis!Z46)</f>
        <v>24467.925690460997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IDs'!U49&lt;&gt;"",'[2]Paste Sample IDs'!U49,"None")</f>
        <v>USDA4329</v>
      </c>
      <c r="C48" s="4" t="str">
        <f>'[2]Paste Sample IDs'!T49</f>
        <v>D09</v>
      </c>
      <c r="D48" s="3">
        <f>IF(B48="None","",[2]Analysis!Z47)</f>
        <v>60643.298574391643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IDs'!U50&lt;&gt;"",'[2]Paste Sample IDs'!U50,"None")</f>
        <v>USDA5042</v>
      </c>
      <c r="C49" s="4" t="str">
        <f>'[2]Paste Sample IDs'!T50</f>
        <v>D10</v>
      </c>
      <c r="D49" s="3">
        <f>IF(B49="None","",[2]Analysis!Z48)</f>
        <v>69906.735177314331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IDs'!U51&lt;&gt;"",'[2]Paste Sample IDs'!U51,"None")</f>
        <v>USDA4850</v>
      </c>
      <c r="C50" s="4" t="str">
        <f>'[2]Paste Sample IDs'!T51</f>
        <v>D11</v>
      </c>
      <c r="D50" s="3">
        <f>IF(B50="None","",[2]Analysis!Z49)</f>
        <v>155038.57398944648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IDs'!U52&lt;&gt;"",'[2]Paste Sample IDs'!U52,"None")</f>
        <v>USDA4638</v>
      </c>
      <c r="C51" s="4" t="str">
        <f>'[2]Paste Sample IDs'!T52</f>
        <v>D12</v>
      </c>
      <c r="D51" s="3">
        <f>IF(B51="None","",[2]Analysis!Z50)</f>
        <v>807233.34258717962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IDs'!U53&lt;&gt;"",'[2]Paste Sample IDs'!U53,"None")</f>
        <v>USDA5060</v>
      </c>
      <c r="C52" s="4" t="str">
        <f>'[2]Paste Sample IDs'!T53</f>
        <v>E01</v>
      </c>
      <c r="D52" s="3">
        <f>IF(B52="None","",[2]Analysis!Z51)</f>
        <v>7714.3471025745248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>Caution: copy number less than intended sequencing depth</v>
      </c>
    </row>
    <row r="53" spans="2:5" ht="16" x14ac:dyDescent="0.2">
      <c r="B53" s="2" t="str">
        <f>IF('[2]Paste Sample IDs'!U54&lt;&gt;"",'[2]Paste Sample IDs'!U54,"None")</f>
        <v>USDA4518</v>
      </c>
      <c r="C53" s="4" t="str">
        <f>'[2]Paste Sample IDs'!T54</f>
        <v>E02</v>
      </c>
      <c r="D53" s="3">
        <f>IF(B53="None","",[2]Analysis!Z52)</f>
        <v>713834.07544235291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IDs'!U55&lt;&gt;"",'[2]Paste Sample IDs'!U55,"None")</f>
        <v>USDA5079</v>
      </c>
      <c r="C54" s="4" t="str">
        <f>'[2]Paste Sample IDs'!T55</f>
        <v>E03</v>
      </c>
      <c r="D54" s="3">
        <f>IF(B54="None","",[2]Analysis!Z53)</f>
        <v>21621.541586369331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IDs'!U56&lt;&gt;"",'[2]Paste Sample IDs'!U56,"None")</f>
        <v>USDA4759</v>
      </c>
      <c r="C55" s="4" t="str">
        <f>'[2]Paste Sample IDs'!T56</f>
        <v>E04</v>
      </c>
      <c r="D55" s="3">
        <f>IF(B55="None","",[2]Analysis!Z54)</f>
        <v>35484.388586159308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IDs'!U57&lt;&gt;"",'[2]Paste Sample IDs'!U57,"None")</f>
        <v>USDA4608</v>
      </c>
      <c r="C56" s="4" t="str">
        <f>'[2]Paste Sample IDs'!T57</f>
        <v>E05</v>
      </c>
      <c r="D56" s="3">
        <f>IF(B56="None","",[2]Analysis!Z55)</f>
        <v>517326.55671703856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IDs'!U58&lt;&gt;"",'[2]Paste Sample IDs'!U58,"None")</f>
        <v>USDA5039</v>
      </c>
      <c r="C57" s="4" t="str">
        <f>'[2]Paste Sample IDs'!T58</f>
        <v>E06</v>
      </c>
      <c r="D57" s="3">
        <f>IF(B57="None","",[2]Analysis!Z56)</f>
        <v>321556.40948456863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IDs'!U59&lt;&gt;"",'[2]Paste Sample IDs'!U59,"None")</f>
        <v>USDA4118</v>
      </c>
      <c r="C58" s="4" t="str">
        <f>'[2]Paste Sample IDs'!T59</f>
        <v>E07</v>
      </c>
      <c r="D58" s="3">
        <f>IF(B58="None","",[2]Analysis!Z57)</f>
        <v>74577.701261255701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IDs'!U60&lt;&gt;"",'[2]Paste Sample IDs'!U60,"None")</f>
        <v>USDA4769</v>
      </c>
      <c r="C59" s="4" t="str">
        <f>'[2]Paste Sample IDs'!T60</f>
        <v>E08</v>
      </c>
      <c r="D59" s="3">
        <f>IF(B59="None","",[2]Analysis!Z58)</f>
        <v>83976.684311018413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IF('[2]Paste Sample IDs'!U61&lt;&gt;"",'[2]Paste Sample IDs'!U61,"None")</f>
        <v>USDA5028</v>
      </c>
      <c r="C60" s="4" t="str">
        <f>'[2]Paste Sample IDs'!T61</f>
        <v>E09</v>
      </c>
      <c r="D60" s="3">
        <f>IF(B60="None","",[2]Analysis!Z59)</f>
        <v>176.21472259089725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>Very low copy number: assay performance unknown</v>
      </c>
    </row>
    <row r="61" spans="2:5" ht="16" x14ac:dyDescent="0.2">
      <c r="B61" s="2"/>
      <c r="C61" s="4"/>
      <c r="D61" s="3"/>
      <c r="E61" s="2"/>
    </row>
    <row r="62" spans="2:5" ht="16" x14ac:dyDescent="0.2">
      <c r="B62" s="2" t="str">
        <f>IF('[2]Paste Sample IDs'!U63&lt;&gt;"",'[2]Paste Sample IDs'!U63,"None")</f>
        <v>USDA4575</v>
      </c>
      <c r="C62" s="4" t="str">
        <f>'[2]Paste Sample IDs'!T63</f>
        <v>E11</v>
      </c>
      <c r="D62" s="3">
        <f>IF(B62="None","",[2]Analysis!Z61)</f>
        <v>26665.366447543169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IDs'!U64&lt;&gt;"",'[2]Paste Sample IDs'!U64,"None")</f>
        <v>USDA4971</v>
      </c>
      <c r="C63" s="4" t="str">
        <f>'[2]Paste Sample IDs'!T64</f>
        <v>E12</v>
      </c>
      <c r="D63" s="3">
        <f>IF(B63="None","",[2]Analysis!Z62)</f>
        <v>1958.1839541033889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>Caution: copy number less than intended sequencing depth</v>
      </c>
    </row>
    <row r="64" spans="2:5" ht="16" x14ac:dyDescent="0.2">
      <c r="B64" s="2" t="str">
        <f>IF('[2]Paste Sample IDs'!U65&lt;&gt;"",'[2]Paste Sample IDs'!U65,"None")</f>
        <v>USDA4507</v>
      </c>
      <c r="C64" s="4" t="str">
        <f>'[2]Paste Sample IDs'!T65</f>
        <v>F01</v>
      </c>
      <c r="D64" s="3">
        <f>IF(B64="None","",[2]Analysis!Z63)</f>
        <v>125566.0349928222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IDs'!U66&lt;&gt;"",'[2]Paste Sample IDs'!U66,"None")</f>
        <v>USDA4276</v>
      </c>
      <c r="C65" s="4" t="str">
        <f>'[2]Paste Sample IDs'!T66</f>
        <v>F02</v>
      </c>
      <c r="D65" s="3">
        <f>IF(B65="None","",[2]Analysis!Z64)</f>
        <v>6157542.9621149525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IDs'!U67&lt;&gt;"",'[2]Paste Sample IDs'!U67,"None")</f>
        <v>USDA4561</v>
      </c>
      <c r="C66" s="4" t="str">
        <f>'[2]Paste Sample IDs'!T67</f>
        <v>F03</v>
      </c>
      <c r="D66" s="3">
        <f>IF(B66="None","",[2]Analysis!Z65)</f>
        <v>169727.78100403206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IDs'!U68&lt;&gt;"",'[2]Paste Sample IDs'!U68,"None")</f>
        <v>USDA5009</v>
      </c>
      <c r="C67" s="4" t="str">
        <f>'[2]Paste Sample IDs'!T68</f>
        <v>F04</v>
      </c>
      <c r="D67" s="3">
        <f>IF(B67="None","",[2]Analysis!Z66)</f>
        <v>69018.062201565699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IF('[2]Paste Sample IDs'!U69&lt;&gt;"",'[2]Paste Sample IDs'!U69,"None")</f>
        <v>USDA4620</v>
      </c>
      <c r="C68" s="4" t="str">
        <f>'[2]Paste Sample IDs'!T69</f>
        <v>F05</v>
      </c>
      <c r="D68" s="3">
        <f>IF(B68="None","",[2]Analysis!Z67)</f>
        <v>0.56964425036589827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>Very low copy number: assay performance unknown</v>
      </c>
    </row>
    <row r="69" spans="2:5" ht="16" x14ac:dyDescent="0.2">
      <c r="B69" s="2" t="str">
        <f>IF('[2]Paste Sample IDs'!U70&lt;&gt;"",'[2]Paste Sample IDs'!U70,"None")</f>
        <v>USDA4067</v>
      </c>
      <c r="C69" s="4" t="str">
        <f>'[2]Paste Sample IDs'!T70</f>
        <v>F06</v>
      </c>
      <c r="D69" s="3">
        <f>IF(B69="None","",[2]Analysis!Z68)</f>
        <v>24995.255674672615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IF('[2]Paste Sample IDs'!U71&lt;&gt;"",'[2]Paste Sample IDs'!U71,"None")</f>
        <v>USDA4770</v>
      </c>
      <c r="C70" s="4" t="str">
        <f>'[2]Paste Sample IDs'!T71</f>
        <v>F07</v>
      </c>
      <c r="D70" s="3">
        <f>IF(B70="None","",[2]Analysis!Z69)</f>
        <v>8306.1926920624846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>Caution: copy number less than intended sequencing depth</v>
      </c>
    </row>
    <row r="71" spans="2:5" ht="16" x14ac:dyDescent="0.2">
      <c r="B71" s="2" t="str">
        <f>IF('[2]Paste Sample IDs'!U72&lt;&gt;"",'[2]Paste Sample IDs'!U72,"None")</f>
        <v>USDA3699</v>
      </c>
      <c r="C71" s="4" t="str">
        <f>'[2]Paste Sample IDs'!T72</f>
        <v>F08</v>
      </c>
      <c r="D71" s="3">
        <f>IF(B71="None","",[2]Analysis!Z70)</f>
        <v>27434.357719273703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IF('[2]Paste Sample IDs'!U73&lt;&gt;"",'[2]Paste Sample IDs'!U73,"None")</f>
        <v>USDA4538</v>
      </c>
      <c r="C72" s="4" t="str">
        <f>'[2]Paste Sample IDs'!T73</f>
        <v>F09</v>
      </c>
      <c r="D72" s="3">
        <f>IF(B72="None","",[2]Analysis!Z71)</f>
        <v>34075.521284349561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IDs'!U74&lt;&gt;"",'[2]Paste Sample IDs'!U74,"None")</f>
        <v>USDA4976</v>
      </c>
      <c r="C73" s="4" t="str">
        <f>'[2]Paste Sample IDs'!T74</f>
        <v>F10</v>
      </c>
      <c r="D73" s="3">
        <f>IF(B73="None","",[2]Analysis!Z72)</f>
        <v>6.1994417974861022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>Very low copy number: assay performance unknown</v>
      </c>
    </row>
    <row r="74" spans="2:5" ht="16" x14ac:dyDescent="0.2">
      <c r="B74" s="2" t="str">
        <f>IF('[2]Paste Sample IDs'!U75&lt;&gt;"",'[2]Paste Sample IDs'!U75,"None")</f>
        <v>USDA4444</v>
      </c>
      <c r="C74" s="4" t="str">
        <f>'[2]Paste Sample IDs'!T75</f>
        <v>F11</v>
      </c>
      <c r="D74" s="3">
        <f>IF(B74="None","",[2]Analysis!Z73)</f>
        <v>13496.810143975206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>Caution: copy number less than intended sequencing depth</v>
      </c>
    </row>
    <row r="75" spans="2:5" ht="16" x14ac:dyDescent="0.2">
      <c r="B75" s="2" t="str">
        <f>IF('[2]Paste Sample IDs'!U76&lt;&gt;"",'[2]Paste Sample IDs'!U76,"None")</f>
        <v>USDA4483</v>
      </c>
      <c r="C75" s="4" t="str">
        <f>'[2]Paste Sample IDs'!T76</f>
        <v>F12</v>
      </c>
      <c r="D75" s="3">
        <f>IF(B75="None","",[2]Analysis!Z74)</f>
        <v>223625.42000772382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IDs'!U77&lt;&gt;"",'[2]Paste Sample IDs'!U77,"None")</f>
        <v>USDA4436</v>
      </c>
      <c r="C76" s="4" t="str">
        <f>'[2]Paste Sample IDs'!T77</f>
        <v>G01</v>
      </c>
      <c r="D76" s="3">
        <f>IF(B76="None","",[2]Analysis!Z75)</f>
        <v>42264.219920941221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IF('[2]Paste Sample IDs'!U78&lt;&gt;"",'[2]Paste Sample IDs'!U78,"None")</f>
        <v>USDA4875</v>
      </c>
      <c r="C77" s="4" t="str">
        <f>'[2]Paste Sample IDs'!T78</f>
        <v>G02</v>
      </c>
      <c r="D77" s="3">
        <f>IF(B77="None","",[2]Analysis!Z76)</f>
        <v>78048.503099736132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IDs'!U79&lt;&gt;"",'[2]Paste Sample IDs'!U79,"None")</f>
        <v>USDA4974</v>
      </c>
      <c r="C78" s="4" t="str">
        <f>'[2]Paste Sample IDs'!T79</f>
        <v>G03</v>
      </c>
      <c r="D78" s="3">
        <f>IF(B78="None","",[2]Analysis!Z77)</f>
        <v>1414322.3912930072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IDs'!U80&lt;&gt;"",'[2]Paste Sample IDs'!U80,"None")</f>
        <v>USDA4726</v>
      </c>
      <c r="C79" s="4" t="str">
        <f>'[2]Paste Sample IDs'!T80</f>
        <v>G04</v>
      </c>
      <c r="D79" s="3">
        <f>IF(B79="None","",[2]Analysis!Z78)</f>
        <v>644845.82087132626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IDs'!U81&lt;&gt;"",'[2]Paste Sample IDs'!U81,"None")</f>
        <v>USDA5002</v>
      </c>
      <c r="C80" s="4" t="str">
        <f>'[2]Paste Sample IDs'!T81</f>
        <v>G05</v>
      </c>
      <c r="D80" s="3">
        <f>IF(B80="None","",[2]Analysis!Z79)</f>
        <v>398829.72571533039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IDs'!U82&lt;&gt;"",'[2]Paste Sample IDs'!U82,"None")</f>
        <v>USDA4935</v>
      </c>
      <c r="C81" s="4" t="str">
        <f>'[2]Paste Sample IDs'!T82</f>
        <v>G06</v>
      </c>
      <c r="D81" s="3">
        <f>IF(B81="None","",[2]Analysis!Z80)</f>
        <v>16468.795035921183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>Caution: copy number less than intended sequencing depth</v>
      </c>
    </row>
    <row r="82" spans="2:5" ht="16" x14ac:dyDescent="0.2">
      <c r="B82" s="2" t="str">
        <f>IF('[2]Paste Sample IDs'!U83&lt;&gt;"",'[2]Paste Sample IDs'!U83,"None")</f>
        <v>USDA4967</v>
      </c>
      <c r="C82" s="4" t="str">
        <f>'[2]Paste Sample IDs'!T83</f>
        <v>G07</v>
      </c>
      <c r="D82" s="3">
        <f>IF(B82="None","",[2]Analysis!Z81)</f>
        <v>77001.580378486091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IDs'!U84&lt;&gt;"",'[2]Paste Sample IDs'!U84,"None")</f>
        <v>USDA5020</v>
      </c>
      <c r="C83" s="4" t="str">
        <f>'[2]Paste Sample IDs'!T84</f>
        <v>G08</v>
      </c>
      <c r="D83" s="3">
        <f>IF(B83="None","",[2]Analysis!Z82)</f>
        <v>93557.420296419121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IDs'!U85&lt;&gt;"",'[2]Paste Sample IDs'!U85,"None")</f>
        <v>USDA4854</v>
      </c>
      <c r="C84" s="4" t="str">
        <f>'[2]Paste Sample IDs'!T85</f>
        <v>G09</v>
      </c>
      <c r="D84" s="3">
        <f>IF(B84="None","",[2]Analysis!Z83)</f>
        <v>27492.918218651594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IDs'!U86&lt;&gt;"",'[2]Paste Sample IDs'!U86,"None")</f>
        <v>USDA4556</v>
      </c>
      <c r="C85" s="4" t="str">
        <f>'[2]Paste Sample IDs'!T86</f>
        <v>G10</v>
      </c>
      <c r="D85" s="3">
        <f>IF(B85="None","",[2]Analysis!Z84)</f>
        <v>107618.86297953904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IDs'!U87&lt;&gt;"",'[2]Paste Sample IDs'!U87,"None")</f>
        <v>USDA4449</v>
      </c>
      <c r="C86" s="4" t="str">
        <f>'[2]Paste Sample IDs'!T87</f>
        <v>G11</v>
      </c>
      <c r="D86" s="3">
        <f>IF(B86="None","",[2]Analysis!Z85)</f>
        <v>35813.781510776549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IDs'!U88&lt;&gt;"",'[2]Paste Sample IDs'!U88,"None")</f>
        <v>USDA4499</v>
      </c>
      <c r="C87" s="4" t="str">
        <f>'[2]Paste Sample IDs'!T88</f>
        <v>G12</v>
      </c>
      <c r="D87" s="3">
        <f>IF(B87="None","",[2]Analysis!Z86)</f>
        <v>1812500.3253728757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IDs'!U89&lt;&gt;"",'[2]Paste Sample IDs'!U89,"None")</f>
        <v>USDA4274</v>
      </c>
      <c r="C88" s="4" t="str">
        <f>'[2]Paste Sample IDs'!T89</f>
        <v>H01</v>
      </c>
      <c r="D88" s="3">
        <f>IF(B88="None","",[2]Analysis!Z87)</f>
        <v>190440.47615173666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IDs'!U90&lt;&gt;"",'[2]Paste Sample IDs'!U90,"None")</f>
        <v>USDA4644</v>
      </c>
      <c r="C89" s="4" t="str">
        <f>'[2]Paste Sample IDs'!T90</f>
        <v>H02</v>
      </c>
      <c r="D89" s="3">
        <f>IF(B89="None","",[2]Analysis!Z88)</f>
        <v>144643.76035151281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IDs'!U91&lt;&gt;"",'[2]Paste Sample IDs'!U91,"None")</f>
        <v>USDA4664</v>
      </c>
      <c r="C90" s="4" t="str">
        <f>'[2]Paste Sample IDs'!T91</f>
        <v>H03</v>
      </c>
      <c r="D90" s="3">
        <f>IF(B90="None","",[2]Analysis!Z89)</f>
        <v>909614.76957705792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IDs'!U92&lt;&gt;"",'[2]Paste Sample IDs'!U92,"None")</f>
        <v>USDA4534</v>
      </c>
      <c r="C91" s="4" t="str">
        <f>'[2]Paste Sample IDs'!T92</f>
        <v>H04</v>
      </c>
      <c r="D91" s="3">
        <f>IF(B91="None","",[2]Analysis!Z90)</f>
        <v>216720184.9623087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IF('[2]Paste Sample IDs'!U93&lt;&gt;"",'[2]Paste Sample IDs'!U93,"None")</f>
        <v>USDA4940</v>
      </c>
      <c r="C92" s="4" t="str">
        <f>'[2]Paste Sample IDs'!T93</f>
        <v>H05</v>
      </c>
      <c r="D92" s="3">
        <f>IF(B92="None","",[2]Analysis!Z91)</f>
        <v>16979.899225200177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IDs'!U94&lt;&gt;"",'[2]Paste Sample IDs'!U94,"None")</f>
        <v>USDA5007</v>
      </c>
      <c r="C93" s="4" t="str">
        <f>'[2]Paste Sample IDs'!T94</f>
        <v>H06</v>
      </c>
      <c r="D93" s="3">
        <f>IF(B93="None","",[2]Analysis!Z92)</f>
        <v>3170.5836762176464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>Caution: copy number less than intended sequencing depth</v>
      </c>
    </row>
    <row r="94" spans="2:5" ht="16" x14ac:dyDescent="0.2">
      <c r="B94" s="2" t="str">
        <f>IF('[2]Paste Sample IDs'!U95&lt;&gt;"",'[2]Paste Sample IDs'!U95,"None")</f>
        <v>USDA4569</v>
      </c>
      <c r="C94" s="4" t="str">
        <f>'[2]Paste Sample IDs'!T95</f>
        <v>H07</v>
      </c>
      <c r="D94" s="3">
        <f>IF(B94="None","",[2]Analysis!Z93)</f>
        <v>213225.69610190592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IDs'!U96&lt;&gt;"",'[2]Paste Sample IDs'!U96,"None")</f>
        <v>USDA4501</v>
      </c>
      <c r="C95" s="4" t="str">
        <f>'[2]Paste Sample IDs'!T96</f>
        <v>H08</v>
      </c>
      <c r="D95" s="3">
        <f>IF(B95="None","",[2]Analysis!Z94)</f>
        <v>115793.06358758383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/>
      <c r="C96" s="4"/>
      <c r="D96" s="3"/>
      <c r="E96" s="2"/>
    </row>
    <row r="97" spans="2:5" ht="16" x14ac:dyDescent="0.2">
      <c r="B97" s="2" t="str">
        <f>IF('[2]Paste Sample IDs'!U98&lt;&gt;"",'[2]Paste Sample IDs'!U98,"None")</f>
        <v>USDA4897</v>
      </c>
      <c r="C97" s="4" t="str">
        <f>'[2]Paste Sample IDs'!T98</f>
        <v>H10</v>
      </c>
      <c r="D97" s="3">
        <f>IF(B97="None","",[2]Analysis!Z96)</f>
        <v>18544.347416523386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IF('[2]Paste Sample IDs'!U99&lt;&gt;"",'[2]Paste Sample IDs'!U99,"None")</f>
        <v>USDA4303</v>
      </c>
      <c r="C98" s="4" t="str">
        <f>'[2]Paste Sample IDs'!T99</f>
        <v>H11</v>
      </c>
      <c r="D98" s="3">
        <f>IF(B98="None","",[2]Analysis!Z97)</f>
        <v>2825.7445198953333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>Caution: copy number less than intended sequencing depth</v>
      </c>
    </row>
    <row r="99" spans="2:5" ht="16" x14ac:dyDescent="0.2">
      <c r="B99" s="2" t="str">
        <f>IF('[2]Paste Sample IDs'!U100&lt;&gt;"",'[2]Paste Sample IDs'!U100,"None")</f>
        <v>USDA4426</v>
      </c>
      <c r="C99" s="4" t="str">
        <f>'[2]Paste Sample IDs'!T100</f>
        <v>H12</v>
      </c>
      <c r="D99" s="3">
        <f>IF(B99="None","",[2]Analysis!Z98)</f>
        <v>73472.817007848222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0C5F-EF9A-C041-AB56-4E2900589E2E}">
  <sheetPr>
    <pageSetUpPr fitToPage="1"/>
  </sheetPr>
  <dimension ref="B1:E100"/>
  <sheetViews>
    <sheetView tabSelected="1" workbookViewId="0">
      <selection activeCell="B57" sqref="B57:E57"/>
    </sheetView>
  </sheetViews>
  <sheetFormatPr baseColWidth="10" defaultColWidth="11.5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Noyes_Project_042_DNA_102_qPCR_16S_Analysis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USDA4832</v>
      </c>
      <c r="C4" s="4" t="str">
        <f>'[3]Paste Sample IDs'!T5</f>
        <v>A01</v>
      </c>
      <c r="D4" s="3">
        <f>IF(B4="None","",[3]Analysis!Z3)</f>
        <v>963519.84973631066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USDA4735</v>
      </c>
      <c r="C5" s="4" t="str">
        <f>'[3]Paste Sample IDs'!T6</f>
        <v>A02</v>
      </c>
      <c r="D5" s="3">
        <f>IF(B5="None","",[3]Analysis!Z4)</f>
        <v>545264.43141021451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USDA4398</v>
      </c>
      <c r="C6" s="4" t="str">
        <f>'[3]Paste Sample IDs'!T7</f>
        <v>A03</v>
      </c>
      <c r="D6" s="3">
        <f>IF(B6="None","",[3]Analysis!Z5)</f>
        <v>251451.09871927439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USDA4749</v>
      </c>
      <c r="C7" s="4" t="str">
        <f>'[3]Paste Sample IDs'!T8</f>
        <v>A04</v>
      </c>
      <c r="D7" s="3">
        <f>IF(B7="None","",[3]Analysis!Z6)</f>
        <v>408294.93601456424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IF('[3]Paste Sample IDs'!U9&lt;&gt;"",'[3]Paste Sample IDs'!U9,"None")</f>
        <v>USDA4413</v>
      </c>
      <c r="C8" s="4" t="str">
        <f>'[3]Paste Sample IDs'!T9</f>
        <v>A05</v>
      </c>
      <c r="D8" s="3">
        <f>IF(B8="None","",[3]Analysis!Z7)</f>
        <v>204178.49516215819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IF('[3]Paste Sample IDs'!U10&lt;&gt;"",'[3]Paste Sample IDs'!U10,"None")</f>
        <v>USDA4842</v>
      </c>
      <c r="C9" s="4" t="str">
        <f>'[3]Paste Sample IDs'!T10</f>
        <v>A06</v>
      </c>
      <c r="D9" s="3">
        <f>IF(B9="None","",[3]Analysis!Z8)</f>
        <v>169486.6795106348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USDA4461</v>
      </c>
      <c r="C10" s="4" t="str">
        <f>'[3]Paste Sample IDs'!T11</f>
        <v>A07</v>
      </c>
      <c r="D10" s="3">
        <f>IF(B10="None","",[3]Analysis!Z9)</f>
        <v>4986.192364122352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Caution: copy number less than intended sequencing depth</v>
      </c>
    </row>
    <row r="11" spans="2:5" ht="16" x14ac:dyDescent="0.2">
      <c r="B11" s="2" t="str">
        <f>IF('[3]Paste Sample IDs'!U12&lt;&gt;"",'[3]Paste Sample IDs'!U12,"None")</f>
        <v>USDA4702</v>
      </c>
      <c r="C11" s="4" t="str">
        <f>'[3]Paste Sample IDs'!T12</f>
        <v>A08</v>
      </c>
      <c r="D11" s="3">
        <f>IF(B11="None","",[3]Analysis!Z10)</f>
        <v>662.86274731399317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>Very low copy number: assay performance unknown</v>
      </c>
    </row>
    <row r="12" spans="2:5" ht="16" x14ac:dyDescent="0.2">
      <c r="B12" s="2" t="str">
        <f>IF('[3]Paste Sample IDs'!U13&lt;&gt;"",'[3]Paste Sample IDs'!U13,"None")</f>
        <v>USDA4431</v>
      </c>
      <c r="C12" s="4" t="str">
        <f>'[3]Paste Sample IDs'!T13</f>
        <v>A09</v>
      </c>
      <c r="D12" s="3">
        <f>IF(B12="None","",[3]Analysis!Z11)</f>
        <v>34440.759782072397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USDA4824</v>
      </c>
      <c r="C13" s="4" t="str">
        <f>'[3]Paste Sample IDs'!T14</f>
        <v>A10</v>
      </c>
      <c r="D13" s="3">
        <f>IF(B13="None","",[3]Analysis!Z12)</f>
        <v>71.808864904251621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Very low copy number: assay performance unknown</v>
      </c>
    </row>
    <row r="14" spans="2:5" ht="16" x14ac:dyDescent="0.2">
      <c r="B14" s="2" t="str">
        <f>IF('[3]Paste Sample IDs'!U15&lt;&gt;"",'[3]Paste Sample IDs'!U15,"None")</f>
        <v>USDA4847</v>
      </c>
      <c r="C14" s="4" t="str">
        <f>'[3]Paste Sample IDs'!T15</f>
        <v>A11</v>
      </c>
      <c r="D14" s="3">
        <f>IF(B14="None","",[3]Analysis!Z13)</f>
        <v>4654.0063372539007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>Caution: copy number less than intended sequencing depth</v>
      </c>
    </row>
    <row r="15" spans="2:5" ht="16" x14ac:dyDescent="0.2">
      <c r="B15" s="2" t="str">
        <f>IF('[3]Paste Sample IDs'!U16&lt;&gt;"",'[3]Paste Sample IDs'!U16,"None")</f>
        <v>USDA4934</v>
      </c>
      <c r="C15" s="4" t="str">
        <f>'[3]Paste Sample IDs'!T16</f>
        <v>A12</v>
      </c>
      <c r="D15" s="3">
        <f>IF(B15="None","",[3]Analysis!Z14)</f>
        <v>2835.8045769854675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>Caution: copy number less than intended sequencing depth</v>
      </c>
    </row>
    <row r="16" spans="2:5" ht="16" x14ac:dyDescent="0.2">
      <c r="B16" s="2" t="str">
        <f>IF('[3]Paste Sample IDs'!U17&lt;&gt;"",'[3]Paste Sample IDs'!U17,"None")</f>
        <v>USDA4327</v>
      </c>
      <c r="C16" s="4" t="str">
        <f>'[3]Paste Sample IDs'!T17</f>
        <v>B01</v>
      </c>
      <c r="D16" s="3">
        <f>IF(B16="None","",[3]Analysis!Z15)</f>
        <v>42354.435768154071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USDA5022</v>
      </c>
      <c r="C17" s="4" t="str">
        <f>'[3]Paste Sample IDs'!T18</f>
        <v>B02</v>
      </c>
      <c r="D17" s="3">
        <f>IF(B17="None","",[3]Analysis!Z16)</f>
        <v>560989.08268641075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IF('[3]Paste Sample IDs'!U19&lt;&gt;"",'[3]Paste Sample IDs'!U19,"None")</f>
        <v>USDA4510</v>
      </c>
      <c r="C18" s="4" t="str">
        <f>'[3]Paste Sample IDs'!T19</f>
        <v>B03</v>
      </c>
      <c r="D18" s="3">
        <f>IF(B18="None","",[3]Analysis!Z17)</f>
        <v>241639.20625665612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USDA4780</v>
      </c>
      <c r="C19" s="4" t="str">
        <f>'[3]Paste Sample IDs'!T20</f>
        <v>B04</v>
      </c>
      <c r="D19" s="3">
        <f>IF(B19="None","",[3]Analysis!Z18)</f>
        <v>39645.286959130222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USDA4728</v>
      </c>
      <c r="C20" s="4" t="str">
        <f>'[3]Paste Sample IDs'!T21</f>
        <v>B05</v>
      </c>
      <c r="D20" s="3">
        <f>IF(B20="None","",[3]Analysis!Z19)</f>
        <v>0.58523945474115147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>Very low copy number: assay performance unknown</v>
      </c>
    </row>
    <row r="21" spans="2:5" ht="16" x14ac:dyDescent="0.2">
      <c r="B21" s="2" t="str">
        <f>IF('[3]Paste Sample IDs'!U22&lt;&gt;"",'[3]Paste Sample IDs'!U22,"None")</f>
        <v>USDA4858</v>
      </c>
      <c r="C21" s="4" t="str">
        <f>'[3]Paste Sample IDs'!T22</f>
        <v>B06</v>
      </c>
      <c r="D21" s="3">
        <f>IF(B21="None","",[3]Analysis!Z20)</f>
        <v>137721.17310927279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USDA4865</v>
      </c>
      <c r="C22" s="4" t="str">
        <f>'[3]Paste Sample IDs'!T23</f>
        <v>B07</v>
      </c>
      <c r="D22" s="3">
        <f>IF(B22="None","",[3]Analysis!Z21)</f>
        <v>322242.79347468272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/>
      <c r="C23" s="4"/>
      <c r="D23" s="3"/>
      <c r="E23" s="2"/>
    </row>
    <row r="24" spans="2:5" ht="16" x14ac:dyDescent="0.2">
      <c r="B24" s="2" t="str">
        <f>IF('[3]Paste Sample IDs'!U25&lt;&gt;"",'[3]Paste Sample IDs'!U25,"None")</f>
        <v>USDA4521</v>
      </c>
      <c r="C24" s="4" t="str">
        <f>'[3]Paste Sample IDs'!T25</f>
        <v>B09</v>
      </c>
      <c r="D24" s="3">
        <f>IF(B24="None","",[3]Analysis!Z23)</f>
        <v>52878389.053875498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IDs'!U26&lt;&gt;"",'[3]Paste Sample IDs'!U26,"None")</f>
        <v>USDA4872</v>
      </c>
      <c r="C25" s="4" t="str">
        <f>'[3]Paste Sample IDs'!T26</f>
        <v>B10</v>
      </c>
      <c r="D25" s="3">
        <f>IF(B25="None","",[3]Analysis!Z24)</f>
        <v>175868.0646416822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IDs'!U27&lt;&gt;"",'[3]Paste Sample IDs'!U27,"None")</f>
        <v>USDA4289</v>
      </c>
      <c r="C26" s="4" t="str">
        <f>'[3]Paste Sample IDs'!T27</f>
        <v>B11</v>
      </c>
      <c r="D26" s="3">
        <f>IF(B26="None","",[3]Analysis!Z25)</f>
        <v>349688.6456654584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IDs'!U28&lt;&gt;"",'[3]Paste Sample IDs'!U28,"None")</f>
        <v>USDA4742</v>
      </c>
      <c r="C27" s="4" t="str">
        <f>'[3]Paste Sample IDs'!T28</f>
        <v>B12</v>
      </c>
      <c r="D27" s="3">
        <f>IF(B27="None","",[3]Analysis!Z26)</f>
        <v>59490.610854736209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IDs'!U29&lt;&gt;"",'[3]Paste Sample IDs'!U29,"None")</f>
        <v>USDA4442</v>
      </c>
      <c r="C28" s="4" t="str">
        <f>'[3]Paste Sample IDs'!T29</f>
        <v>C01</v>
      </c>
      <c r="D28" s="3">
        <f>IF(B28="None","",[3]Analysis!Z27)</f>
        <v>23446.406574943761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IDs'!U30&lt;&gt;"",'[3]Paste Sample IDs'!U30,"None")</f>
        <v>USDA4984</v>
      </c>
      <c r="C29" s="4" t="str">
        <f>'[3]Paste Sample IDs'!T30</f>
        <v>C02</v>
      </c>
      <c r="D29" s="3">
        <f>IF(B29="None","",[3]Analysis!Z28)</f>
        <v>6607.0366113879818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>Caution: copy number less than intended sequencing depth</v>
      </c>
    </row>
    <row r="30" spans="2:5" ht="16" x14ac:dyDescent="0.2">
      <c r="B30" s="2" t="str">
        <f>IF('[3]Paste Sample IDs'!U31&lt;&gt;"",'[3]Paste Sample IDs'!U31,"None")</f>
        <v>USDA3729</v>
      </c>
      <c r="C30" s="4" t="str">
        <f>'[3]Paste Sample IDs'!T31</f>
        <v>C03</v>
      </c>
      <c r="D30" s="3">
        <f>IF(B30="None","",[3]Analysis!Z29)</f>
        <v>376784.50827368599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IDs'!U32&lt;&gt;"",'[3]Paste Sample IDs'!U32,"None")</f>
        <v>USDA4960</v>
      </c>
      <c r="C31" s="4" t="str">
        <f>'[3]Paste Sample IDs'!T32</f>
        <v>C04</v>
      </c>
      <c r="D31" s="3">
        <f>IF(B31="None","",[3]Analysis!Z30)</f>
        <v>10106.43445031402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>Caution: copy number less than intended sequencing depth</v>
      </c>
    </row>
    <row r="32" spans="2:5" ht="16" x14ac:dyDescent="0.2">
      <c r="B32" s="2" t="str">
        <f>IF('[3]Paste Sample IDs'!U33&lt;&gt;"",'[3]Paste Sample IDs'!U33,"None")</f>
        <v>USDA4181</v>
      </c>
      <c r="C32" s="4" t="str">
        <f>'[3]Paste Sample IDs'!T33</f>
        <v>C05</v>
      </c>
      <c r="D32" s="3">
        <f>IF(B32="None","",[3]Analysis!Z31)</f>
        <v>73891.781872310981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IDs'!U34&lt;&gt;"",'[3]Paste Sample IDs'!U34,"None")</f>
        <v>USDA4466</v>
      </c>
      <c r="C33" s="4" t="str">
        <f>'[3]Paste Sample IDs'!T34</f>
        <v>C06</v>
      </c>
      <c r="D33" s="3">
        <f>IF(B33="None","",[3]Analysis!Z32)</f>
        <v>99172.23068853376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IDs'!U35&lt;&gt;"",'[3]Paste Sample IDs'!U35,"None")</f>
        <v>USDA4680</v>
      </c>
      <c r="C34" s="4" t="str">
        <f>'[3]Paste Sample IDs'!T35</f>
        <v>C07</v>
      </c>
      <c r="D34" s="3">
        <f>IF(B34="None","",[3]Analysis!Z33)</f>
        <v>24747.768749667939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IF('[3]Paste Sample IDs'!U36&lt;&gt;"",'[3]Paste Sample IDs'!U36,"None")</f>
        <v>USDA4470</v>
      </c>
      <c r="C35" s="4" t="str">
        <f>'[3]Paste Sample IDs'!T36</f>
        <v>C08</v>
      </c>
      <c r="D35" s="3">
        <f>IF(B35="None","",[3]Analysis!Z34)</f>
        <v>31.373622965769609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IF('[3]Paste Sample IDs'!U37&lt;&gt;"",'[3]Paste Sample IDs'!U37,"None")</f>
        <v>USDA4366</v>
      </c>
      <c r="C36" s="4" t="str">
        <f>'[3]Paste Sample IDs'!T37</f>
        <v>C09</v>
      </c>
      <c r="D36" s="3">
        <f>IF(B36="None","",[3]Analysis!Z35)</f>
        <v>51.111409243597151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>Very low copy number: assay performance unknown</v>
      </c>
    </row>
    <row r="37" spans="2:5" ht="16" x14ac:dyDescent="0.2">
      <c r="B37" s="2" t="str">
        <f>IF('[3]Paste Sample IDs'!U38&lt;&gt;"",'[3]Paste Sample IDs'!U38,"None")</f>
        <v>USDA4721</v>
      </c>
      <c r="C37" s="4" t="str">
        <f>'[3]Paste Sample IDs'!T38</f>
        <v>C10</v>
      </c>
      <c r="D37" s="3">
        <f>IF(B37="None","",[3]Analysis!Z36)</f>
        <v>49982.914744537651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IF('[3]Paste Sample IDs'!U39&lt;&gt;"",'[3]Paste Sample IDs'!U39,"None")</f>
        <v>USDA4758</v>
      </c>
      <c r="C38" s="4" t="str">
        <f>'[3]Paste Sample IDs'!T39</f>
        <v>C11</v>
      </c>
      <c r="D38" s="3">
        <f>IF(B38="None","",[3]Analysis!Z37)</f>
        <v>1116.8516275610439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>Caution: copy number less than intended sequencing depth</v>
      </c>
    </row>
    <row r="39" spans="2:5" ht="16" x14ac:dyDescent="0.2">
      <c r="B39" s="2"/>
      <c r="C39" s="4"/>
      <c r="D39" s="3"/>
      <c r="E39" s="2"/>
    </row>
    <row r="40" spans="2:5" ht="16" x14ac:dyDescent="0.2">
      <c r="B40" s="2" t="str">
        <f>IF('[3]Paste Sample IDs'!U41&lt;&gt;"",'[3]Paste Sample IDs'!U41,"None")</f>
        <v>USDA4731</v>
      </c>
      <c r="C40" s="4" t="str">
        <f>'[3]Paste Sample IDs'!T41</f>
        <v>D01</v>
      </c>
      <c r="D40" s="3">
        <f>IF(B40="None","",[3]Analysis!Z39)</f>
        <v>219063.19609708604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IDs'!U42&lt;&gt;"",'[3]Paste Sample IDs'!U42,"None")</f>
        <v>USDA5025</v>
      </c>
      <c r="C41" s="4" t="str">
        <f>'[3]Paste Sample IDs'!T42</f>
        <v>D02</v>
      </c>
      <c r="D41" s="3">
        <f>IF(B41="None","",[3]Analysis!Z40)</f>
        <v>51.051813266214999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2" t="str">
        <f>IF('[3]Paste Sample IDs'!U43&lt;&gt;"",'[3]Paste Sample IDs'!U43,"None")</f>
        <v>USDA4286</v>
      </c>
      <c r="C42" s="4" t="str">
        <f>'[3]Paste Sample IDs'!T43</f>
        <v>D03</v>
      </c>
      <c r="D42" s="3">
        <f>IF(B42="None","",[3]Analysis!Z41)</f>
        <v>28025.619913134371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IF('[3]Paste Sample IDs'!U44&lt;&gt;"",'[3]Paste Sample IDs'!U44,"None")</f>
        <v>USDA4490</v>
      </c>
      <c r="C43" s="4" t="str">
        <f>'[3]Paste Sample IDs'!T44</f>
        <v>D04</v>
      </c>
      <c r="D43" s="3">
        <f>IF(B43="None","",[3]Analysis!Z42)</f>
        <v>313655.8088105793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IF('[3]Paste Sample IDs'!U45&lt;&gt;"",'[3]Paste Sample IDs'!U45,"None")</f>
        <v>USDA4504</v>
      </c>
      <c r="C44" s="4" t="str">
        <f>'[3]Paste Sample IDs'!T45</f>
        <v>D05</v>
      </c>
      <c r="D44" s="3">
        <f>IF(B44="None","",[3]Analysis!Z43)</f>
        <v>937844.39526289667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IDs'!U46&lt;&gt;"",'[3]Paste Sample IDs'!U46,"None")</f>
        <v>USDA4435</v>
      </c>
      <c r="C45" s="4" t="str">
        <f>'[3]Paste Sample IDs'!T46</f>
        <v>D06</v>
      </c>
      <c r="D45" s="3">
        <f>IF(B45="None","",[3]Analysis!Z44)</f>
        <v>7.3997008225880112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Very low copy number: assay performance unknown</v>
      </c>
    </row>
    <row r="46" spans="2:5" ht="16" x14ac:dyDescent="0.2">
      <c r="B46" s="2" t="str">
        <f>IF('[3]Paste Sample IDs'!U47&lt;&gt;"",'[3]Paste Sample IDs'!U47,"None")</f>
        <v>USDA4326</v>
      </c>
      <c r="C46" s="4" t="str">
        <f>'[3]Paste Sample IDs'!T47</f>
        <v>D07</v>
      </c>
      <c r="D46" s="3">
        <f>IF(B46="None","",[3]Analysis!Z45)</f>
        <v>148603.68622250724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IF('[3]Paste Sample IDs'!U48&lt;&gt;"",'[3]Paste Sample IDs'!U48,"None")</f>
        <v>USDA3826</v>
      </c>
      <c r="C47" s="4" t="str">
        <f>'[3]Paste Sample IDs'!T48</f>
        <v>D08</v>
      </c>
      <c r="D47" s="3">
        <f>IF(B47="None","",[3]Analysis!Z46)</f>
        <v>713326.88792074786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IF('[3]Paste Sample IDs'!U49&lt;&gt;"",'[3]Paste Sample IDs'!U49,"None")</f>
        <v>USDA4670</v>
      </c>
      <c r="C48" s="4" t="str">
        <f>'[3]Paste Sample IDs'!T49</f>
        <v>D09</v>
      </c>
      <c r="D48" s="3">
        <f>IF(B48="None","",[3]Analysis!Z47)</f>
        <v>2177297.6130467309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IDs'!U50&lt;&gt;"",'[3]Paste Sample IDs'!U50,"None")</f>
        <v>USDA5040</v>
      </c>
      <c r="C49" s="4" t="str">
        <f>'[3]Paste Sample IDs'!T50</f>
        <v>D10</v>
      </c>
      <c r="D49" s="3">
        <f>IF(B49="None","",[3]Analysis!Z48)</f>
        <v>3.7882326245777351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>Very low copy number: assay performance unknown</v>
      </c>
    </row>
    <row r="50" spans="2:5" ht="16" x14ac:dyDescent="0.2">
      <c r="B50" s="2" t="str">
        <f>IF('[3]Paste Sample IDs'!U51&lt;&gt;"",'[3]Paste Sample IDs'!U51,"None")</f>
        <v>USDA4296</v>
      </c>
      <c r="C50" s="4" t="str">
        <f>'[3]Paste Sample IDs'!T51</f>
        <v>D11</v>
      </c>
      <c r="D50" s="3">
        <f>IF(B50="None","",[3]Analysis!Z49)</f>
        <v>30542.573749708445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IDs'!U52&lt;&gt;"",'[3]Paste Sample IDs'!U52,"None")</f>
        <v>USDA4995</v>
      </c>
      <c r="C51" s="4" t="str">
        <f>'[3]Paste Sample IDs'!T52</f>
        <v>D12</v>
      </c>
      <c r="D51" s="3">
        <f>IF(B51="None","",[3]Analysis!Z50)</f>
        <v>43236.511913420421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IF('[3]Paste Sample IDs'!U53&lt;&gt;"",'[3]Paste Sample IDs'!U53,"None")</f>
        <v>USDA4592</v>
      </c>
      <c r="C52" s="4" t="str">
        <f>'[3]Paste Sample IDs'!T53</f>
        <v>E01</v>
      </c>
      <c r="D52" s="3">
        <f>IF(B52="None","",[3]Analysis!Z51)</f>
        <v>193029.72770409359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IDs'!U54&lt;&gt;"",'[3]Paste Sample IDs'!U54,"None")</f>
        <v>USDA4319</v>
      </c>
      <c r="C53" s="4" t="str">
        <f>'[3]Paste Sample IDs'!T54</f>
        <v>E02</v>
      </c>
      <c r="D53" s="3">
        <f>IF(B53="None","",[3]Analysis!Z52)</f>
        <v>38836.476064095157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IF('[3]Paste Sample IDs'!U55&lt;&gt;"",'[3]Paste Sample IDs'!U55,"None")</f>
        <v>USDA4886</v>
      </c>
      <c r="C54" s="4" t="str">
        <f>'[3]Paste Sample IDs'!T55</f>
        <v>E03</v>
      </c>
      <c r="D54" s="3">
        <f>IF(B54="None","",[3]Analysis!Z53)</f>
        <v>26817.420664252346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IDs'!U56&lt;&gt;"",'[3]Paste Sample IDs'!U56,"None")</f>
        <v>USDA4688</v>
      </c>
      <c r="C55" s="4" t="str">
        <f>'[3]Paste Sample IDs'!T56</f>
        <v>E04</v>
      </c>
      <c r="D55" s="3">
        <f>IF(B55="None","",[3]Analysis!Z54)</f>
        <v>7033.4862560318224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>Caution: copy number less than intended sequencing depth</v>
      </c>
    </row>
    <row r="56" spans="2:5" ht="16" x14ac:dyDescent="0.2">
      <c r="B56" s="2" t="str">
        <f>IF('[3]Paste Sample IDs'!U57&lt;&gt;"",'[3]Paste Sample IDs'!U57,"None")</f>
        <v>USDA4841</v>
      </c>
      <c r="C56" s="4" t="str">
        <f>'[3]Paste Sample IDs'!T57</f>
        <v>E05</v>
      </c>
      <c r="D56" s="3">
        <f>IF(B56="None","",[3]Analysis!Z55)</f>
        <v>124057.95085775926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/>
      <c r="C57" s="4"/>
      <c r="D57" s="3"/>
      <c r="E57" s="2"/>
    </row>
    <row r="58" spans="2:5" ht="16" x14ac:dyDescent="0.2">
      <c r="B58" s="2" t="str">
        <f>IF('[3]Paste Sample IDs'!U59&lt;&gt;"",'[3]Paste Sample IDs'!U59,"None")</f>
        <v>USDA4472</v>
      </c>
      <c r="C58" s="4" t="str">
        <f>'[3]Paste Sample IDs'!T59</f>
        <v>E07</v>
      </c>
      <c r="D58" s="3">
        <f>IF(B58="None","",[3]Analysis!Z57)</f>
        <v>75269.987872592654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IDs'!U60&lt;&gt;"",'[3]Paste Sample IDs'!U60,"None")</f>
        <v>USDA4572</v>
      </c>
      <c r="C59" s="4" t="str">
        <f>'[3]Paste Sample IDs'!T60</f>
        <v>E08</v>
      </c>
      <c r="D59" s="3">
        <f>IF(B59="None","",[3]Analysis!Z58)</f>
        <v>0.77218114868649035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IF('[3]Paste Sample IDs'!U61&lt;&gt;"",'[3]Paste Sample IDs'!U61,"None")</f>
        <v>USDA4887</v>
      </c>
      <c r="C60" s="4" t="str">
        <f>'[3]Paste Sample IDs'!T61</f>
        <v>E09</v>
      </c>
      <c r="D60" s="3">
        <f>IF(B60="None","",[3]Analysis!Z59)</f>
        <v>318372.56499685178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IDs'!U62&lt;&gt;"",'[3]Paste Sample IDs'!U62,"None")</f>
        <v>USDA4438</v>
      </c>
      <c r="C61" s="4" t="str">
        <f>'[3]Paste Sample IDs'!T62</f>
        <v>E10</v>
      </c>
      <c r="D61" s="3">
        <f>IF(B61="None","",[3]Analysis!Z60)</f>
        <v>57864.188721942977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IDs'!U63&lt;&gt;"",'[3]Paste Sample IDs'!U63,"None")</f>
        <v>USDA4922</v>
      </c>
      <c r="C62" s="4" t="str">
        <f>'[3]Paste Sample IDs'!T63</f>
        <v>E11</v>
      </c>
      <c r="D62" s="3">
        <f>IF(B62="None","",[3]Analysis!Z61)</f>
        <v>439931.94690129993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IF('[3]Paste Sample IDs'!U64&lt;&gt;"",'[3]Paste Sample IDs'!U64,"None")</f>
        <v>USDA4756</v>
      </c>
      <c r="C63" s="4" t="str">
        <f>'[3]Paste Sample IDs'!T64</f>
        <v>E12</v>
      </c>
      <c r="D63" s="3">
        <f>IF(B63="None","",[3]Analysis!Z62)</f>
        <v>36326.5203999437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IDs'!U65&lt;&gt;"",'[3]Paste Sample IDs'!U65,"None")</f>
        <v>USDA5005</v>
      </c>
      <c r="C64" s="4" t="str">
        <f>'[3]Paste Sample IDs'!T65</f>
        <v>F01</v>
      </c>
      <c r="D64" s="3">
        <f>IF(B64="None","",[3]Analysis!Z63)</f>
        <v>34051.310224970162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IDs'!U66&lt;&gt;"",'[3]Paste Sample IDs'!U66,"None")</f>
        <v>USDA5065</v>
      </c>
      <c r="C65" s="4" t="str">
        <f>'[3]Paste Sample IDs'!T66</f>
        <v>F02</v>
      </c>
      <c r="D65" s="3">
        <f>IF(B65="None","",[3]Analysis!Z64)</f>
        <v>558998.96593274863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IDs'!U67&lt;&gt;"",'[3]Paste Sample IDs'!U67,"None")</f>
        <v>USDA5001</v>
      </c>
      <c r="C66" s="4" t="str">
        <f>'[3]Paste Sample IDs'!T67</f>
        <v>F03</v>
      </c>
      <c r="D66" s="3">
        <f>IF(B66="None","",[3]Analysis!Z65)</f>
        <v>69658.740039505283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IF('[3]Paste Sample IDs'!U68&lt;&gt;"",'[3]Paste Sample IDs'!U68,"None")</f>
        <v>USDA5067</v>
      </c>
      <c r="C67" s="4" t="str">
        <f>'[3]Paste Sample IDs'!T68</f>
        <v>F04</v>
      </c>
      <c r="D67" s="3">
        <f>IF(B67="None","",[3]Analysis!Z66)</f>
        <v>482175.73622496176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IF('[3]Paste Sample IDs'!U69&lt;&gt;"",'[3]Paste Sample IDs'!U69,"None")</f>
        <v>USDA4837</v>
      </c>
      <c r="C68" s="4" t="str">
        <f>'[3]Paste Sample IDs'!T69</f>
        <v>F05</v>
      </c>
      <c r="D68" s="3">
        <f>IF(B68="None","",[3]Analysis!Z67)</f>
        <v>6180.0316241527644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>Caution: copy number less than intended sequencing depth</v>
      </c>
    </row>
    <row r="69" spans="2:5" ht="16" x14ac:dyDescent="0.2">
      <c r="B69" s="2" t="str">
        <f>IF('[3]Paste Sample IDs'!U70&lt;&gt;"",'[3]Paste Sample IDs'!U70,"None")</f>
        <v>USDA4965</v>
      </c>
      <c r="C69" s="4" t="str">
        <f>'[3]Paste Sample IDs'!T70</f>
        <v>F06</v>
      </c>
      <c r="D69" s="3">
        <f>IF(B69="None","",[3]Analysis!Z68)</f>
        <v>553857.64054125943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IDs'!U71&lt;&gt;"",'[3]Paste Sample IDs'!U71,"None")</f>
        <v>USDA4155</v>
      </c>
      <c r="C70" s="4" t="str">
        <f>'[3]Paste Sample IDs'!T71</f>
        <v>F07</v>
      </c>
      <c r="D70" s="3">
        <f>IF(B70="None","",[3]Analysis!Z69)</f>
        <v>24277.371363687675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IF('[3]Paste Sample IDs'!U72&lt;&gt;"",'[3]Paste Sample IDs'!U72,"None")</f>
        <v>USDA4945</v>
      </c>
      <c r="C71" s="4" t="str">
        <f>'[3]Paste Sample IDs'!T72</f>
        <v>F08</v>
      </c>
      <c r="D71" s="3">
        <f>IF(B71="None","",[3]Analysis!Z70)</f>
        <v>191662.6055439974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IF('[3]Paste Sample IDs'!U73&lt;&gt;"",'[3]Paste Sample IDs'!U73,"None")</f>
        <v>USDA4037</v>
      </c>
      <c r="C72" s="4" t="str">
        <f>'[3]Paste Sample IDs'!T73</f>
        <v>F09</v>
      </c>
      <c r="D72" s="3">
        <f>IF(B72="None","",[3]Analysis!Z71)</f>
        <v>1103617.9130623115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IF('[3]Paste Sample IDs'!U74&lt;&gt;"",'[3]Paste Sample IDs'!U74,"None")</f>
        <v>USDA4042</v>
      </c>
      <c r="C73" s="4" t="str">
        <f>'[3]Paste Sample IDs'!T74</f>
        <v>F10</v>
      </c>
      <c r="D73" s="3">
        <f>IF(B73="None","",[3]Analysis!Z72)</f>
        <v>96529.532569997638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IDs'!U75&lt;&gt;"",'[3]Paste Sample IDs'!U75,"None")</f>
        <v>USDA5074</v>
      </c>
      <c r="C74" s="4" t="str">
        <f>'[3]Paste Sample IDs'!T75</f>
        <v>F11</v>
      </c>
      <c r="D74" s="3">
        <f>IF(B74="None","",[3]Analysis!Z73)</f>
        <v>18465.431844800944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IDs'!U76&lt;&gt;"",'[3]Paste Sample IDs'!U76,"None")</f>
        <v>USDA4647</v>
      </c>
      <c r="C75" s="4" t="str">
        <f>'[3]Paste Sample IDs'!T76</f>
        <v>F12</v>
      </c>
      <c r="D75" s="3">
        <f>IF(B75="None","",[3]Analysis!Z74)</f>
        <v>144335.66607171635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IDs'!U77&lt;&gt;"",'[3]Paste Sample IDs'!U77,"None")</f>
        <v>USDA5003</v>
      </c>
      <c r="C76" s="4" t="str">
        <f>'[3]Paste Sample IDs'!T77</f>
        <v>G01</v>
      </c>
      <c r="D76" s="3">
        <f>IF(B76="None","",[3]Analysis!Z75)</f>
        <v>2389.3742179631936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>Caution: copy number less than intended sequencing depth</v>
      </c>
    </row>
    <row r="77" spans="2:5" ht="16" x14ac:dyDescent="0.2">
      <c r="B77" s="2" t="str">
        <f>IF('[3]Paste Sample IDs'!U78&lt;&gt;"",'[3]Paste Sample IDs'!U78,"None")</f>
        <v>USDA4736</v>
      </c>
      <c r="C77" s="4" t="str">
        <f>'[3]Paste Sample IDs'!T78</f>
        <v>G02</v>
      </c>
      <c r="D77" s="3">
        <f>IF(B77="None","",[3]Analysis!Z76)</f>
        <v>599324.10361341306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IDs'!U79&lt;&gt;"",'[3]Paste Sample IDs'!U79,"None")</f>
        <v>USDA4685</v>
      </c>
      <c r="C78" s="4" t="str">
        <f>'[3]Paste Sample IDs'!T79</f>
        <v>G03</v>
      </c>
      <c r="D78" s="3">
        <f>IF(B78="None","",[3]Analysis!Z77)</f>
        <v>337239.78132914874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IF('[3]Paste Sample IDs'!U80&lt;&gt;"",'[3]Paste Sample IDs'!U80,"None")</f>
        <v>USDA5280R3</v>
      </c>
      <c r="C79" s="4" t="str">
        <f>'[3]Paste Sample IDs'!T80</f>
        <v>G04</v>
      </c>
      <c r="D79" s="3">
        <f>IF(B79="None","",[3]Analysis!Z78)</f>
        <v>62881.884407544487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IF('[3]Paste Sample IDs'!U81&lt;&gt;"",'[3]Paste Sample IDs'!U81,"None")</f>
        <v>USDA4348</v>
      </c>
      <c r="C80" s="4" t="str">
        <f>'[3]Paste Sample IDs'!T81</f>
        <v>G05</v>
      </c>
      <c r="D80" s="3">
        <f>IF(B80="None","",[3]Analysis!Z79)</f>
        <v>15306.210419662466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>Caution: copy number less than intended sequencing depth</v>
      </c>
    </row>
    <row r="81" spans="2:5" ht="16" x14ac:dyDescent="0.2">
      <c r="B81" s="2" t="str">
        <f>IF('[3]Paste Sample IDs'!U82&lt;&gt;"",'[3]Paste Sample IDs'!U82,"None")</f>
        <v>USDA4185</v>
      </c>
      <c r="C81" s="4" t="str">
        <f>'[3]Paste Sample IDs'!T82</f>
        <v>G06</v>
      </c>
      <c r="D81" s="3">
        <f>IF(B81="None","",[3]Analysis!Z80)</f>
        <v>26741.28548125927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IDs'!U83&lt;&gt;"",'[3]Paste Sample IDs'!U83,"None")</f>
        <v>USDA4815</v>
      </c>
      <c r="C82" s="4" t="str">
        <f>'[3]Paste Sample IDs'!T83</f>
        <v>G07</v>
      </c>
      <c r="D82" s="3">
        <f>IF(B82="None","",[3]Analysis!Z81)</f>
        <v>259623.60949505132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IDs'!U84&lt;&gt;"",'[3]Paste Sample IDs'!U84,"None")</f>
        <v>USDA4991</v>
      </c>
      <c r="C83" s="4" t="str">
        <f>'[3]Paste Sample IDs'!T84</f>
        <v>G08</v>
      </c>
      <c r="D83" s="3">
        <f>IF(B83="None","",[3]Analysis!Z82)</f>
        <v>1719.3522479643937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>Caution: copy number less than intended sequencing depth</v>
      </c>
    </row>
    <row r="84" spans="2:5" ht="16" x14ac:dyDescent="0.2">
      <c r="B84" s="2" t="str">
        <f>IF('[3]Paste Sample IDs'!U85&lt;&gt;"",'[3]Paste Sample IDs'!U85,"None")</f>
        <v>USDA4594</v>
      </c>
      <c r="C84" s="4" t="str">
        <f>'[3]Paste Sample IDs'!T85</f>
        <v>G09</v>
      </c>
      <c r="D84" s="3">
        <f>IF(B84="None","",[3]Analysis!Z83)</f>
        <v>1490701.9260968061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IF('[3]Paste Sample IDs'!U86&lt;&gt;"",'[3]Paste Sample IDs'!U86,"None")</f>
        <v>USDA4275</v>
      </c>
      <c r="C85" s="4" t="str">
        <f>'[3]Paste Sample IDs'!T86</f>
        <v>G10</v>
      </c>
      <c r="D85" s="3">
        <f>IF(B85="None","",[3]Analysis!Z84)</f>
        <v>258151.54903572457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IF('[3]Paste Sample IDs'!U87&lt;&gt;"",'[3]Paste Sample IDs'!U87,"None")</f>
        <v>USDA4382</v>
      </c>
      <c r="C86" s="4" t="str">
        <f>'[3]Paste Sample IDs'!T87</f>
        <v>G11</v>
      </c>
      <c r="D86" s="3">
        <f>IF(B86="None","",[3]Analysis!Z85)</f>
        <v>389860.94142828538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IDs'!U88&lt;&gt;"",'[3]Paste Sample IDs'!U88,"None")</f>
        <v>USDA4840</v>
      </c>
      <c r="C87" s="4" t="str">
        <f>'[3]Paste Sample IDs'!T88</f>
        <v>G12</v>
      </c>
      <c r="D87" s="3">
        <f>IF(B87="None","",[3]Analysis!Z86)</f>
        <v>153324.49659031761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IF('[3]Paste Sample IDs'!U89&lt;&gt;"",'[3]Paste Sample IDs'!U89,"None")</f>
        <v>USDA4684</v>
      </c>
      <c r="C88" s="4" t="str">
        <f>'[3]Paste Sample IDs'!T89</f>
        <v>H01</v>
      </c>
      <c r="D88" s="3">
        <f>IF(B88="None","",[3]Analysis!Z87)</f>
        <v>113350.15381349709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IF('[3]Paste Sample IDs'!U90&lt;&gt;"",'[3]Paste Sample IDs'!U90,"None")</f>
        <v>USDA4346</v>
      </c>
      <c r="C89" s="4" t="str">
        <f>'[3]Paste Sample IDs'!T90</f>
        <v>H02</v>
      </c>
      <c r="D89" s="3">
        <f>IF(B89="None","",[3]Analysis!Z88)</f>
        <v>269973.81255029468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IF('[3]Paste Sample IDs'!U91&lt;&gt;"",'[3]Paste Sample IDs'!U91,"None")</f>
        <v>USDA4902</v>
      </c>
      <c r="C90" s="4" t="str">
        <f>'[3]Paste Sample IDs'!T91</f>
        <v>H03</v>
      </c>
      <c r="D90" s="3">
        <f>IF(B90="None","",[3]Analysis!Z89)</f>
        <v>1394.1322053125139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>Caution: copy number less than intended sequencing depth</v>
      </c>
    </row>
    <row r="91" spans="2:5" ht="16" x14ac:dyDescent="0.2">
      <c r="B91" s="2" t="str">
        <f>IF('[3]Paste Sample IDs'!U92&lt;&gt;"",'[3]Paste Sample IDs'!U92,"None")</f>
        <v>USDA4266</v>
      </c>
      <c r="C91" s="4" t="str">
        <f>'[3]Paste Sample IDs'!T92</f>
        <v>H04</v>
      </c>
      <c r="D91" s="3">
        <f>IF(B91="None","",[3]Analysis!Z90)</f>
        <v>24071.186037649921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IF('[3]Paste Sample IDs'!U93&lt;&gt;"",'[3]Paste Sample IDs'!U93,"None")</f>
        <v>USDA4906</v>
      </c>
      <c r="C92" s="4" t="str">
        <f>'[3]Paste Sample IDs'!T93</f>
        <v>H05</v>
      </c>
      <c r="D92" s="3">
        <f>IF(B92="None","",[3]Analysis!Z91)</f>
        <v>1653.4360588280695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>Caution: copy number less than intended sequencing depth</v>
      </c>
    </row>
    <row r="93" spans="2:5" ht="16" x14ac:dyDescent="0.2">
      <c r="B93" s="2" t="str">
        <f>IF('[3]Paste Sample IDs'!U94&lt;&gt;"",'[3]Paste Sample IDs'!U94,"None")</f>
        <v>USDA3660</v>
      </c>
      <c r="C93" s="4" t="str">
        <f>'[3]Paste Sample IDs'!T94</f>
        <v>H06</v>
      </c>
      <c r="D93" s="3">
        <f>IF(B93="None","",[3]Analysis!Z92)</f>
        <v>444963.50958549272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IF('[3]Paste Sample IDs'!U95&lt;&gt;"",'[3]Paste Sample IDs'!U95,"None")</f>
        <v>USDA5084</v>
      </c>
      <c r="C94" s="4" t="str">
        <f>'[3]Paste Sample IDs'!T95</f>
        <v>H07</v>
      </c>
      <c r="D94" s="3">
        <f>IF(B94="None","",[3]Analysis!Z93)</f>
        <v>14114.907717761642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Caution: copy number less than intended sequencing depth</v>
      </c>
    </row>
    <row r="95" spans="2:5" ht="16" x14ac:dyDescent="0.2">
      <c r="B95" s="2" t="str">
        <f>IF('[3]Paste Sample IDs'!U96&lt;&gt;"",'[3]Paste Sample IDs'!U96,"None")</f>
        <v>USDA4291</v>
      </c>
      <c r="C95" s="4" t="str">
        <f>'[3]Paste Sample IDs'!T96</f>
        <v>H08</v>
      </c>
      <c r="D95" s="3">
        <f>IF(B95="None","",[3]Analysis!Z94)</f>
        <v>45896.530409711624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IF('[3]Paste Sample IDs'!U97&lt;&gt;"",'[3]Paste Sample IDs'!U97,"None")</f>
        <v>USDA4543</v>
      </c>
      <c r="C96" s="4" t="str">
        <f>'[3]Paste Sample IDs'!T97</f>
        <v>H09</v>
      </c>
      <c r="D96" s="3">
        <f>IF(B96="None","",[3]Analysis!Z95)</f>
        <v>6264.0560752558094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>Caution: copy number less than intended sequencing depth</v>
      </c>
    </row>
    <row r="97" spans="2:5" ht="16" x14ac:dyDescent="0.2">
      <c r="B97" s="2" t="str">
        <f>IF('[3]Paste Sample IDs'!U98&lt;&gt;"",'[3]Paste Sample IDs'!U98,"None")</f>
        <v>USDA4797</v>
      </c>
      <c r="C97" s="4" t="str">
        <f>'[3]Paste Sample IDs'!T98</f>
        <v>H10</v>
      </c>
      <c r="D97" s="3">
        <f>IF(B97="None","",[3]Analysis!Z96)</f>
        <v>43513.977151357205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IF('[3]Paste Sample IDs'!U99&lt;&gt;"",'[3]Paste Sample IDs'!U99,"None")</f>
        <v>USDA5046</v>
      </c>
      <c r="C98" s="4" t="str">
        <f>'[3]Paste Sample IDs'!T99</f>
        <v>H11</v>
      </c>
      <c r="D98" s="3">
        <f>IF(B98="None","",[3]Analysis!Z97)</f>
        <v>4353.2233942312359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>Caution: copy number less than intended sequencing depth</v>
      </c>
    </row>
    <row r="99" spans="2:5" ht="16" x14ac:dyDescent="0.2">
      <c r="B99" s="2" t="str">
        <f>IF('[3]Paste Sample IDs'!U100&lt;&gt;"",'[3]Paste Sample IDs'!U100,"None")</f>
        <v>USDA4833</v>
      </c>
      <c r="C99" s="4" t="str">
        <f>'[3]Paste Sample IDs'!T100</f>
        <v>H12</v>
      </c>
      <c r="D99" s="3">
        <f>IF(B99="None","",[3]Analysis!Z98)</f>
        <v>155078.09012006797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DNA_100</vt:lpstr>
      <vt:lpstr>DNA_101</vt:lpstr>
      <vt:lpstr>DNA_102</vt:lpstr>
      <vt:lpstr>DNA_100!Print_Area</vt:lpstr>
      <vt:lpstr>DNA_101!Print_Area</vt:lpstr>
      <vt:lpstr>DNA_102!Print_Area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2021-11-10T22:26:25Z</dcterms:created>
  <dcterms:modified xsi:type="dcterms:W3CDTF">2021-11-10T22:31:15Z</dcterms:modified>
</cp:coreProperties>
</file>