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x005/Desktop/Noyes_038/"/>
    </mc:Choice>
  </mc:AlternateContent>
  <xr:revisionPtr revIDLastSave="0" documentId="8_{D189FDFF-D44F-4C4F-B291-C8A715597774}" xr6:coauthVersionLast="47" xr6:coauthVersionMax="47" xr10:uidLastSave="{00000000-0000-0000-0000-000000000000}"/>
  <bookViews>
    <workbookView xWindow="7160" yWindow="2100" windowWidth="26840" windowHeight="15940" xr2:uid="{B1C00E09-A315-BC4E-A954-3F86607358EF}"/>
  </bookViews>
  <sheets>
    <sheet name="DNA_087" sheetId="1" r:id="rId1"/>
    <sheet name="DNA_088" sheetId="2" r:id="rId2"/>
    <sheet name="DNA_089" sheetId="3" r:id="rId3"/>
  </sheets>
  <externalReferences>
    <externalReference r:id="rId4"/>
    <externalReference r:id="rId5"/>
    <externalReference r:id="rId6"/>
  </externalReferences>
  <definedNames>
    <definedName name="_xlnm.Print_Area" localSheetId="0">DNA_087!$A$1:$L$99</definedName>
    <definedName name="_xlnm.Print_Area" localSheetId="1">DNA_088!$A$1:$L$99</definedName>
    <definedName name="_xlnm.Print_Area" localSheetId="2">DNA_089!$A$1:$L$99</definedName>
  </definedNames>
  <calcPr calcId="18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D23" i="3"/>
  <c r="E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D39" i="3"/>
  <c r="E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D57" i="3"/>
  <c r="E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D30" i="2"/>
  <c r="E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D58" i="2"/>
  <c r="E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D92" i="2"/>
  <c r="E92" i="2"/>
  <c r="B93" i="2"/>
  <c r="C93" i="2"/>
  <c r="B94" i="2"/>
  <c r="C94" i="2"/>
  <c r="B95" i="2"/>
  <c r="C95" i="2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D27" i="1"/>
  <c r="E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D36" i="1"/>
  <c r="E36" i="1"/>
  <c r="B37" i="1"/>
  <c r="C37" i="1"/>
  <c r="B38" i="1"/>
  <c r="C38" i="1"/>
  <c r="B39" i="1"/>
  <c r="C39" i="1"/>
  <c r="B40" i="1"/>
  <c r="C40" i="1"/>
  <c r="D40" i="1"/>
  <c r="E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D68" i="1"/>
  <c r="E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D99" i="1"/>
  <c r="E99" i="1"/>
  <c r="D98" i="1"/>
  <c r="E98" i="1"/>
  <c r="D97" i="1"/>
  <c r="E97" i="1"/>
  <c r="D96" i="1"/>
  <c r="E96" i="1"/>
  <c r="D95" i="1"/>
  <c r="E95" i="1"/>
  <c r="D94" i="1"/>
  <c r="E94" i="1"/>
  <c r="D93" i="1"/>
  <c r="E93" i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39" i="1"/>
  <c r="E39" i="1"/>
  <c r="D38" i="1"/>
  <c r="E38" i="1"/>
  <c r="D37" i="1"/>
  <c r="E37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95" i="2"/>
  <c r="E95" i="2"/>
  <c r="D94" i="2"/>
  <c r="E94" i="2"/>
  <c r="D93" i="2"/>
  <c r="E93" i="2"/>
  <c r="D91" i="2"/>
  <c r="E91" i="2"/>
  <c r="D90" i="2"/>
  <c r="E90" i="2"/>
  <c r="D89" i="2"/>
  <c r="E89" i="2"/>
  <c r="D88" i="2"/>
  <c r="E88" i="2"/>
  <c r="D87" i="2"/>
  <c r="E87" i="2"/>
  <c r="D86" i="2"/>
  <c r="E86" i="2"/>
  <c r="D85" i="2"/>
  <c r="E85" i="2"/>
  <c r="D84" i="2"/>
  <c r="E84" i="2"/>
  <c r="D83" i="2"/>
  <c r="E83" i="2"/>
  <c r="D82" i="2"/>
  <c r="E82" i="2"/>
  <c r="D81" i="2"/>
  <c r="E81" i="2"/>
  <c r="D80" i="2"/>
  <c r="E80" i="2"/>
  <c r="D79" i="2"/>
  <c r="E79" i="2"/>
  <c r="D78" i="2"/>
  <c r="E78" i="2"/>
  <c r="D77" i="2"/>
  <c r="E77" i="2"/>
  <c r="D76" i="2"/>
  <c r="E76" i="2"/>
  <c r="D75" i="2"/>
  <c r="E75" i="2"/>
  <c r="D74" i="2"/>
  <c r="E74" i="2"/>
  <c r="D73" i="2"/>
  <c r="E73" i="2"/>
  <c r="D72" i="2"/>
  <c r="E72" i="2"/>
  <c r="D71" i="2"/>
  <c r="E71" i="2"/>
  <c r="D70" i="2"/>
  <c r="E70" i="2"/>
  <c r="D69" i="2"/>
  <c r="E69" i="2"/>
  <c r="D68" i="2"/>
  <c r="E68" i="2"/>
  <c r="D67" i="2"/>
  <c r="E67" i="2"/>
  <c r="D66" i="2"/>
  <c r="E66" i="2"/>
  <c r="D65" i="2"/>
  <c r="E65" i="2"/>
  <c r="D64" i="2"/>
  <c r="E64" i="2"/>
  <c r="D63" i="2"/>
  <c r="E63" i="2"/>
  <c r="D62" i="2"/>
  <c r="E62" i="2"/>
  <c r="D61" i="2"/>
  <c r="E61" i="2"/>
  <c r="D60" i="2"/>
  <c r="E60" i="2"/>
  <c r="D59" i="2"/>
  <c r="E59" i="2"/>
  <c r="D57" i="2"/>
  <c r="E57" i="2"/>
  <c r="D56" i="2"/>
  <c r="E56" i="2"/>
  <c r="D55" i="2"/>
  <c r="E55" i="2"/>
  <c r="D54" i="2"/>
  <c r="E54" i="2"/>
  <c r="D53" i="2"/>
  <c r="E53" i="2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99" i="3"/>
  <c r="E99" i="3"/>
  <c r="D98" i="3"/>
  <c r="E98" i="3"/>
  <c r="D97" i="3"/>
  <c r="E97" i="3"/>
  <c r="D96" i="3"/>
  <c r="E96" i="3"/>
  <c r="D95" i="3"/>
  <c r="E95" i="3"/>
  <c r="D94" i="3"/>
  <c r="E94" i="3"/>
  <c r="D93" i="3"/>
  <c r="E93" i="3"/>
  <c r="D92" i="3"/>
  <c r="E92" i="3"/>
  <c r="D91" i="3"/>
  <c r="E91" i="3"/>
  <c r="D90" i="3"/>
  <c r="E90" i="3"/>
  <c r="D89" i="3"/>
  <c r="E89" i="3"/>
  <c r="D88" i="3"/>
  <c r="E88" i="3"/>
  <c r="D87" i="3"/>
  <c r="E87" i="3"/>
  <c r="D86" i="3"/>
  <c r="E86" i="3"/>
  <c r="D85" i="3"/>
  <c r="E85" i="3"/>
  <c r="D84" i="3"/>
  <c r="E84" i="3"/>
  <c r="D83" i="3"/>
  <c r="E83" i="3"/>
  <c r="D82" i="3"/>
  <c r="E82" i="3"/>
  <c r="D81" i="3"/>
  <c r="E81" i="3"/>
  <c r="D80" i="3"/>
  <c r="E80" i="3"/>
  <c r="D79" i="3"/>
  <c r="E79" i="3"/>
  <c r="D78" i="3"/>
  <c r="E78" i="3"/>
  <c r="D77" i="3"/>
  <c r="E77" i="3"/>
  <c r="D76" i="3"/>
  <c r="E76" i="3"/>
  <c r="D75" i="3"/>
  <c r="E75" i="3"/>
  <c r="D74" i="3"/>
  <c r="E74" i="3"/>
  <c r="D73" i="3"/>
  <c r="E73" i="3"/>
  <c r="D72" i="3"/>
  <c r="E72" i="3"/>
  <c r="D71" i="3"/>
  <c r="E71" i="3"/>
  <c r="D70" i="3"/>
  <c r="E70" i="3"/>
  <c r="D69" i="3"/>
  <c r="E69" i="3"/>
  <c r="D68" i="3"/>
  <c r="E68" i="3"/>
  <c r="D67" i="3"/>
  <c r="E67" i="3"/>
  <c r="D66" i="3"/>
  <c r="E66" i="3"/>
  <c r="D65" i="3"/>
  <c r="E65" i="3"/>
  <c r="D64" i="3"/>
  <c r="E64" i="3"/>
  <c r="D63" i="3"/>
  <c r="E63" i="3"/>
  <c r="D62" i="3"/>
  <c r="E62" i="3"/>
  <c r="D61" i="3"/>
  <c r="E61" i="3"/>
  <c r="D60" i="3"/>
  <c r="E60" i="3"/>
  <c r="D59" i="3"/>
  <c r="E59" i="3"/>
  <c r="D58" i="3"/>
  <c r="E58" i="3"/>
  <c r="D56" i="3"/>
  <c r="E56" i="3"/>
  <c r="D55" i="3"/>
  <c r="E55" i="3"/>
  <c r="D54" i="3"/>
  <c r="E54" i="3"/>
  <c r="D53" i="3"/>
  <c r="E53" i="3"/>
  <c r="D52" i="3"/>
  <c r="E52" i="3"/>
  <c r="D51" i="3"/>
  <c r="E51" i="3"/>
  <c r="D50" i="3"/>
  <c r="E50" i="3"/>
  <c r="D49" i="3"/>
  <c r="E49" i="3"/>
  <c r="D48" i="3"/>
  <c r="E48" i="3"/>
  <c r="D47" i="3"/>
  <c r="E47" i="3"/>
  <c r="D46" i="3"/>
  <c r="E46" i="3"/>
  <c r="D45" i="3"/>
  <c r="E45" i="3"/>
  <c r="D44" i="3"/>
  <c r="E44" i="3"/>
  <c r="D43" i="3"/>
  <c r="E43" i="3"/>
  <c r="D42" i="3"/>
  <c r="E42" i="3"/>
  <c r="D41" i="3"/>
  <c r="E41" i="3"/>
  <c r="D40" i="3"/>
  <c r="E40" i="3"/>
  <c r="D38" i="3"/>
  <c r="E38" i="3"/>
  <c r="D37" i="3"/>
  <c r="E37" i="3"/>
  <c r="D36" i="3"/>
  <c r="E36" i="3"/>
  <c r="D35" i="3"/>
  <c r="E35" i="3"/>
  <c r="D34" i="3"/>
  <c r="E34" i="3"/>
  <c r="D33" i="3"/>
  <c r="E33" i="3"/>
  <c r="D32" i="3"/>
  <c r="E32" i="3"/>
  <c r="D31" i="3"/>
  <c r="E31" i="3"/>
  <c r="D30" i="3"/>
  <c r="E30" i="3"/>
  <c r="D29" i="3"/>
  <c r="E29" i="3"/>
  <c r="D28" i="3"/>
  <c r="E28" i="3"/>
  <c r="D27" i="3"/>
  <c r="E27" i="3"/>
  <c r="D26" i="3"/>
  <c r="E26" i="3"/>
  <c r="D25" i="3"/>
  <c r="E25" i="3"/>
  <c r="D24" i="3"/>
  <c r="E24" i="3"/>
  <c r="D22" i="3"/>
  <c r="E22" i="3"/>
  <c r="D21" i="3"/>
  <c r="E21" i="3"/>
  <c r="D20" i="3"/>
  <c r="E20" i="3"/>
  <c r="D19" i="3"/>
  <c r="E19" i="3"/>
  <c r="D18" i="3"/>
  <c r="E18" i="3"/>
  <c r="D17" i="3"/>
  <c r="E17" i="3"/>
  <c r="D16" i="3"/>
  <c r="E16" i="3"/>
  <c r="D15" i="3"/>
  <c r="E15" i="3"/>
  <c r="D14" i="3"/>
  <c r="E14" i="3"/>
  <c r="D13" i="3"/>
  <c r="E13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<sst xmlns="http://schemas.openxmlformats.org/spreadsheetml/2006/main" count="18" uniqueCount="6">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</sst>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8-A142-A33D-81F9E62A9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5-354A-A4C0-3F253FF5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B-0E41-8057-5F68061B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B6185-267F-7447-9BDB-3AC5E7670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BABBA-70BF-784C-BE5A-7BE10228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D54D6-9423-D24F-8D3F-9EB87F666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038_DNA_087_qPCR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038_DNA_088_qPCR_16S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038_DNA_089_qPCR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Noyes_Project_038_DNA_087_qPCR_16S</v>
          </cell>
        </row>
        <row r="5">
          <cell r="T5" t="str">
            <v>A01</v>
          </cell>
          <cell r="U5" t="str">
            <v>USDA5078</v>
          </cell>
        </row>
        <row r="6">
          <cell r="T6" t="str">
            <v>A02</v>
          </cell>
          <cell r="U6" t="str">
            <v>USDA4584</v>
          </cell>
        </row>
        <row r="7">
          <cell r="T7" t="str">
            <v>A03</v>
          </cell>
          <cell r="U7" t="str">
            <v>USDA5024</v>
          </cell>
        </row>
        <row r="8">
          <cell r="T8" t="str">
            <v>A04</v>
          </cell>
          <cell r="U8" t="str">
            <v>USDA4338</v>
          </cell>
        </row>
        <row r="9">
          <cell r="T9" t="str">
            <v>A05</v>
          </cell>
          <cell r="U9" t="str">
            <v>USDA4477</v>
          </cell>
        </row>
        <row r="10">
          <cell r="T10" t="str">
            <v>A06</v>
          </cell>
          <cell r="U10" t="str">
            <v>USDAPOS1</v>
          </cell>
        </row>
        <row r="11">
          <cell r="T11" t="str">
            <v>A07</v>
          </cell>
          <cell r="U11" t="str">
            <v>USDA4852</v>
          </cell>
        </row>
        <row r="12">
          <cell r="T12" t="str">
            <v>A08</v>
          </cell>
          <cell r="U12" t="str">
            <v>USDA4377</v>
          </cell>
        </row>
        <row r="13">
          <cell r="T13" t="str">
            <v>A09</v>
          </cell>
          <cell r="U13" t="str">
            <v>USDA4280</v>
          </cell>
        </row>
        <row r="14">
          <cell r="T14" t="str">
            <v>A10</v>
          </cell>
          <cell r="U14" t="str">
            <v>USDA4371</v>
          </cell>
        </row>
        <row r="15">
          <cell r="T15" t="str">
            <v>A11</v>
          </cell>
          <cell r="U15" t="str">
            <v>USDA4432</v>
          </cell>
        </row>
        <row r="16">
          <cell r="T16" t="str">
            <v>A12</v>
          </cell>
          <cell r="U16" t="str">
            <v>USDA4737</v>
          </cell>
        </row>
        <row r="17">
          <cell r="T17" t="str">
            <v>B01</v>
          </cell>
          <cell r="U17" t="str">
            <v>USDA4473</v>
          </cell>
        </row>
        <row r="18">
          <cell r="T18" t="str">
            <v>B02</v>
          </cell>
          <cell r="U18" t="str">
            <v>USDA4550</v>
          </cell>
        </row>
        <row r="19">
          <cell r="T19" t="str">
            <v>B03</v>
          </cell>
          <cell r="U19" t="str">
            <v>USDA4314</v>
          </cell>
        </row>
        <row r="20">
          <cell r="T20" t="str">
            <v>B04</v>
          </cell>
          <cell r="U20" t="str">
            <v>USDA4957</v>
          </cell>
        </row>
        <row r="21">
          <cell r="T21" t="str">
            <v>B05</v>
          </cell>
          <cell r="U21" t="str">
            <v>USDA4517</v>
          </cell>
        </row>
        <row r="22">
          <cell r="T22" t="str">
            <v>B06</v>
          </cell>
          <cell r="U22" t="str">
            <v>USDA4873</v>
          </cell>
        </row>
        <row r="23">
          <cell r="T23" t="str">
            <v>B07</v>
          </cell>
          <cell r="U23" t="str">
            <v>USDA4515</v>
          </cell>
        </row>
        <row r="24">
          <cell r="T24" t="str">
            <v>B08</v>
          </cell>
          <cell r="U24" t="str">
            <v>USDA4440</v>
          </cell>
        </row>
        <row r="25">
          <cell r="T25" t="str">
            <v>B09</v>
          </cell>
          <cell r="U25" t="str">
            <v>USDA4484</v>
          </cell>
        </row>
        <row r="26">
          <cell r="T26" t="str">
            <v>B10</v>
          </cell>
          <cell r="U26" t="str">
            <v>USDA4927</v>
          </cell>
        </row>
        <row r="27">
          <cell r="T27" t="str">
            <v>B11</v>
          </cell>
          <cell r="U27" t="str">
            <v>USDA4402</v>
          </cell>
        </row>
        <row r="28">
          <cell r="T28" t="str">
            <v>B12</v>
          </cell>
        </row>
        <row r="29">
          <cell r="T29" t="str">
            <v>C01</v>
          </cell>
          <cell r="U29" t="str">
            <v>USDA4699</v>
          </cell>
        </row>
        <row r="30">
          <cell r="T30" t="str">
            <v>C02</v>
          </cell>
          <cell r="U30" t="str">
            <v>USDA4491</v>
          </cell>
        </row>
        <row r="31">
          <cell r="T31" t="str">
            <v>C03</v>
          </cell>
          <cell r="U31" t="str">
            <v>USDA5091</v>
          </cell>
        </row>
        <row r="32">
          <cell r="T32" t="str">
            <v>C04</v>
          </cell>
          <cell r="U32" t="str">
            <v>USDA4660</v>
          </cell>
        </row>
        <row r="33">
          <cell r="T33" t="str">
            <v>C05</v>
          </cell>
          <cell r="U33" t="str">
            <v>USDA4659</v>
          </cell>
        </row>
        <row r="34">
          <cell r="T34" t="str">
            <v>C06</v>
          </cell>
          <cell r="U34" t="str">
            <v>USDA4916</v>
          </cell>
        </row>
        <row r="35">
          <cell r="T35" t="str">
            <v>C07</v>
          </cell>
          <cell r="U35" t="str">
            <v>USDA4262</v>
          </cell>
        </row>
        <row r="36">
          <cell r="T36" t="str">
            <v>C08</v>
          </cell>
          <cell r="U36" t="str">
            <v>USDA4641</v>
          </cell>
        </row>
        <row r="37">
          <cell r="T37" t="str">
            <v>C09</v>
          </cell>
        </row>
        <row r="38">
          <cell r="T38" t="str">
            <v>C10</v>
          </cell>
          <cell r="U38" t="str">
            <v>USDA4343</v>
          </cell>
        </row>
        <row r="39">
          <cell r="T39" t="str">
            <v>C11</v>
          </cell>
          <cell r="U39" t="str">
            <v>USDA4633</v>
          </cell>
        </row>
        <row r="40">
          <cell r="T40" t="str">
            <v>C12</v>
          </cell>
          <cell r="U40" t="str">
            <v>USDA4288</v>
          </cell>
        </row>
        <row r="41">
          <cell r="T41" t="str">
            <v>D01</v>
          </cell>
        </row>
        <row r="42">
          <cell r="T42" t="str">
            <v>D02</v>
          </cell>
          <cell r="U42" t="str">
            <v>USDA5008</v>
          </cell>
        </row>
        <row r="43">
          <cell r="T43" t="str">
            <v>D03</v>
          </cell>
          <cell r="U43" t="str">
            <v>USDA4817</v>
          </cell>
        </row>
        <row r="44">
          <cell r="T44" t="str">
            <v>D04</v>
          </cell>
          <cell r="U44" t="str">
            <v>USDA4972</v>
          </cell>
        </row>
        <row r="45">
          <cell r="T45" t="str">
            <v>D05</v>
          </cell>
          <cell r="U45" t="str">
            <v>USDA4551</v>
          </cell>
        </row>
        <row r="46">
          <cell r="T46" t="str">
            <v>D06</v>
          </cell>
          <cell r="U46" t="str">
            <v>USDA4548</v>
          </cell>
        </row>
        <row r="47">
          <cell r="T47" t="str">
            <v>D07</v>
          </cell>
          <cell r="U47" t="str">
            <v>USDA4613</v>
          </cell>
        </row>
        <row r="48">
          <cell r="T48" t="str">
            <v>D08</v>
          </cell>
          <cell r="U48" t="str">
            <v>USDA3784</v>
          </cell>
        </row>
        <row r="49">
          <cell r="T49" t="str">
            <v>D09</v>
          </cell>
          <cell r="U49" t="str">
            <v>USDA4823</v>
          </cell>
        </row>
        <row r="50">
          <cell r="T50" t="str">
            <v>D10</v>
          </cell>
          <cell r="U50" t="str">
            <v>USDA4252</v>
          </cell>
        </row>
        <row r="51">
          <cell r="T51" t="str">
            <v>D11</v>
          </cell>
          <cell r="U51" t="str">
            <v>USDA4827</v>
          </cell>
        </row>
        <row r="52">
          <cell r="T52" t="str">
            <v>D12</v>
          </cell>
          <cell r="U52" t="str">
            <v>USDA4666</v>
          </cell>
        </row>
        <row r="53">
          <cell r="T53" t="str">
            <v>E01</v>
          </cell>
          <cell r="U53" t="str">
            <v>USDA4331</v>
          </cell>
        </row>
        <row r="54">
          <cell r="T54" t="str">
            <v>E02</v>
          </cell>
          <cell r="U54" t="str">
            <v>USDA4820</v>
          </cell>
        </row>
        <row r="55">
          <cell r="T55" t="str">
            <v>E03</v>
          </cell>
          <cell r="U55" t="str">
            <v>USDA5073</v>
          </cell>
        </row>
        <row r="56">
          <cell r="T56" t="str">
            <v>E04</v>
          </cell>
          <cell r="U56" t="str">
            <v>USDA4884</v>
          </cell>
        </row>
        <row r="57">
          <cell r="T57" t="str">
            <v>E05</v>
          </cell>
          <cell r="U57" t="str">
            <v>USDA4536</v>
          </cell>
        </row>
        <row r="58">
          <cell r="T58" t="str">
            <v>E06</v>
          </cell>
          <cell r="U58" t="str">
            <v>USDA4405</v>
          </cell>
        </row>
        <row r="59">
          <cell r="T59" t="str">
            <v>E07</v>
          </cell>
          <cell r="U59" t="str">
            <v>USDA4661</v>
          </cell>
        </row>
        <row r="60">
          <cell r="T60" t="str">
            <v>E08</v>
          </cell>
          <cell r="U60" t="str">
            <v>USDA4308</v>
          </cell>
        </row>
        <row r="61">
          <cell r="T61" t="str">
            <v>E09</v>
          </cell>
          <cell r="U61" t="str">
            <v>USDA4628</v>
          </cell>
        </row>
        <row r="62">
          <cell r="T62" t="str">
            <v>E10</v>
          </cell>
          <cell r="U62" t="str">
            <v>USDA4400</v>
          </cell>
        </row>
        <row r="63">
          <cell r="T63" t="str">
            <v>E11</v>
          </cell>
          <cell r="U63" t="str">
            <v>USDA5083</v>
          </cell>
        </row>
        <row r="64">
          <cell r="T64" t="str">
            <v>E12</v>
          </cell>
          <cell r="U64" t="str">
            <v>USDA4999</v>
          </cell>
        </row>
        <row r="65">
          <cell r="T65" t="str">
            <v>F01</v>
          </cell>
          <cell r="U65" t="str">
            <v>USDA4541</v>
          </cell>
        </row>
        <row r="66">
          <cell r="T66" t="str">
            <v>F02</v>
          </cell>
          <cell r="U66" t="str">
            <v>USDA4471</v>
          </cell>
        </row>
        <row r="67">
          <cell r="T67" t="str">
            <v>F03</v>
          </cell>
          <cell r="U67" t="str">
            <v>USDA5063</v>
          </cell>
        </row>
        <row r="68">
          <cell r="T68" t="str">
            <v>F04</v>
          </cell>
          <cell r="U68" t="str">
            <v>USDA4546</v>
          </cell>
        </row>
        <row r="69">
          <cell r="T69" t="str">
            <v>F05</v>
          </cell>
        </row>
        <row r="70">
          <cell r="T70" t="str">
            <v>F06</v>
          </cell>
          <cell r="U70" t="str">
            <v>USDA5089</v>
          </cell>
        </row>
        <row r="71">
          <cell r="T71" t="str">
            <v>F07</v>
          </cell>
          <cell r="U71" t="str">
            <v>USDA4479</v>
          </cell>
        </row>
        <row r="72">
          <cell r="T72" t="str">
            <v>F08</v>
          </cell>
          <cell r="U72" t="str">
            <v>USDA4140</v>
          </cell>
        </row>
        <row r="73">
          <cell r="T73" t="str">
            <v>F09</v>
          </cell>
          <cell r="U73" t="str">
            <v>USDA4433</v>
          </cell>
        </row>
        <row r="74">
          <cell r="T74" t="str">
            <v>F10</v>
          </cell>
          <cell r="U74" t="str">
            <v>USDA4410</v>
          </cell>
        </row>
        <row r="75">
          <cell r="T75" t="str">
            <v>F11</v>
          </cell>
          <cell r="U75" t="str">
            <v>USDA3740</v>
          </cell>
        </row>
        <row r="76">
          <cell r="T76" t="str">
            <v>F12</v>
          </cell>
          <cell r="U76" t="str">
            <v>USDA5045</v>
          </cell>
        </row>
        <row r="77">
          <cell r="T77" t="str">
            <v>G01</v>
          </cell>
          <cell r="U77" t="str">
            <v>USDA4903</v>
          </cell>
        </row>
        <row r="78">
          <cell r="T78" t="str">
            <v>G02</v>
          </cell>
          <cell r="U78" t="str">
            <v>USDA4313</v>
          </cell>
        </row>
        <row r="79">
          <cell r="T79" t="str">
            <v>G03</v>
          </cell>
          <cell r="U79" t="str">
            <v>USDA4361</v>
          </cell>
        </row>
        <row r="80">
          <cell r="T80" t="str">
            <v>G04</v>
          </cell>
          <cell r="U80" t="str">
            <v>USDA4816</v>
          </cell>
        </row>
        <row r="81">
          <cell r="T81" t="str">
            <v>G05</v>
          </cell>
          <cell r="U81" t="str">
            <v>USDA4509</v>
          </cell>
        </row>
        <row r="82">
          <cell r="T82" t="str">
            <v>G06</v>
          </cell>
          <cell r="U82" t="str">
            <v>USDA4938</v>
          </cell>
        </row>
        <row r="83">
          <cell r="T83" t="str">
            <v>G07</v>
          </cell>
          <cell r="U83" t="str">
            <v>USDA4409</v>
          </cell>
        </row>
        <row r="84">
          <cell r="T84" t="str">
            <v>G08</v>
          </cell>
          <cell r="U84" t="str">
            <v>USDA5010</v>
          </cell>
        </row>
        <row r="85">
          <cell r="T85" t="str">
            <v>G09</v>
          </cell>
          <cell r="U85" t="str">
            <v>USDA4695</v>
          </cell>
        </row>
        <row r="86">
          <cell r="T86" t="str">
            <v>G10</v>
          </cell>
          <cell r="U86" t="str">
            <v>USDA4375</v>
          </cell>
        </row>
        <row r="87">
          <cell r="T87" t="str">
            <v>G11</v>
          </cell>
          <cell r="U87" t="str">
            <v>USDA4645</v>
          </cell>
        </row>
        <row r="88">
          <cell r="T88" t="str">
            <v>G12</v>
          </cell>
          <cell r="U88" t="str">
            <v>USDA4656</v>
          </cell>
        </row>
        <row r="89">
          <cell r="T89" t="str">
            <v>H01</v>
          </cell>
          <cell r="U89" t="str">
            <v>USDA4419</v>
          </cell>
        </row>
        <row r="90">
          <cell r="T90" t="str">
            <v>H02</v>
          </cell>
          <cell r="U90" t="str">
            <v>USDA4704</v>
          </cell>
        </row>
        <row r="91">
          <cell r="T91" t="str">
            <v>H03</v>
          </cell>
          <cell r="U91" t="str">
            <v>USDA4526</v>
          </cell>
        </row>
        <row r="92">
          <cell r="T92" t="str">
            <v>H04</v>
          </cell>
          <cell r="U92" t="str">
            <v>USDA4919</v>
          </cell>
        </row>
        <row r="93">
          <cell r="T93" t="str">
            <v>H05</v>
          </cell>
          <cell r="U93" t="str">
            <v>USDA4693</v>
          </cell>
        </row>
        <row r="94">
          <cell r="T94" t="str">
            <v>H06</v>
          </cell>
          <cell r="U94" t="str">
            <v>USDA4718</v>
          </cell>
        </row>
        <row r="95">
          <cell r="T95" t="str">
            <v>H07</v>
          </cell>
          <cell r="U95" t="str">
            <v>USDA4717</v>
          </cell>
        </row>
        <row r="96">
          <cell r="T96" t="str">
            <v>H08</v>
          </cell>
          <cell r="U96" t="str">
            <v>USDA4609</v>
          </cell>
        </row>
        <row r="97">
          <cell r="T97" t="str">
            <v>H09</v>
          </cell>
          <cell r="U97" t="str">
            <v>USDA4552</v>
          </cell>
        </row>
        <row r="98">
          <cell r="T98" t="str">
            <v>H10</v>
          </cell>
          <cell r="U98" t="str">
            <v>USDA4836</v>
          </cell>
        </row>
        <row r="99">
          <cell r="T99" t="str">
            <v>H11</v>
          </cell>
          <cell r="U99" t="str">
            <v>USDA4753</v>
          </cell>
        </row>
        <row r="100">
          <cell r="T100" t="str">
            <v>H12</v>
          </cell>
          <cell r="U100" t="str">
            <v>USDA4989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770240.13495588442</v>
          </cell>
        </row>
        <row r="4">
          <cell r="Z4">
            <v>48720.19990575916</v>
          </cell>
        </row>
        <row r="5">
          <cell r="Z5">
            <v>3189183.4698419701</v>
          </cell>
        </row>
        <row r="6">
          <cell r="Z6">
            <v>611805.66511913901</v>
          </cell>
        </row>
        <row r="7">
          <cell r="Z7">
            <v>1105973.6604347327</v>
          </cell>
        </row>
        <row r="8">
          <cell r="Z8">
            <v>1568974.3586204357</v>
          </cell>
        </row>
        <row r="9">
          <cell r="Z9">
            <v>144028.22803927553</v>
          </cell>
        </row>
        <row r="10">
          <cell r="Z10">
            <v>2816179.4549609213</v>
          </cell>
        </row>
        <row r="11">
          <cell r="Z11">
            <v>231222.01268860488</v>
          </cell>
        </row>
        <row r="12">
          <cell r="Z12">
            <v>873499.54941513622</v>
          </cell>
        </row>
        <row r="13">
          <cell r="Z13">
            <v>373053.83071808325</v>
          </cell>
        </row>
        <row r="14">
          <cell r="Z14">
            <v>1378592.4647885205</v>
          </cell>
        </row>
        <row r="15">
          <cell r="Z15">
            <v>172770.64669991384</v>
          </cell>
        </row>
        <row r="16">
          <cell r="Z16">
            <v>379202.47860969271</v>
          </cell>
        </row>
        <row r="17">
          <cell r="Z17">
            <v>320871.4875069228</v>
          </cell>
        </row>
        <row r="18">
          <cell r="Z18">
            <v>222041.60558240357</v>
          </cell>
        </row>
        <row r="19">
          <cell r="Z19">
            <v>60213.795832360884</v>
          </cell>
        </row>
        <row r="20">
          <cell r="Z20">
            <v>1148430.9235440833</v>
          </cell>
        </row>
        <row r="21">
          <cell r="Z21">
            <v>490820.14315979712</v>
          </cell>
        </row>
        <row r="22">
          <cell r="Z22">
            <v>1965475.9294638422</v>
          </cell>
        </row>
        <row r="23">
          <cell r="Z23">
            <v>290479.69824362668</v>
          </cell>
        </row>
        <row r="24">
          <cell r="Z24">
            <v>962151.15173463337</v>
          </cell>
        </row>
        <row r="25">
          <cell r="Z25">
            <v>700763.65476358903</v>
          </cell>
        </row>
        <row r="26">
          <cell r="Z26">
            <v>2.7337075460639957</v>
          </cell>
        </row>
        <row r="27">
          <cell r="Z27">
            <v>50562822.800558187</v>
          </cell>
        </row>
        <row r="28">
          <cell r="Z28">
            <v>241639.20625665612</v>
          </cell>
        </row>
        <row r="29">
          <cell r="Z29">
            <v>4.6897708689330608</v>
          </cell>
        </row>
        <row r="30">
          <cell r="Z30">
            <v>190440.47615173666</v>
          </cell>
        </row>
        <row r="31">
          <cell r="Z31">
            <v>1703816.5970455015</v>
          </cell>
        </row>
        <row r="32">
          <cell r="Z32">
            <v>47186.570666483873</v>
          </cell>
        </row>
        <row r="33">
          <cell r="Z33">
            <v>260177.79371827576</v>
          </cell>
        </row>
        <row r="34">
          <cell r="Z34">
            <v>604457.70340830937</v>
          </cell>
        </row>
        <row r="35">
          <cell r="Z35">
            <v>7.6946986704755309</v>
          </cell>
        </row>
        <row r="36">
          <cell r="Z36">
            <v>249847.73025003684</v>
          </cell>
        </row>
        <row r="37">
          <cell r="Z37">
            <v>2485034.7505037328</v>
          </cell>
        </row>
        <row r="38">
          <cell r="Z38">
            <v>236037.45687890294</v>
          </cell>
        </row>
        <row r="39">
          <cell r="Z39">
            <v>2.5881152574870314</v>
          </cell>
        </row>
        <row r="40">
          <cell r="Z40">
            <v>82909.150406725967</v>
          </cell>
        </row>
        <row r="41">
          <cell r="Z41">
            <v>13176704.93856997</v>
          </cell>
        </row>
        <row r="42">
          <cell r="Z42">
            <v>3073463.7226775535</v>
          </cell>
        </row>
        <row r="43">
          <cell r="Z43">
            <v>1202732.7711458697</v>
          </cell>
        </row>
        <row r="44">
          <cell r="Z44">
            <v>559396.42368306243</v>
          </cell>
        </row>
        <row r="45">
          <cell r="Z45">
            <v>568.52361921368481</v>
          </cell>
        </row>
        <row r="46">
          <cell r="Z46">
            <v>638007.33878300455</v>
          </cell>
        </row>
        <row r="47">
          <cell r="Z47">
            <v>380.49042790028233</v>
          </cell>
        </row>
        <row r="48">
          <cell r="Z48">
            <v>197189.88269844497</v>
          </cell>
        </row>
        <row r="49">
          <cell r="Z49">
            <v>2951435.3402054994</v>
          </cell>
        </row>
        <row r="50">
          <cell r="Z50">
            <v>68334.689796563485</v>
          </cell>
        </row>
        <row r="51">
          <cell r="Z51">
            <v>634840.91240673873</v>
          </cell>
        </row>
        <row r="52">
          <cell r="Z52">
            <v>610068.73684205837</v>
          </cell>
        </row>
        <row r="53">
          <cell r="Z53">
            <v>832285.59092848748</v>
          </cell>
        </row>
        <row r="54">
          <cell r="Z54">
            <v>27950613.225832786</v>
          </cell>
        </row>
        <row r="55">
          <cell r="Z55">
            <v>89388739.11202009</v>
          </cell>
        </row>
        <row r="56">
          <cell r="Z56">
            <v>508938.2707177116</v>
          </cell>
        </row>
        <row r="57">
          <cell r="Z57">
            <v>263340.58981710981</v>
          </cell>
        </row>
        <row r="58">
          <cell r="Z58">
            <v>3677.4169541779224</v>
          </cell>
        </row>
        <row r="59">
          <cell r="Z59">
            <v>2141993.4229819672</v>
          </cell>
        </row>
        <row r="60">
          <cell r="Z60">
            <v>780.58508214060691</v>
          </cell>
        </row>
        <row r="61">
          <cell r="Z61">
            <v>947223.18928122986</v>
          </cell>
        </row>
        <row r="62">
          <cell r="Z62">
            <v>51023.86207313335</v>
          </cell>
        </row>
        <row r="63">
          <cell r="Z63">
            <v>510750.16419312189</v>
          </cell>
        </row>
        <row r="64">
          <cell r="Z64">
            <v>85239.525725397907</v>
          </cell>
        </row>
        <row r="65">
          <cell r="Z65">
            <v>223943.53599702203</v>
          </cell>
        </row>
        <row r="66">
          <cell r="Z66">
            <v>2573106.9405799834</v>
          </cell>
        </row>
        <row r="67">
          <cell r="Z67">
            <v>2.1683133262629646</v>
          </cell>
        </row>
        <row r="68">
          <cell r="Z68">
            <v>12.62246822204917</v>
          </cell>
        </row>
        <row r="69">
          <cell r="Z69">
            <v>18298582.670324281</v>
          </cell>
        </row>
        <row r="70">
          <cell r="Z70">
            <v>178259.18793955017</v>
          </cell>
        </row>
        <row r="71">
          <cell r="Z71">
            <v>203888.45578373704</v>
          </cell>
        </row>
        <row r="72">
          <cell r="Z72">
            <v>2918061.0710740327</v>
          </cell>
        </row>
        <row r="73">
          <cell r="Z73">
            <v>426386.58825184644</v>
          </cell>
        </row>
        <row r="74">
          <cell r="Z74">
            <v>129003.668177122</v>
          </cell>
        </row>
        <row r="75">
          <cell r="Z75">
            <v>32909.185855311407</v>
          </cell>
        </row>
        <row r="76">
          <cell r="Z76">
            <v>453262.8273618173</v>
          </cell>
        </row>
        <row r="77">
          <cell r="Z77">
            <v>440871.01151387155</v>
          </cell>
        </row>
        <row r="78">
          <cell r="Z78">
            <v>147446.37212312676</v>
          </cell>
        </row>
        <row r="79">
          <cell r="Z79">
            <v>1053042.2437364068</v>
          </cell>
        </row>
        <row r="80">
          <cell r="Z80">
            <v>146923.30401986931</v>
          </cell>
        </row>
        <row r="81">
          <cell r="Z81">
            <v>1641993.4916365102</v>
          </cell>
        </row>
        <row r="82">
          <cell r="Z82">
            <v>88448.900312310245</v>
          </cell>
        </row>
        <row r="83">
          <cell r="Z83">
            <v>18156074.71334577</v>
          </cell>
        </row>
        <row r="84">
          <cell r="Z84">
            <v>835248.64739062905</v>
          </cell>
        </row>
        <row r="85">
          <cell r="Z85">
            <v>4569535.9740782715</v>
          </cell>
        </row>
        <row r="86">
          <cell r="Z86">
            <v>2814178.5262755365</v>
          </cell>
        </row>
        <row r="87">
          <cell r="Z87">
            <v>477401.54260104639</v>
          </cell>
        </row>
        <row r="88">
          <cell r="Z88">
            <v>67046741.630405284</v>
          </cell>
        </row>
        <row r="89">
          <cell r="Z89">
            <v>63385785.413323455</v>
          </cell>
        </row>
        <row r="90">
          <cell r="Z90">
            <v>159663.7648295316</v>
          </cell>
        </row>
        <row r="91">
          <cell r="Z91">
            <v>2285115.2352851261</v>
          </cell>
        </row>
        <row r="92">
          <cell r="Z92">
            <v>43521075.208319999</v>
          </cell>
        </row>
        <row r="93">
          <cell r="Z93">
            <v>613547.53860920423</v>
          </cell>
        </row>
        <row r="94">
          <cell r="Z94">
            <v>11.815087740394477</v>
          </cell>
        </row>
        <row r="95">
          <cell r="Z95">
            <v>25697.811745050847</v>
          </cell>
        </row>
        <row r="96">
          <cell r="Z96">
            <v>22.235780621938897</v>
          </cell>
        </row>
        <row r="97">
          <cell r="Z97">
            <v>115628.57737094427</v>
          </cell>
        </row>
        <row r="98">
          <cell r="Z98">
            <v>141391.0472225378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Noyes_Project_038_DNA_088_qPCR_16S</v>
          </cell>
        </row>
        <row r="5">
          <cell r="T5" t="str">
            <v>A01</v>
          </cell>
          <cell r="U5" t="str">
            <v>USDA4560</v>
          </cell>
        </row>
        <row r="6">
          <cell r="T6" t="str">
            <v>A02</v>
          </cell>
          <cell r="U6" t="str">
            <v>USDA4973</v>
          </cell>
        </row>
        <row r="7">
          <cell r="T7" t="str">
            <v>A03</v>
          </cell>
          <cell r="U7" t="str">
            <v>USDA4807</v>
          </cell>
        </row>
        <row r="8">
          <cell r="T8" t="str">
            <v>A04</v>
          </cell>
          <cell r="U8" t="str">
            <v>USDA4558</v>
          </cell>
        </row>
        <row r="9">
          <cell r="T9" t="str">
            <v>A05</v>
          </cell>
          <cell r="U9" t="str">
            <v>USDA4829</v>
          </cell>
        </row>
        <row r="10">
          <cell r="T10" t="str">
            <v>A06</v>
          </cell>
          <cell r="U10" t="str">
            <v>USDA5076</v>
          </cell>
        </row>
        <row r="11">
          <cell r="T11" t="str">
            <v>A07</v>
          </cell>
          <cell r="U11" t="str">
            <v>USDA4394</v>
          </cell>
        </row>
        <row r="12">
          <cell r="T12" t="str">
            <v>A08</v>
          </cell>
          <cell r="U12" t="str">
            <v>USDA4376</v>
          </cell>
        </row>
        <row r="13">
          <cell r="T13" t="str">
            <v>A09</v>
          </cell>
          <cell r="U13" t="str">
            <v>USDA4341</v>
          </cell>
        </row>
        <row r="14">
          <cell r="T14" t="str">
            <v>A10</v>
          </cell>
          <cell r="U14" t="str">
            <v>USDA4557</v>
          </cell>
        </row>
        <row r="15">
          <cell r="T15" t="str">
            <v>A11</v>
          </cell>
          <cell r="U15" t="str">
            <v>USDA4643</v>
          </cell>
        </row>
        <row r="16">
          <cell r="T16" t="str">
            <v>A12</v>
          </cell>
          <cell r="U16" t="str">
            <v>USDA4395</v>
          </cell>
        </row>
        <row r="17">
          <cell r="T17" t="str">
            <v>B01</v>
          </cell>
          <cell r="U17" t="str">
            <v>USDA4977</v>
          </cell>
        </row>
        <row r="18">
          <cell r="T18" t="str">
            <v>B02</v>
          </cell>
          <cell r="U18" t="str">
            <v>USDA5059</v>
          </cell>
        </row>
        <row r="19">
          <cell r="T19" t="str">
            <v>B03</v>
          </cell>
          <cell r="U19" t="str">
            <v>USDA3825</v>
          </cell>
        </row>
        <row r="20">
          <cell r="T20" t="str">
            <v>B04</v>
          </cell>
          <cell r="U20" t="str">
            <v>USDA4295</v>
          </cell>
        </row>
        <row r="21">
          <cell r="T21" t="str">
            <v>B05</v>
          </cell>
          <cell r="U21" t="str">
            <v>USDA4691</v>
          </cell>
        </row>
        <row r="22">
          <cell r="T22" t="str">
            <v>B06</v>
          </cell>
          <cell r="U22" t="str">
            <v>USDA4590</v>
          </cell>
        </row>
        <row r="23">
          <cell r="T23" t="str">
            <v>B07</v>
          </cell>
          <cell r="U23" t="str">
            <v>USDA4942</v>
          </cell>
        </row>
        <row r="24">
          <cell r="T24" t="str">
            <v>B08</v>
          </cell>
          <cell r="U24" t="str">
            <v>USDA4533</v>
          </cell>
        </row>
        <row r="25">
          <cell r="T25" t="str">
            <v>B09</v>
          </cell>
          <cell r="U25" t="str">
            <v>USDA5090</v>
          </cell>
        </row>
        <row r="26">
          <cell r="T26" t="str">
            <v>B10</v>
          </cell>
          <cell r="U26" t="str">
            <v>USDA4372</v>
          </cell>
        </row>
        <row r="27">
          <cell r="T27" t="str">
            <v>B11</v>
          </cell>
          <cell r="U27" t="str">
            <v>USDA4237</v>
          </cell>
        </row>
        <row r="29">
          <cell r="T29" t="str">
            <v>C01</v>
          </cell>
          <cell r="U29" t="str">
            <v>USDA4312</v>
          </cell>
        </row>
        <row r="30">
          <cell r="T30" t="str">
            <v>C02</v>
          </cell>
          <cell r="U30" t="str">
            <v>USDA4344</v>
          </cell>
        </row>
        <row r="31">
          <cell r="T31" t="str">
            <v>C03</v>
          </cell>
          <cell r="U31" t="str">
            <v>USDA4340</v>
          </cell>
        </row>
        <row r="32">
          <cell r="T32" t="str">
            <v>C04</v>
          </cell>
        </row>
        <row r="33">
          <cell r="T33" t="str">
            <v>C05</v>
          </cell>
          <cell r="U33" t="str">
            <v>USDA4523</v>
          </cell>
        </row>
        <row r="34">
          <cell r="T34" t="str">
            <v>C06</v>
          </cell>
          <cell r="U34" t="str">
            <v>USDAPOS2</v>
          </cell>
        </row>
        <row r="35">
          <cell r="T35" t="str">
            <v>C07</v>
          </cell>
          <cell r="U35" t="str">
            <v>USDA4839</v>
          </cell>
        </row>
        <row r="36">
          <cell r="T36" t="str">
            <v>C08</v>
          </cell>
          <cell r="U36" t="str">
            <v>USDA5049</v>
          </cell>
        </row>
        <row r="38">
          <cell r="T38" t="str">
            <v>C10</v>
          </cell>
          <cell r="U38" t="str">
            <v>USDA4549</v>
          </cell>
        </row>
        <row r="39">
          <cell r="T39" t="str">
            <v>C11</v>
          </cell>
          <cell r="U39" t="str">
            <v>USDA4525</v>
          </cell>
        </row>
        <row r="40">
          <cell r="T40" t="str">
            <v>C12</v>
          </cell>
          <cell r="U40" t="str">
            <v>USDA4261</v>
          </cell>
        </row>
        <row r="42">
          <cell r="T42" t="str">
            <v>D02</v>
          </cell>
          <cell r="U42" t="str">
            <v>USDA4673</v>
          </cell>
        </row>
        <row r="43">
          <cell r="T43" t="str">
            <v>D03</v>
          </cell>
          <cell r="U43" t="str">
            <v>USDA4601</v>
          </cell>
        </row>
        <row r="44">
          <cell r="T44" t="str">
            <v>D04</v>
          </cell>
          <cell r="U44" t="str">
            <v>USDA4639</v>
          </cell>
        </row>
        <row r="45">
          <cell r="T45" t="str">
            <v>D05</v>
          </cell>
          <cell r="U45" t="str">
            <v>USDA4358</v>
          </cell>
        </row>
        <row r="46">
          <cell r="T46" t="str">
            <v>D06</v>
          </cell>
          <cell r="U46" t="str">
            <v>USDA4272</v>
          </cell>
        </row>
        <row r="47">
          <cell r="T47" t="str">
            <v>D07</v>
          </cell>
          <cell r="U47" t="str">
            <v>USDA4334</v>
          </cell>
        </row>
        <row r="48">
          <cell r="T48" t="str">
            <v>D08</v>
          </cell>
          <cell r="U48" t="str">
            <v>USDA4796</v>
          </cell>
        </row>
        <row r="49">
          <cell r="T49" t="str">
            <v>D09</v>
          </cell>
          <cell r="U49" t="str">
            <v>USDA3944</v>
          </cell>
        </row>
        <row r="50">
          <cell r="T50" t="str">
            <v>D10</v>
          </cell>
          <cell r="U50" t="str">
            <v>USDA4530</v>
          </cell>
        </row>
        <row r="51">
          <cell r="T51" t="str">
            <v>D11</v>
          </cell>
          <cell r="U51" t="str">
            <v>USDA4723</v>
          </cell>
        </row>
        <row r="52">
          <cell r="T52" t="str">
            <v>D12</v>
          </cell>
          <cell r="U52" t="str">
            <v>USDA4385</v>
          </cell>
        </row>
        <row r="53">
          <cell r="T53" t="str">
            <v>E01</v>
          </cell>
          <cell r="U53" t="str">
            <v>USDA4667</v>
          </cell>
        </row>
        <row r="54">
          <cell r="T54" t="str">
            <v>E02</v>
          </cell>
          <cell r="U54" t="str">
            <v>USDA4964</v>
          </cell>
        </row>
        <row r="55">
          <cell r="T55" t="str">
            <v>E03</v>
          </cell>
          <cell r="U55" t="str">
            <v>USDA4540</v>
          </cell>
        </row>
        <row r="56">
          <cell r="T56" t="str">
            <v>E04</v>
          </cell>
          <cell r="U56" t="str">
            <v>USDA4513</v>
          </cell>
        </row>
        <row r="57">
          <cell r="T57" t="str">
            <v>E05</v>
          </cell>
          <cell r="U57" t="str">
            <v>USDA5018</v>
          </cell>
        </row>
        <row r="58">
          <cell r="T58" t="str">
            <v>E06</v>
          </cell>
          <cell r="U58" t="str">
            <v>USDA4987</v>
          </cell>
        </row>
        <row r="59">
          <cell r="T59" t="str">
            <v>E07</v>
          </cell>
          <cell r="U59" t="str">
            <v>USDA5057</v>
          </cell>
        </row>
        <row r="60">
          <cell r="T60" t="str">
            <v>E08</v>
          </cell>
          <cell r="U60" t="str">
            <v>USDA3973</v>
          </cell>
        </row>
        <row r="61">
          <cell r="T61" t="str">
            <v>E09</v>
          </cell>
          <cell r="U61" t="str">
            <v>USDA4616</v>
          </cell>
        </row>
        <row r="62">
          <cell r="T62" t="str">
            <v>E10</v>
          </cell>
        </row>
        <row r="63">
          <cell r="T63" t="str">
            <v>E11</v>
          </cell>
          <cell r="U63" t="str">
            <v>USDA4283</v>
          </cell>
        </row>
        <row r="64">
          <cell r="T64" t="str">
            <v>E12</v>
          </cell>
          <cell r="U64" t="str">
            <v>USDA4349</v>
          </cell>
        </row>
        <row r="65">
          <cell r="T65" t="str">
            <v>F01</v>
          </cell>
          <cell r="U65" t="str">
            <v>USDA4453</v>
          </cell>
        </row>
        <row r="66">
          <cell r="T66" t="str">
            <v>F02</v>
          </cell>
          <cell r="U66" t="str">
            <v>USDA4389</v>
          </cell>
        </row>
        <row r="67">
          <cell r="T67" t="str">
            <v>F03</v>
          </cell>
          <cell r="U67" t="str">
            <v>USDA4690</v>
          </cell>
        </row>
        <row r="68">
          <cell r="T68" t="str">
            <v>F04</v>
          </cell>
          <cell r="U68" t="str">
            <v>USDA4697</v>
          </cell>
        </row>
        <row r="70">
          <cell r="T70" t="str">
            <v>F06</v>
          </cell>
          <cell r="U70" t="str">
            <v>USDA5030</v>
          </cell>
        </row>
        <row r="71">
          <cell r="T71" t="str">
            <v>F07</v>
          </cell>
          <cell r="U71" t="str">
            <v>USDA4857</v>
          </cell>
        </row>
        <row r="72">
          <cell r="T72" t="str">
            <v>F08</v>
          </cell>
          <cell r="U72" t="str">
            <v>USDA4733</v>
          </cell>
        </row>
        <row r="73">
          <cell r="T73" t="str">
            <v>F09</v>
          </cell>
          <cell r="U73" t="str">
            <v>USDA4397</v>
          </cell>
        </row>
        <row r="74">
          <cell r="T74" t="str">
            <v>F10</v>
          </cell>
          <cell r="U74" t="str">
            <v>USDA4716</v>
          </cell>
        </row>
        <row r="75">
          <cell r="T75" t="str">
            <v>F11</v>
          </cell>
          <cell r="U75" t="str">
            <v>USDA4355</v>
          </cell>
        </row>
        <row r="76">
          <cell r="T76" t="str">
            <v>F12</v>
          </cell>
          <cell r="U76" t="str">
            <v>USDA4921</v>
          </cell>
        </row>
        <row r="77">
          <cell r="T77" t="str">
            <v>G01</v>
          </cell>
          <cell r="U77" t="str">
            <v>USDA4165</v>
          </cell>
        </row>
        <row r="78">
          <cell r="T78" t="str">
            <v>G02</v>
          </cell>
          <cell r="U78" t="str">
            <v>USDA4778</v>
          </cell>
        </row>
        <row r="79">
          <cell r="T79" t="str">
            <v>G03</v>
          </cell>
          <cell r="U79" t="str">
            <v>USDA5033</v>
          </cell>
        </row>
        <row r="80">
          <cell r="T80" t="str">
            <v>G04</v>
          </cell>
          <cell r="U80" t="str">
            <v>USDA5054</v>
          </cell>
        </row>
        <row r="81">
          <cell r="T81" t="str">
            <v>G05</v>
          </cell>
          <cell r="U81" t="str">
            <v>USDA5006</v>
          </cell>
        </row>
        <row r="82">
          <cell r="T82" t="str">
            <v>G06</v>
          </cell>
          <cell r="U82" t="str">
            <v>USDA4568</v>
          </cell>
        </row>
        <row r="83">
          <cell r="T83" t="str">
            <v>G07</v>
          </cell>
          <cell r="U83" t="str">
            <v>USDA4706</v>
          </cell>
        </row>
        <row r="84">
          <cell r="T84" t="str">
            <v>G08</v>
          </cell>
          <cell r="U84" t="str">
            <v>USDA4379</v>
          </cell>
        </row>
        <row r="85">
          <cell r="T85" t="str">
            <v>G09</v>
          </cell>
          <cell r="U85" t="str">
            <v>USDA4297</v>
          </cell>
        </row>
        <row r="86">
          <cell r="T86" t="str">
            <v>G10</v>
          </cell>
          <cell r="U86" t="str">
            <v>USDA4951</v>
          </cell>
        </row>
        <row r="87">
          <cell r="T87" t="str">
            <v>G11</v>
          </cell>
          <cell r="U87" t="str">
            <v>USDA4652</v>
          </cell>
        </row>
        <row r="88">
          <cell r="T88" t="str">
            <v>G12</v>
          </cell>
          <cell r="U88" t="str">
            <v>USDA4672</v>
          </cell>
        </row>
        <row r="89">
          <cell r="T89" t="str">
            <v>H01</v>
          </cell>
          <cell r="U89" t="str">
            <v>USDA4445</v>
          </cell>
        </row>
        <row r="90">
          <cell r="T90" t="str">
            <v>H02</v>
          </cell>
          <cell r="U90" t="str">
            <v>USDA4630</v>
          </cell>
        </row>
        <row r="91">
          <cell r="T91" t="str">
            <v>H03</v>
          </cell>
          <cell r="U91" t="str">
            <v>USDA4573</v>
          </cell>
        </row>
        <row r="92">
          <cell r="T92" t="str">
            <v>H04</v>
          </cell>
          <cell r="U92" t="str">
            <v>USDA4627</v>
          </cell>
        </row>
        <row r="93">
          <cell r="T93" t="str">
            <v>H05</v>
          </cell>
          <cell r="U93" t="str">
            <v>USDA4634</v>
          </cell>
        </row>
        <row r="94">
          <cell r="T94" t="str">
            <v>H06</v>
          </cell>
          <cell r="U94" t="str">
            <v>USDA4582</v>
          </cell>
        </row>
        <row r="95">
          <cell r="T95" t="str">
            <v>H07</v>
          </cell>
          <cell r="U95" t="str">
            <v>USDA4708</v>
          </cell>
        </row>
        <row r="96">
          <cell r="T96" t="str">
            <v>H08</v>
          </cell>
          <cell r="U96" t="str">
            <v>USDA4555</v>
          </cell>
        </row>
        <row r="97">
          <cell r="T97" t="str">
            <v>H09</v>
          </cell>
        </row>
        <row r="98">
          <cell r="T98" t="str">
            <v>H10</v>
          </cell>
          <cell r="U98" t="str">
            <v>USDA4700</v>
          </cell>
        </row>
        <row r="99">
          <cell r="T99" t="str">
            <v>H11</v>
          </cell>
          <cell r="U99" t="str">
            <v>USDA4885</v>
          </cell>
        </row>
        <row r="100">
          <cell r="T100" t="str">
            <v>H12</v>
          </cell>
          <cell r="U100" t="str">
            <v>USDA4403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186025.63041826358</v>
          </cell>
        </row>
        <row r="4">
          <cell r="Z4">
            <v>617484.90788928361</v>
          </cell>
        </row>
        <row r="5">
          <cell r="Z5">
            <v>1645498.4382377535</v>
          </cell>
        </row>
        <row r="6">
          <cell r="Z6">
            <v>5922.0195426041328</v>
          </cell>
        </row>
        <row r="7">
          <cell r="Z7">
            <v>989194.88919708191</v>
          </cell>
        </row>
        <row r="8">
          <cell r="Z8">
            <v>696612.7872211996</v>
          </cell>
        </row>
        <row r="9">
          <cell r="Z9">
            <v>45.49931378559976</v>
          </cell>
        </row>
        <row r="10">
          <cell r="Z10">
            <v>118625.40252181726</v>
          </cell>
        </row>
        <row r="11">
          <cell r="Z11">
            <v>493268.23025836138</v>
          </cell>
        </row>
        <row r="12">
          <cell r="Z12">
            <v>448456.05087991734</v>
          </cell>
        </row>
        <row r="13">
          <cell r="Z13">
            <v>238228.53502166914</v>
          </cell>
        </row>
        <row r="14">
          <cell r="Z14">
            <v>39113.495187865206</v>
          </cell>
        </row>
        <row r="15">
          <cell r="Z15">
            <v>8655.7658782987601</v>
          </cell>
        </row>
        <row r="16">
          <cell r="Z16">
            <v>98960.991732110488</v>
          </cell>
        </row>
        <row r="17">
          <cell r="Z17">
            <v>41994.723712957602</v>
          </cell>
        </row>
        <row r="18">
          <cell r="Z18">
            <v>4.2637169685787848</v>
          </cell>
        </row>
        <row r="19">
          <cell r="Z19">
            <v>46027.202540037666</v>
          </cell>
        </row>
        <row r="20">
          <cell r="Z20">
            <v>120067.44703667246</v>
          </cell>
        </row>
        <row r="21">
          <cell r="Z21">
            <v>195654.18303107299</v>
          </cell>
        </row>
        <row r="22">
          <cell r="Z22">
            <v>3419245.1879270598</v>
          </cell>
        </row>
        <row r="23">
          <cell r="Z23">
            <v>9.3624083393097344</v>
          </cell>
        </row>
        <row r="24">
          <cell r="Z24">
            <v>79278.524848571877</v>
          </cell>
        </row>
        <row r="25">
          <cell r="Z25">
            <v>168166.73026280024</v>
          </cell>
        </row>
        <row r="27">
          <cell r="Z27">
            <v>131971.40859215142</v>
          </cell>
        </row>
        <row r="28">
          <cell r="Z28">
            <v>207396.28896626257</v>
          </cell>
        </row>
        <row r="29">
          <cell r="Z29">
            <v>228607.39817360367</v>
          </cell>
        </row>
        <row r="30">
          <cell r="Z30">
            <v>2.4346528504565512</v>
          </cell>
        </row>
        <row r="31">
          <cell r="Z31">
            <v>40737303.758418895</v>
          </cell>
        </row>
        <row r="32">
          <cell r="Z32">
            <v>413258.28670005238</v>
          </cell>
        </row>
        <row r="33">
          <cell r="Z33">
            <v>145571.99469803824</v>
          </cell>
        </row>
        <row r="34">
          <cell r="Z34">
            <v>26.736924119167529</v>
          </cell>
        </row>
        <row r="36">
          <cell r="Z36">
            <v>219063.19609708604</v>
          </cell>
        </row>
        <row r="37">
          <cell r="Z37">
            <v>56051863.989773817</v>
          </cell>
        </row>
        <row r="38">
          <cell r="Z38">
            <v>9486.9224987108464</v>
          </cell>
        </row>
        <row r="40">
          <cell r="Z40">
            <v>358242.15254481026</v>
          </cell>
        </row>
        <row r="41">
          <cell r="Z41">
            <v>2.5413740152462405</v>
          </cell>
        </row>
        <row r="42">
          <cell r="Z42">
            <v>202013.21636714289</v>
          </cell>
        </row>
        <row r="43">
          <cell r="Z43">
            <v>208875.63889872705</v>
          </cell>
        </row>
        <row r="44">
          <cell r="Z44">
            <v>1.1238355701983216</v>
          </cell>
        </row>
        <row r="45">
          <cell r="Z45">
            <v>88763.791124425989</v>
          </cell>
        </row>
        <row r="46">
          <cell r="Z46">
            <v>8485.2068233205318</v>
          </cell>
        </row>
        <row r="47">
          <cell r="Z47">
            <v>8235.6490148789435</v>
          </cell>
        </row>
        <row r="48">
          <cell r="Z48">
            <v>2448218.4405536028</v>
          </cell>
        </row>
        <row r="49">
          <cell r="Z49">
            <v>2222.2796490160522</v>
          </cell>
        </row>
        <row r="50">
          <cell r="Z50">
            <v>167808.53155778779</v>
          </cell>
        </row>
        <row r="51">
          <cell r="Z51">
            <v>93093.095412810173</v>
          </cell>
        </row>
        <row r="52">
          <cell r="Z52">
            <v>1165701.0282607002</v>
          </cell>
        </row>
        <row r="53">
          <cell r="Z53">
            <v>61950.276128776102</v>
          </cell>
        </row>
        <row r="54">
          <cell r="Z54">
            <v>44960.186730879104</v>
          </cell>
        </row>
        <row r="55">
          <cell r="Z55">
            <v>1222556.1309629793</v>
          </cell>
        </row>
        <row r="56">
          <cell r="Z56">
            <v>296740.08404937305</v>
          </cell>
        </row>
        <row r="57">
          <cell r="Z57">
            <v>37215.079825579363</v>
          </cell>
        </row>
        <row r="58">
          <cell r="Z58">
            <v>263340.58981710981</v>
          </cell>
        </row>
        <row r="59">
          <cell r="Z59">
            <v>18.820147353765311</v>
          </cell>
        </row>
        <row r="60">
          <cell r="Z60">
            <v>6.5388844598564466</v>
          </cell>
        </row>
        <row r="61">
          <cell r="Z61">
            <v>14337.354565377236</v>
          </cell>
        </row>
        <row r="62">
          <cell r="Z62">
            <v>587097.18077238626</v>
          </cell>
        </row>
        <row r="63">
          <cell r="Z63">
            <v>35233.072405223858</v>
          </cell>
        </row>
        <row r="64">
          <cell r="Z64">
            <v>161489.86144923046</v>
          </cell>
        </row>
        <row r="65">
          <cell r="Z65">
            <v>1725.4733893665232</v>
          </cell>
        </row>
        <row r="66">
          <cell r="Z66">
            <v>28406.659602449417</v>
          </cell>
        </row>
        <row r="68">
          <cell r="Z68">
            <v>480123.83474575606</v>
          </cell>
        </row>
        <row r="69">
          <cell r="Z69">
            <v>26495.335741770086</v>
          </cell>
        </row>
        <row r="70">
          <cell r="Z70">
            <v>396850.33631590311</v>
          </cell>
        </row>
        <row r="71">
          <cell r="Z71">
            <v>262033.63213990015</v>
          </cell>
        </row>
        <row r="72">
          <cell r="Z72">
            <v>8.3998215798402356</v>
          </cell>
        </row>
        <row r="73">
          <cell r="Z73">
            <v>670553.36418113636</v>
          </cell>
        </row>
        <row r="74">
          <cell r="Z74">
            <v>18729.797812668505</v>
          </cell>
        </row>
        <row r="75">
          <cell r="Z75">
            <v>408585.24064234196</v>
          </cell>
        </row>
        <row r="76">
          <cell r="Z76">
            <v>70907.576200743497</v>
          </cell>
        </row>
        <row r="77">
          <cell r="Z77">
            <v>867313.03811947664</v>
          </cell>
        </row>
        <row r="78">
          <cell r="Z78">
            <v>21744.834344277904</v>
          </cell>
        </row>
        <row r="79">
          <cell r="Z79">
            <v>103345.97839138651</v>
          </cell>
        </row>
        <row r="80">
          <cell r="Z80">
            <v>41964.885966941809</v>
          </cell>
        </row>
        <row r="81">
          <cell r="Z81">
            <v>63330.418525079636</v>
          </cell>
        </row>
        <row r="82">
          <cell r="Z82">
            <v>72025.059014893937</v>
          </cell>
        </row>
        <row r="83">
          <cell r="Z83">
            <v>490471.40966481948</v>
          </cell>
        </row>
        <row r="84">
          <cell r="Z84">
            <v>88197.792150375841</v>
          </cell>
        </row>
        <row r="85">
          <cell r="Z85">
            <v>335.27294862919535</v>
          </cell>
        </row>
        <row r="86">
          <cell r="Z86">
            <v>1305171.1391414134</v>
          </cell>
        </row>
        <row r="87">
          <cell r="Z87">
            <v>3245.8294247959216</v>
          </cell>
        </row>
        <row r="88">
          <cell r="Z88">
            <v>367004.88120142539</v>
          </cell>
        </row>
        <row r="89">
          <cell r="Z89">
            <v>534900.22582069656</v>
          </cell>
        </row>
        <row r="90">
          <cell r="Z90">
            <v>78661.109783591863</v>
          </cell>
        </row>
        <row r="91">
          <cell r="Z91">
            <v>146298.07109710044</v>
          </cell>
        </row>
        <row r="92">
          <cell r="Z92">
            <v>348448.12021891732</v>
          </cell>
        </row>
        <row r="93">
          <cell r="Z93">
            <v>87635.402247485981</v>
          </cell>
        </row>
        <row r="94">
          <cell r="Z94">
            <v>40041.754626970964</v>
          </cell>
        </row>
        <row r="95">
          <cell r="Z95">
            <v>7.065613786791844</v>
          </cell>
        </row>
        <row r="96">
          <cell r="Z96">
            <v>15882.508355681612</v>
          </cell>
        </row>
        <row r="97">
          <cell r="Z97">
            <v>811836.43828624405</v>
          </cell>
        </row>
        <row r="98">
          <cell r="Z98">
            <v>527350.2555900506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Noyes_Project_038_DNA_089_qPCR_16S</v>
          </cell>
        </row>
        <row r="5">
          <cell r="T5" t="str">
            <v>A01</v>
          </cell>
          <cell r="U5" t="str">
            <v>USDA4339</v>
          </cell>
        </row>
        <row r="6">
          <cell r="T6" t="str">
            <v>A02</v>
          </cell>
          <cell r="U6" t="str">
            <v>USDA5082</v>
          </cell>
        </row>
        <row r="7">
          <cell r="T7" t="str">
            <v>A03</v>
          </cell>
          <cell r="U7" t="str">
            <v>USDA4849</v>
          </cell>
        </row>
        <row r="8">
          <cell r="T8" t="str">
            <v>A04</v>
          </cell>
          <cell r="U8" t="str">
            <v>USDA4848</v>
          </cell>
        </row>
        <row r="9">
          <cell r="T9" t="str">
            <v>A05</v>
          </cell>
          <cell r="U9" t="str">
            <v>USDA5029</v>
          </cell>
        </row>
        <row r="10">
          <cell r="T10" t="str">
            <v>A06</v>
          </cell>
          <cell r="U10" t="str">
            <v>USDA4653</v>
          </cell>
        </row>
        <row r="11">
          <cell r="T11" t="str">
            <v>A07</v>
          </cell>
          <cell r="U11" t="str">
            <v>USDA5023</v>
          </cell>
        </row>
        <row r="12">
          <cell r="T12" t="str">
            <v>A08</v>
          </cell>
          <cell r="U12" t="str">
            <v>USDA4988</v>
          </cell>
        </row>
        <row r="13">
          <cell r="T13" t="str">
            <v>A09</v>
          </cell>
          <cell r="U13" t="str">
            <v>USDA4905</v>
          </cell>
        </row>
        <row r="14">
          <cell r="T14" t="str">
            <v>A10</v>
          </cell>
          <cell r="U14" t="str">
            <v>USDA5026</v>
          </cell>
        </row>
        <row r="15">
          <cell r="T15" t="str">
            <v>A11</v>
          </cell>
          <cell r="U15" t="str">
            <v>USDA5058</v>
          </cell>
        </row>
        <row r="16">
          <cell r="T16" t="str">
            <v>A12</v>
          </cell>
          <cell r="U16" t="str">
            <v>USDA4535</v>
          </cell>
        </row>
        <row r="17">
          <cell r="T17" t="str">
            <v>B01</v>
          </cell>
          <cell r="U17" t="str">
            <v>USDA4337</v>
          </cell>
        </row>
        <row r="18">
          <cell r="T18" t="str">
            <v>B02</v>
          </cell>
          <cell r="U18" t="str">
            <v>USDA5014</v>
          </cell>
        </row>
        <row r="19">
          <cell r="T19" t="str">
            <v>B03</v>
          </cell>
          <cell r="U19" t="str">
            <v>USDA4912</v>
          </cell>
        </row>
        <row r="20">
          <cell r="T20" t="str">
            <v>B04</v>
          </cell>
          <cell r="U20" t="str">
            <v>USDA4269</v>
          </cell>
        </row>
        <row r="21">
          <cell r="T21" t="str">
            <v>B05</v>
          </cell>
          <cell r="U21" t="str">
            <v>USDA5093</v>
          </cell>
        </row>
        <row r="22">
          <cell r="T22" t="str">
            <v>B06</v>
          </cell>
          <cell r="U22" t="str">
            <v>USDA4421</v>
          </cell>
        </row>
        <row r="23">
          <cell r="T23" t="str">
            <v>B07</v>
          </cell>
          <cell r="U23" t="str">
            <v>USDA4637</v>
          </cell>
        </row>
        <row r="24">
          <cell r="T24" t="str">
            <v>B08</v>
          </cell>
        </row>
        <row r="25">
          <cell r="T25" t="str">
            <v>B09</v>
          </cell>
          <cell r="U25" t="str">
            <v>USDA4725</v>
          </cell>
        </row>
        <row r="26">
          <cell r="T26" t="str">
            <v>B10</v>
          </cell>
          <cell r="U26" t="str">
            <v>USDA4709</v>
          </cell>
        </row>
        <row r="27">
          <cell r="T27" t="str">
            <v>B11</v>
          </cell>
          <cell r="U27" t="str">
            <v>USDA4675</v>
          </cell>
        </row>
        <row r="28">
          <cell r="T28" t="str">
            <v>B12</v>
          </cell>
          <cell r="U28" t="str">
            <v>USDA4368</v>
          </cell>
        </row>
        <row r="29">
          <cell r="T29" t="str">
            <v>C01</v>
          </cell>
          <cell r="U29" t="str">
            <v>USDA4247</v>
          </cell>
        </row>
        <row r="30">
          <cell r="T30" t="str">
            <v>C02</v>
          </cell>
          <cell r="U30" t="str">
            <v>USDA4428</v>
          </cell>
        </row>
        <row r="31">
          <cell r="T31" t="str">
            <v>C03</v>
          </cell>
          <cell r="U31" t="str">
            <v>USDA4868</v>
          </cell>
        </row>
        <row r="32">
          <cell r="T32" t="str">
            <v>C04</v>
          </cell>
          <cell r="U32" t="str">
            <v>USDA4498</v>
          </cell>
        </row>
        <row r="33">
          <cell r="T33" t="str">
            <v>C05</v>
          </cell>
          <cell r="U33" t="str">
            <v>USDA4825</v>
          </cell>
        </row>
        <row r="34">
          <cell r="T34" t="str">
            <v>C06</v>
          </cell>
          <cell r="U34" t="str">
            <v>USDA4284</v>
          </cell>
        </row>
        <row r="35">
          <cell r="T35" t="str">
            <v>C07</v>
          </cell>
          <cell r="U35" t="str">
            <v>USDA4404</v>
          </cell>
        </row>
        <row r="36">
          <cell r="T36" t="str">
            <v>C08</v>
          </cell>
          <cell r="U36" t="str">
            <v>USDA4602</v>
          </cell>
        </row>
        <row r="37">
          <cell r="T37" t="str">
            <v>C09</v>
          </cell>
          <cell r="U37" t="str">
            <v>USDA4979</v>
          </cell>
        </row>
        <row r="38">
          <cell r="T38" t="str">
            <v>C10</v>
          </cell>
          <cell r="U38" t="str">
            <v>USDA4901</v>
          </cell>
        </row>
        <row r="39">
          <cell r="T39" t="str">
            <v>C11</v>
          </cell>
          <cell r="U39" t="str">
            <v>USDA4325</v>
          </cell>
        </row>
        <row r="40">
          <cell r="T40" t="str">
            <v>C12</v>
          </cell>
        </row>
        <row r="41">
          <cell r="T41" t="str">
            <v>D01</v>
          </cell>
          <cell r="U41" t="str">
            <v>USDA4800</v>
          </cell>
        </row>
        <row r="42">
          <cell r="T42" t="str">
            <v>D02</v>
          </cell>
          <cell r="U42" t="str">
            <v>USDA4388</v>
          </cell>
        </row>
        <row r="43">
          <cell r="T43" t="str">
            <v>D03</v>
          </cell>
          <cell r="U43" t="str">
            <v>USDA4895</v>
          </cell>
        </row>
        <row r="44">
          <cell r="T44" t="str">
            <v>D04</v>
          </cell>
          <cell r="U44" t="str">
            <v>USDA4427</v>
          </cell>
        </row>
        <row r="45">
          <cell r="T45" t="str">
            <v>D05</v>
          </cell>
          <cell r="U45" t="str">
            <v>USDA4963</v>
          </cell>
        </row>
        <row r="46">
          <cell r="T46" t="str">
            <v>D06</v>
          </cell>
          <cell r="U46" t="str">
            <v>USDA4469</v>
          </cell>
        </row>
        <row r="47">
          <cell r="T47" t="str">
            <v>D07</v>
          </cell>
          <cell r="U47" t="str">
            <v>USDA4488</v>
          </cell>
        </row>
        <row r="48">
          <cell r="T48" t="str">
            <v>D08</v>
          </cell>
          <cell r="U48" t="str">
            <v>USDA4502</v>
          </cell>
        </row>
        <row r="49">
          <cell r="T49" t="str">
            <v>D09</v>
          </cell>
          <cell r="U49" t="str">
            <v>USDA4278</v>
          </cell>
        </row>
        <row r="50">
          <cell r="T50" t="str">
            <v>D10</v>
          </cell>
          <cell r="U50" t="str">
            <v>USDA5004</v>
          </cell>
        </row>
        <row r="51">
          <cell r="T51" t="str">
            <v>D11</v>
          </cell>
          <cell r="U51" t="str">
            <v>USDA4335</v>
          </cell>
        </row>
        <row r="52">
          <cell r="T52" t="str">
            <v>D12</v>
          </cell>
          <cell r="U52" t="str">
            <v>USDA4714</v>
          </cell>
        </row>
        <row r="53">
          <cell r="T53" t="str">
            <v>E01</v>
          </cell>
          <cell r="U53" t="str">
            <v>USDA4429</v>
          </cell>
        </row>
        <row r="54">
          <cell r="T54" t="str">
            <v>E02</v>
          </cell>
          <cell r="U54" t="str">
            <v>USDA5044</v>
          </cell>
        </row>
        <row r="55">
          <cell r="T55" t="str">
            <v>E03</v>
          </cell>
          <cell r="U55" t="str">
            <v>USDA4760</v>
          </cell>
        </row>
        <row r="56">
          <cell r="T56" t="str">
            <v>E04</v>
          </cell>
          <cell r="U56" t="str">
            <v>USDA5000</v>
          </cell>
        </row>
        <row r="57">
          <cell r="T57" t="str">
            <v>E05</v>
          </cell>
          <cell r="U57" t="str">
            <v>USDA4607</v>
          </cell>
        </row>
        <row r="58">
          <cell r="T58" t="str">
            <v>E06</v>
          </cell>
        </row>
        <row r="59">
          <cell r="T59" t="str">
            <v>E07</v>
          </cell>
          <cell r="U59" t="str">
            <v>USDA4642</v>
          </cell>
        </row>
        <row r="60">
          <cell r="T60" t="str">
            <v>E08</v>
          </cell>
          <cell r="U60" t="str">
            <v>USDA4596</v>
          </cell>
        </row>
        <row r="61">
          <cell r="T61" t="str">
            <v>E09</v>
          </cell>
          <cell r="U61" t="str">
            <v>USDA4214</v>
          </cell>
        </row>
        <row r="62">
          <cell r="T62" t="str">
            <v>E10</v>
          </cell>
          <cell r="U62" t="str">
            <v>USDA4713</v>
          </cell>
        </row>
        <row r="63">
          <cell r="T63" t="str">
            <v>E11</v>
          </cell>
          <cell r="U63" t="str">
            <v>USDA4923</v>
          </cell>
        </row>
        <row r="64">
          <cell r="T64" t="str">
            <v>E12</v>
          </cell>
          <cell r="U64" t="str">
            <v>USDA4722</v>
          </cell>
        </row>
        <row r="65">
          <cell r="T65" t="str">
            <v>F01</v>
          </cell>
          <cell r="U65" t="str">
            <v>USDA5071</v>
          </cell>
        </row>
        <row r="66">
          <cell r="T66" t="str">
            <v>F02</v>
          </cell>
          <cell r="U66" t="str">
            <v>USDA4264</v>
          </cell>
        </row>
        <row r="67">
          <cell r="T67" t="str">
            <v>F03</v>
          </cell>
          <cell r="U67" t="str">
            <v>USDA4687</v>
          </cell>
        </row>
        <row r="68">
          <cell r="T68" t="str">
            <v>F04</v>
          </cell>
          <cell r="U68" t="str">
            <v>USDA4603</v>
          </cell>
        </row>
        <row r="69">
          <cell r="T69" t="str">
            <v>F05</v>
          </cell>
          <cell r="U69" t="str">
            <v>USDA4386</v>
          </cell>
        </row>
        <row r="70">
          <cell r="T70" t="str">
            <v>F06</v>
          </cell>
          <cell r="U70" t="str">
            <v>USDA4417</v>
          </cell>
        </row>
        <row r="71">
          <cell r="T71" t="str">
            <v>F07</v>
          </cell>
          <cell r="U71" t="str">
            <v>USDA4775</v>
          </cell>
        </row>
        <row r="72">
          <cell r="T72" t="str">
            <v>F08</v>
          </cell>
          <cell r="U72" t="str">
            <v>USDA4315</v>
          </cell>
        </row>
        <row r="73">
          <cell r="T73" t="str">
            <v>F09</v>
          </cell>
          <cell r="U73" t="str">
            <v>USDA4774</v>
          </cell>
        </row>
        <row r="74">
          <cell r="T74" t="str">
            <v>F10</v>
          </cell>
          <cell r="U74" t="str">
            <v>USDA4925</v>
          </cell>
        </row>
        <row r="75">
          <cell r="T75" t="str">
            <v>F11</v>
          </cell>
          <cell r="U75" t="str">
            <v>USDA4493</v>
          </cell>
        </row>
        <row r="76">
          <cell r="T76" t="str">
            <v>F12</v>
          </cell>
          <cell r="U76" t="str">
            <v>USDA4968</v>
          </cell>
        </row>
        <row r="77">
          <cell r="T77" t="str">
            <v>G01</v>
          </cell>
          <cell r="U77" t="str">
            <v>USDA4985</v>
          </cell>
        </row>
        <row r="78">
          <cell r="T78" t="str">
            <v>G02</v>
          </cell>
          <cell r="U78" t="str">
            <v>USDA4696</v>
          </cell>
        </row>
        <row r="79">
          <cell r="T79" t="str">
            <v>G03</v>
          </cell>
          <cell r="U79" t="str">
            <v>USDA4121</v>
          </cell>
        </row>
        <row r="80">
          <cell r="T80" t="str">
            <v>G04</v>
          </cell>
          <cell r="U80" t="str">
            <v>USDAPOS3</v>
          </cell>
        </row>
        <row r="81">
          <cell r="T81" t="str">
            <v>G05</v>
          </cell>
          <cell r="U81" t="str">
            <v>USDA4566</v>
          </cell>
        </row>
        <row r="82">
          <cell r="T82" t="str">
            <v>G06</v>
          </cell>
          <cell r="U82" t="str">
            <v>USDA4393</v>
          </cell>
        </row>
        <row r="83">
          <cell r="T83" t="str">
            <v>G07</v>
          </cell>
          <cell r="U83" t="str">
            <v>USDA4333</v>
          </cell>
        </row>
        <row r="84">
          <cell r="T84" t="str">
            <v>G08</v>
          </cell>
          <cell r="U84" t="str">
            <v>USDA4993</v>
          </cell>
        </row>
        <row r="85">
          <cell r="T85" t="str">
            <v>G09</v>
          </cell>
          <cell r="U85" t="str">
            <v>USDA5095</v>
          </cell>
        </row>
        <row r="86">
          <cell r="T86" t="str">
            <v>G10</v>
          </cell>
          <cell r="U86" t="str">
            <v>USDA4939</v>
          </cell>
        </row>
        <row r="87">
          <cell r="T87" t="str">
            <v>G11</v>
          </cell>
          <cell r="U87" t="str">
            <v>USDA4931</v>
          </cell>
        </row>
        <row r="88">
          <cell r="T88" t="str">
            <v>G12</v>
          </cell>
          <cell r="U88" t="str">
            <v>USDA4663</v>
          </cell>
        </row>
        <row r="89">
          <cell r="T89" t="str">
            <v>H01</v>
          </cell>
          <cell r="U89" t="str">
            <v>USDA4317</v>
          </cell>
        </row>
        <row r="90">
          <cell r="T90" t="str">
            <v>H02</v>
          </cell>
          <cell r="U90" t="str">
            <v>USDA4384</v>
          </cell>
        </row>
        <row r="91">
          <cell r="T91" t="str">
            <v>H03</v>
          </cell>
          <cell r="U91" t="str">
            <v>USDA4851</v>
          </cell>
        </row>
        <row r="92">
          <cell r="T92" t="str">
            <v>H04</v>
          </cell>
          <cell r="U92" t="str">
            <v>USDA4845</v>
          </cell>
        </row>
        <row r="93">
          <cell r="T93" t="str">
            <v>H05</v>
          </cell>
          <cell r="U93" t="str">
            <v>USDA4926</v>
          </cell>
        </row>
        <row r="94">
          <cell r="T94" t="str">
            <v>H06</v>
          </cell>
          <cell r="U94" t="str">
            <v>USDA4467</v>
          </cell>
        </row>
        <row r="95">
          <cell r="T95" t="str">
            <v>H07</v>
          </cell>
          <cell r="U95" t="str">
            <v>USDA5027</v>
          </cell>
        </row>
        <row r="96">
          <cell r="T96" t="str">
            <v>H08</v>
          </cell>
          <cell r="U96" t="str">
            <v>USDA4625</v>
          </cell>
        </row>
        <row r="97">
          <cell r="T97" t="str">
            <v>H09</v>
          </cell>
          <cell r="U97" t="str">
            <v>USDA4893</v>
          </cell>
        </row>
        <row r="98">
          <cell r="T98" t="str">
            <v>H10</v>
          </cell>
          <cell r="U98" t="str">
            <v>USDA4879</v>
          </cell>
        </row>
        <row r="99">
          <cell r="T99" t="str">
            <v>H11</v>
          </cell>
          <cell r="U99" t="str">
            <v>USDA4378</v>
          </cell>
        </row>
        <row r="100">
          <cell r="T100" t="str">
            <v>H12</v>
          </cell>
          <cell r="U100" t="str">
            <v>USDA4729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782935.18052802968</v>
          </cell>
        </row>
        <row r="4">
          <cell r="Z4">
            <v>1128204.5649114635</v>
          </cell>
        </row>
        <row r="5">
          <cell r="Z5">
            <v>194821.5755864979</v>
          </cell>
        </row>
        <row r="6">
          <cell r="Z6">
            <v>7948.1083462844263</v>
          </cell>
        </row>
        <row r="7">
          <cell r="Z7">
            <v>442126.21650996333</v>
          </cell>
        </row>
        <row r="8">
          <cell r="Z8">
            <v>128272.22006498382</v>
          </cell>
        </row>
        <row r="9">
          <cell r="Z9">
            <v>960784.39799411676</v>
          </cell>
        </row>
        <row r="10">
          <cell r="Z10">
            <v>167570.15639419318</v>
          </cell>
        </row>
        <row r="11">
          <cell r="Z11">
            <v>394880.77061351173</v>
          </cell>
        </row>
        <row r="12">
          <cell r="Z12">
            <v>412.20571837798951</v>
          </cell>
        </row>
        <row r="13">
          <cell r="Z13">
            <v>5780.6234658513249</v>
          </cell>
        </row>
        <row r="14">
          <cell r="Z14">
            <v>158743910.95373783</v>
          </cell>
        </row>
        <row r="15">
          <cell r="Z15">
            <v>32237.799415507125</v>
          </cell>
        </row>
        <row r="16">
          <cell r="Z16">
            <v>508.13242714006066</v>
          </cell>
        </row>
        <row r="17">
          <cell r="Z17">
            <v>289449.21738060389</v>
          </cell>
        </row>
        <row r="18">
          <cell r="Z18">
            <v>178259.18793955017</v>
          </cell>
        </row>
        <row r="19">
          <cell r="Z19">
            <v>1.7362631906938499</v>
          </cell>
        </row>
        <row r="20">
          <cell r="Z20">
            <v>109392.62976725126</v>
          </cell>
        </row>
        <row r="21">
          <cell r="Z21">
            <v>1098921.4610051825</v>
          </cell>
        </row>
        <row r="22">
          <cell r="Z22">
            <v>2.6495375979277722</v>
          </cell>
        </row>
        <row r="23">
          <cell r="Z23">
            <v>49207.420090425432</v>
          </cell>
        </row>
        <row r="24">
          <cell r="Z24">
            <v>235367.34191155739</v>
          </cell>
        </row>
        <row r="25">
          <cell r="Z25">
            <v>1219085.270140249</v>
          </cell>
        </row>
        <row r="26">
          <cell r="Z26">
            <v>907677.27081012854</v>
          </cell>
        </row>
        <row r="27">
          <cell r="Z27">
            <v>25697.811745050847</v>
          </cell>
        </row>
        <row r="28">
          <cell r="Z28">
            <v>13165.195210560791</v>
          </cell>
        </row>
        <row r="29">
          <cell r="Z29">
            <v>662029.11180354177</v>
          </cell>
        </row>
        <row r="30">
          <cell r="Z30">
            <v>205781.10259046531</v>
          </cell>
        </row>
        <row r="31">
          <cell r="Z31">
            <v>648984.04320246249</v>
          </cell>
        </row>
        <row r="32">
          <cell r="Z32">
            <v>39169.135679076666</v>
          </cell>
        </row>
        <row r="33">
          <cell r="Z33">
            <v>104974.68100613971</v>
          </cell>
        </row>
        <row r="34">
          <cell r="Z34">
            <v>92.945693503034178</v>
          </cell>
        </row>
        <row r="35">
          <cell r="Z35">
            <v>47.044933036205805</v>
          </cell>
        </row>
        <row r="36">
          <cell r="Z36">
            <v>32421.629378924164</v>
          </cell>
        </row>
        <row r="37">
          <cell r="Z37">
            <v>113108.7155798732</v>
          </cell>
        </row>
        <row r="38">
          <cell r="Z38">
            <v>3.6481824169737846</v>
          </cell>
        </row>
        <row r="39">
          <cell r="Z39">
            <v>21713.945399621571</v>
          </cell>
        </row>
        <row r="40">
          <cell r="Z40">
            <v>30.27823965019709</v>
          </cell>
        </row>
        <row r="41">
          <cell r="Z41">
            <v>97148.999509793517</v>
          </cell>
        </row>
        <row r="42">
          <cell r="Z42">
            <v>15602.782946515343</v>
          </cell>
        </row>
        <row r="43">
          <cell r="Z43">
            <v>162641.76255999474</v>
          </cell>
        </row>
        <row r="44">
          <cell r="Z44">
            <v>2.2046130863481088</v>
          </cell>
        </row>
        <row r="45">
          <cell r="Z45">
            <v>140090.62016360485</v>
          </cell>
        </row>
        <row r="46">
          <cell r="Z46">
            <v>1222556.1309629793</v>
          </cell>
        </row>
        <row r="47">
          <cell r="Z47">
            <v>1110700.2514214334</v>
          </cell>
        </row>
        <row r="48">
          <cell r="Z48">
            <v>5.0734634886457606</v>
          </cell>
        </row>
        <row r="49">
          <cell r="Z49">
            <v>17444.759527956056</v>
          </cell>
        </row>
        <row r="50">
          <cell r="Z50">
            <v>3018.8409252403599</v>
          </cell>
        </row>
        <row r="51">
          <cell r="Z51">
            <v>23513.160899688755</v>
          </cell>
        </row>
        <row r="52">
          <cell r="Z52">
            <v>6625.8475223968335</v>
          </cell>
        </row>
        <row r="53">
          <cell r="Z53">
            <v>231386.41546318447</v>
          </cell>
        </row>
        <row r="54">
          <cell r="Z54">
            <v>15448.29423780964</v>
          </cell>
        </row>
        <row r="55">
          <cell r="Z55">
            <v>248078.19779129463</v>
          </cell>
        </row>
        <row r="56">
          <cell r="Z56">
            <v>3.8479340708940626</v>
          </cell>
        </row>
        <row r="57">
          <cell r="Z57">
            <v>553070.87538428837</v>
          </cell>
        </row>
        <row r="58">
          <cell r="Z58">
            <v>4.3052584083112162</v>
          </cell>
        </row>
        <row r="59">
          <cell r="Z59">
            <v>17028.24274016024</v>
          </cell>
        </row>
        <row r="60">
          <cell r="Z60">
            <v>116453.3516664598</v>
          </cell>
        </row>
        <row r="61">
          <cell r="Z61">
            <v>96942.070078726611</v>
          </cell>
        </row>
        <row r="62">
          <cell r="Z62">
            <v>73316.318348067536</v>
          </cell>
        </row>
        <row r="63">
          <cell r="Z63">
            <v>156406.43457815598</v>
          </cell>
        </row>
        <row r="64">
          <cell r="Z64">
            <v>30869.94434691354</v>
          </cell>
        </row>
        <row r="65">
          <cell r="Z65">
            <v>83559.908559345931</v>
          </cell>
        </row>
        <row r="66">
          <cell r="Z66">
            <v>16224.806390521115</v>
          </cell>
        </row>
        <row r="67">
          <cell r="Z67">
            <v>557808.286269848</v>
          </cell>
        </row>
        <row r="68">
          <cell r="Z68">
            <v>68773.219643783988</v>
          </cell>
        </row>
        <row r="69">
          <cell r="Z69">
            <v>30175.748669036333</v>
          </cell>
        </row>
        <row r="70">
          <cell r="Z70">
            <v>12759.843219023989</v>
          </cell>
        </row>
        <row r="71">
          <cell r="Z71">
            <v>141391.0472225378</v>
          </cell>
        </row>
        <row r="72">
          <cell r="Z72">
            <v>171425.12216773265</v>
          </cell>
        </row>
        <row r="73">
          <cell r="Z73">
            <v>740710.81978719088</v>
          </cell>
        </row>
        <row r="74">
          <cell r="Z74">
            <v>708274.79046680627</v>
          </cell>
        </row>
        <row r="75">
          <cell r="Z75">
            <v>110329.64861623565</v>
          </cell>
        </row>
        <row r="76">
          <cell r="Z76">
            <v>1534782.1318599656</v>
          </cell>
        </row>
        <row r="77">
          <cell r="Z77">
            <v>39448.52765137457</v>
          </cell>
        </row>
        <row r="78">
          <cell r="Z78">
            <v>970392.60060249188</v>
          </cell>
        </row>
        <row r="79">
          <cell r="Z79">
            <v>360541.12949035689</v>
          </cell>
        </row>
        <row r="80">
          <cell r="Z80">
            <v>315220.24488688947</v>
          </cell>
        </row>
        <row r="81">
          <cell r="Z81">
            <v>29770.978870030976</v>
          </cell>
        </row>
        <row r="82">
          <cell r="Z82">
            <v>12741.717622628259</v>
          </cell>
        </row>
        <row r="83">
          <cell r="Z83">
            <v>2.109571053977112</v>
          </cell>
        </row>
        <row r="84">
          <cell r="Z84">
            <v>5028.9023368123262</v>
          </cell>
        </row>
        <row r="85">
          <cell r="Z85">
            <v>426689.75635135762</v>
          </cell>
        </row>
        <row r="86">
          <cell r="Z86">
            <v>24818.228186023349</v>
          </cell>
        </row>
        <row r="87">
          <cell r="Z87">
            <v>455199.93316375185</v>
          </cell>
        </row>
        <row r="88">
          <cell r="Z88">
            <v>545652.12367342436</v>
          </cell>
        </row>
        <row r="89">
          <cell r="Z89">
            <v>94224.761858251703</v>
          </cell>
        </row>
        <row r="90">
          <cell r="Z90">
            <v>45152.332729436632</v>
          </cell>
        </row>
        <row r="91">
          <cell r="Z91">
            <v>501398.24371550226</v>
          </cell>
        </row>
        <row r="92">
          <cell r="Z92">
            <v>12787.079970783767</v>
          </cell>
        </row>
        <row r="93">
          <cell r="Z93">
            <v>29.597350081278901</v>
          </cell>
        </row>
        <row r="94">
          <cell r="Z94">
            <v>269973.81255029468</v>
          </cell>
        </row>
        <row r="95">
          <cell r="Z95">
            <v>101093.7879024049</v>
          </cell>
        </row>
        <row r="96">
          <cell r="Z96">
            <v>1660773.1989035085</v>
          </cell>
        </row>
        <row r="97">
          <cell r="Z97">
            <v>46322.576707359716</v>
          </cell>
        </row>
        <row r="98">
          <cell r="Z98">
            <v>145365.20695173735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830B-A01F-6146-9326-32064DA85535}">
  <sheetPr>
    <pageSetUpPr fitToPage="1"/>
  </sheetPr>
  <dimension ref="B1:E100"/>
  <sheetViews>
    <sheetView tabSelected="1" workbookViewId="0">
      <selection activeCell="E5" sqref="E5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Noyes_Project_038_DNA_087_qPCR_16S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USDA5078</v>
      </c>
      <c r="C4" s="4" t="str">
        <f>'[1]Paste Sample IDs'!T5</f>
        <v>A01</v>
      </c>
      <c r="D4" s="3">
        <f>IF(B4="None","",[1]Analysis!Z3)</f>
        <v>770240.13495588442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IF('[1]Paste Sample IDs'!U6&lt;&gt;"",'[1]Paste Sample IDs'!U6,"None")</f>
        <v>USDA4584</v>
      </c>
      <c r="C5" s="4" t="str">
        <f>'[1]Paste Sample IDs'!T6</f>
        <v>A02</v>
      </c>
      <c r="D5" s="3">
        <f>IF(B5="None","",[1]Analysis!Z4)</f>
        <v>48720.19990575916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USDA5024</v>
      </c>
      <c r="C6" s="4" t="str">
        <f>'[1]Paste Sample IDs'!T7</f>
        <v>A03</v>
      </c>
      <c r="D6" s="3">
        <f>IF(B6="None","",[1]Analysis!Z5)</f>
        <v>3189183.4698419701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IF('[1]Paste Sample IDs'!U8&lt;&gt;"",'[1]Paste Sample IDs'!U8,"None")</f>
        <v>USDA4338</v>
      </c>
      <c r="C7" s="4" t="str">
        <f>'[1]Paste Sample IDs'!T8</f>
        <v>A04</v>
      </c>
      <c r="D7" s="3">
        <f>IF(B7="None","",[1]Analysis!Z6)</f>
        <v>611805.66511913901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USDA4477</v>
      </c>
      <c r="C8" s="4" t="str">
        <f>'[1]Paste Sample IDs'!T9</f>
        <v>A05</v>
      </c>
      <c r="D8" s="3">
        <f>IF(B8="None","",[1]Analysis!Z7)</f>
        <v>1105973.6604347327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IF('[1]Paste Sample IDs'!U10&lt;&gt;"",'[1]Paste Sample IDs'!U10,"None")</f>
        <v>USDAPOS1</v>
      </c>
      <c r="C9" s="4" t="str">
        <f>'[1]Paste Sample IDs'!T10</f>
        <v>A06</v>
      </c>
      <c r="D9" s="3">
        <f>IF(B9="None","",[1]Analysis!Z8)</f>
        <v>1568974.3586204357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IF('[1]Paste Sample IDs'!U11&lt;&gt;"",'[1]Paste Sample IDs'!U11,"None")</f>
        <v>USDA4852</v>
      </c>
      <c r="C10" s="4" t="str">
        <f>'[1]Paste Sample IDs'!T11</f>
        <v>A07</v>
      </c>
      <c r="D10" s="3">
        <f>IF(B10="None","",[1]Analysis!Z9)</f>
        <v>144028.22803927553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IF('[1]Paste Sample IDs'!U12&lt;&gt;"",'[1]Paste Sample IDs'!U12,"None")</f>
        <v>USDA4377</v>
      </c>
      <c r="C11" s="4" t="str">
        <f>'[1]Paste Sample IDs'!T12</f>
        <v>A08</v>
      </c>
      <c r="D11" s="3">
        <f>IF(B11="None","",[1]Analysis!Z10)</f>
        <v>2816179.4549609213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USDA4280</v>
      </c>
      <c r="C12" s="4" t="str">
        <f>'[1]Paste Sample IDs'!T13</f>
        <v>A09</v>
      </c>
      <c r="D12" s="3">
        <f>IF(B12="None","",[1]Analysis!Z11)</f>
        <v>231222.01268860488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USDA4371</v>
      </c>
      <c r="C13" s="4" t="str">
        <f>'[1]Paste Sample IDs'!T14</f>
        <v>A10</v>
      </c>
      <c r="D13" s="3">
        <f>IF(B13="None","",[1]Analysis!Z12)</f>
        <v>873499.54941513622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IF('[1]Paste Sample IDs'!U15&lt;&gt;"",'[1]Paste Sample IDs'!U15,"None")</f>
        <v>USDA4432</v>
      </c>
      <c r="C14" s="4" t="str">
        <f>'[1]Paste Sample IDs'!T15</f>
        <v>A11</v>
      </c>
      <c r="D14" s="3">
        <f>IF(B14="None","",[1]Analysis!Z13)</f>
        <v>373053.83071808325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IF('[1]Paste Sample IDs'!U16&lt;&gt;"",'[1]Paste Sample IDs'!U16,"None")</f>
        <v>USDA4737</v>
      </c>
      <c r="C15" s="4" t="str">
        <f>'[1]Paste Sample IDs'!T16</f>
        <v>A12</v>
      </c>
      <c r="D15" s="3">
        <f>IF(B15="None","",[1]Analysis!Z14)</f>
        <v>1378592.4647885205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IF('[1]Paste Sample IDs'!U17&lt;&gt;"",'[1]Paste Sample IDs'!U17,"None")</f>
        <v>USDA4473</v>
      </c>
      <c r="C16" s="4" t="str">
        <f>'[1]Paste Sample IDs'!T17</f>
        <v>B01</v>
      </c>
      <c r="D16" s="3">
        <f>IF(B16="None","",[1]Analysis!Z15)</f>
        <v>172770.64669991384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IF('[1]Paste Sample IDs'!U18&lt;&gt;"",'[1]Paste Sample IDs'!U18,"None")</f>
        <v>USDA4550</v>
      </c>
      <c r="C17" s="4" t="str">
        <f>'[1]Paste Sample IDs'!T18</f>
        <v>B02</v>
      </c>
      <c r="D17" s="3">
        <f>IF(B17="None","",[1]Analysis!Z16)</f>
        <v>379202.47860969271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USDA4314</v>
      </c>
      <c r="C18" s="4" t="str">
        <f>'[1]Paste Sample IDs'!T19</f>
        <v>B03</v>
      </c>
      <c r="D18" s="3">
        <f>IF(B18="None","",[1]Analysis!Z17)</f>
        <v>320871.4875069228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IF('[1]Paste Sample IDs'!U20&lt;&gt;"",'[1]Paste Sample IDs'!U20,"None")</f>
        <v>USDA4957</v>
      </c>
      <c r="C19" s="4" t="str">
        <f>'[1]Paste Sample IDs'!T20</f>
        <v>B04</v>
      </c>
      <c r="D19" s="3">
        <f>IF(B19="None","",[1]Analysis!Z18)</f>
        <v>222041.60558240357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IF('[1]Paste Sample IDs'!U21&lt;&gt;"",'[1]Paste Sample IDs'!U21,"None")</f>
        <v>USDA4517</v>
      </c>
      <c r="C20" s="4" t="str">
        <f>'[1]Paste Sample IDs'!T21</f>
        <v>B05</v>
      </c>
      <c r="D20" s="3">
        <f>IF(B20="None","",[1]Analysis!Z19)</f>
        <v>60213.795832360884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IF('[1]Paste Sample IDs'!U22&lt;&gt;"",'[1]Paste Sample IDs'!U22,"None")</f>
        <v>USDA4873</v>
      </c>
      <c r="C21" s="4" t="str">
        <f>'[1]Paste Sample IDs'!T22</f>
        <v>B06</v>
      </c>
      <c r="D21" s="3">
        <f>IF(B21="None","",[1]Analysis!Z20)</f>
        <v>1148430.9235440833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USDA4515</v>
      </c>
      <c r="C22" s="4" t="str">
        <f>'[1]Paste Sample IDs'!T23</f>
        <v>B07</v>
      </c>
      <c r="D22" s="3">
        <f>IF(B22="None","",[1]Analysis!Z21)</f>
        <v>490820.14315979712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IF('[1]Paste Sample IDs'!U24&lt;&gt;"",'[1]Paste Sample IDs'!U24,"None")</f>
        <v>USDA4440</v>
      </c>
      <c r="C23" s="4" t="str">
        <f>'[1]Paste Sample IDs'!T24</f>
        <v>B08</v>
      </c>
      <c r="D23" s="3">
        <f>IF(B23="None","",[1]Analysis!Z22)</f>
        <v>1965475.9294638422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USDA4484</v>
      </c>
      <c r="C24" s="4" t="str">
        <f>'[1]Paste Sample IDs'!T25</f>
        <v>B09</v>
      </c>
      <c r="D24" s="3">
        <f>IF(B24="None","",[1]Analysis!Z23)</f>
        <v>290479.69824362668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USDA4927</v>
      </c>
      <c r="C25" s="4" t="str">
        <f>'[1]Paste Sample IDs'!T26</f>
        <v>B10</v>
      </c>
      <c r="D25" s="3">
        <f>IF(B25="None","",[1]Analysis!Z24)</f>
        <v>962151.15173463337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IF('[1]Paste Sample IDs'!U27&lt;&gt;"",'[1]Paste Sample IDs'!U27,"None")</f>
        <v>USDA4402</v>
      </c>
      <c r="C26" s="4" t="str">
        <f>'[1]Paste Sample IDs'!T27</f>
        <v>B11</v>
      </c>
      <c r="D26" s="3">
        <f>IF(B26="None","",[1]Analysis!Z25)</f>
        <v>700763.65476358903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IF('[1]Paste Sample IDs'!U28&lt;&gt;"",'[1]Paste Sample IDs'!U28,"None")</f>
        <v>None</v>
      </c>
      <c r="C27" s="4" t="str">
        <f>'[1]Paste Sample IDs'!T28</f>
        <v>B12</v>
      </c>
      <c r="D27" s="3" t="str">
        <f>IF(B27="None","",[1]Analysis!Z26)</f>
        <v/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IF('[1]Paste Sample IDs'!U29&lt;&gt;"",'[1]Paste Sample IDs'!U29,"None")</f>
        <v>USDA4699</v>
      </c>
      <c r="C28" s="4" t="str">
        <f>'[1]Paste Sample IDs'!T29</f>
        <v>C01</v>
      </c>
      <c r="D28" s="3">
        <f>IF(B28="None","",[1]Analysis!Z27)</f>
        <v>50562822.800558187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IF('[1]Paste Sample IDs'!U30&lt;&gt;"",'[1]Paste Sample IDs'!U30,"None")</f>
        <v>USDA4491</v>
      </c>
      <c r="C29" s="4" t="str">
        <f>'[1]Paste Sample IDs'!T30</f>
        <v>C02</v>
      </c>
      <c r="D29" s="3">
        <f>IF(B29="None","",[1]Analysis!Z28)</f>
        <v>241639.20625665612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IDs'!U31&lt;&gt;"",'[1]Paste Sample IDs'!U31,"None")</f>
        <v>USDA5091</v>
      </c>
      <c r="C30" s="4" t="str">
        <f>'[1]Paste Sample IDs'!T31</f>
        <v>C03</v>
      </c>
      <c r="D30" s="3">
        <f>IF(B30="None","",[1]Analysis!Z29)</f>
        <v>4.6897708689330608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>Very low copy number: assay performance unknown</v>
      </c>
    </row>
    <row r="31" spans="2:5" ht="16" x14ac:dyDescent="0.2">
      <c r="B31" s="2" t="str">
        <f>IF('[1]Paste Sample IDs'!U32&lt;&gt;"",'[1]Paste Sample IDs'!U32,"None")</f>
        <v>USDA4660</v>
      </c>
      <c r="C31" s="4" t="str">
        <f>'[1]Paste Sample IDs'!T32</f>
        <v>C04</v>
      </c>
      <c r="D31" s="3">
        <f>IF(B31="None","",[1]Analysis!Z30)</f>
        <v>190440.47615173666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IDs'!U33&lt;&gt;"",'[1]Paste Sample IDs'!U33,"None")</f>
        <v>USDA4659</v>
      </c>
      <c r="C32" s="4" t="str">
        <f>'[1]Paste Sample IDs'!T33</f>
        <v>C05</v>
      </c>
      <c r="D32" s="3">
        <f>IF(B32="None","",[1]Analysis!Z31)</f>
        <v>1703816.5970455015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IDs'!U34&lt;&gt;"",'[1]Paste Sample IDs'!U34,"None")</f>
        <v>USDA4916</v>
      </c>
      <c r="C33" s="4" t="str">
        <f>'[1]Paste Sample IDs'!T34</f>
        <v>C06</v>
      </c>
      <c r="D33" s="3">
        <f>IF(B33="None","",[1]Analysis!Z32)</f>
        <v>47186.570666483873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IF('[1]Paste Sample IDs'!U35&lt;&gt;"",'[1]Paste Sample IDs'!U35,"None")</f>
        <v>USDA4262</v>
      </c>
      <c r="C34" s="4" t="str">
        <f>'[1]Paste Sample IDs'!T35</f>
        <v>C07</v>
      </c>
      <c r="D34" s="3">
        <f>IF(B34="None","",[1]Analysis!Z33)</f>
        <v>260177.79371827576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IDs'!U36&lt;&gt;"",'[1]Paste Sample IDs'!U36,"None")</f>
        <v>USDA4641</v>
      </c>
      <c r="C35" s="4" t="str">
        <f>'[1]Paste Sample IDs'!T36</f>
        <v>C08</v>
      </c>
      <c r="D35" s="3">
        <f>IF(B35="None","",[1]Analysis!Z34)</f>
        <v>604457.70340830937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IF('[1]Paste Sample IDs'!U37&lt;&gt;"",'[1]Paste Sample IDs'!U37,"None")</f>
        <v>None</v>
      </c>
      <c r="C36" s="4" t="str">
        <f>'[1]Paste Sample IDs'!T37</f>
        <v>C09</v>
      </c>
      <c r="D36" s="3" t="str">
        <f>IF(B36="None","",[1]Analysis!Z35)</f>
        <v/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IF('[1]Paste Sample IDs'!U38&lt;&gt;"",'[1]Paste Sample IDs'!U38,"None")</f>
        <v>USDA4343</v>
      </c>
      <c r="C37" s="4" t="str">
        <f>'[1]Paste Sample IDs'!T38</f>
        <v>C10</v>
      </c>
      <c r="D37" s="3">
        <f>IF(B37="None","",[1]Analysis!Z36)</f>
        <v>249847.73025003684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IF('[1]Paste Sample IDs'!U39&lt;&gt;"",'[1]Paste Sample IDs'!U39,"None")</f>
        <v>USDA4633</v>
      </c>
      <c r="C38" s="4" t="str">
        <f>'[1]Paste Sample IDs'!T39</f>
        <v>C11</v>
      </c>
      <c r="D38" s="3">
        <f>IF(B38="None","",[1]Analysis!Z37)</f>
        <v>2485034.7505037328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IF('[1]Paste Sample IDs'!U40&lt;&gt;"",'[1]Paste Sample IDs'!U40,"None")</f>
        <v>USDA4288</v>
      </c>
      <c r="C39" s="4" t="str">
        <f>'[1]Paste Sample IDs'!T40</f>
        <v>C12</v>
      </c>
      <c r="D39" s="3">
        <f>IF(B39="None","",[1]Analysis!Z38)</f>
        <v>236037.45687890294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IF('[1]Paste Sample IDs'!U41&lt;&gt;"",'[1]Paste Sample IDs'!U41,"None")</f>
        <v>None</v>
      </c>
      <c r="C40" s="4" t="str">
        <f>'[1]Paste Sample IDs'!T41</f>
        <v>D01</v>
      </c>
      <c r="D40" s="3" t="str">
        <f>IF(B40="None","",[1]Analysis!Z39)</f>
        <v/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IF('[1]Paste Sample IDs'!U42&lt;&gt;"",'[1]Paste Sample IDs'!U42,"None")</f>
        <v>USDA5008</v>
      </c>
      <c r="C41" s="4" t="str">
        <f>'[1]Paste Sample IDs'!T42</f>
        <v>D02</v>
      </c>
      <c r="D41" s="3">
        <f>IF(B41="None","",[1]Analysis!Z40)</f>
        <v>82909.150406725967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IF('[1]Paste Sample IDs'!U43&lt;&gt;"",'[1]Paste Sample IDs'!U43,"None")</f>
        <v>USDA4817</v>
      </c>
      <c r="C42" s="4" t="str">
        <f>'[1]Paste Sample IDs'!T43</f>
        <v>D03</v>
      </c>
      <c r="D42" s="3">
        <f>IF(B42="None","",[1]Analysis!Z41)</f>
        <v>13176704.93856997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IF('[1]Paste Sample IDs'!U44&lt;&gt;"",'[1]Paste Sample IDs'!U44,"None")</f>
        <v>USDA4972</v>
      </c>
      <c r="C43" s="4" t="str">
        <f>'[1]Paste Sample IDs'!T44</f>
        <v>D04</v>
      </c>
      <c r="D43" s="3">
        <f>IF(B43="None","",[1]Analysis!Z42)</f>
        <v>3073463.7226775535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IDs'!U45&lt;&gt;"",'[1]Paste Sample IDs'!U45,"None")</f>
        <v>USDA4551</v>
      </c>
      <c r="C44" s="4" t="str">
        <f>'[1]Paste Sample IDs'!T45</f>
        <v>D05</v>
      </c>
      <c r="D44" s="3">
        <f>IF(B44="None","",[1]Analysis!Z43)</f>
        <v>1202732.7711458697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IF('[1]Paste Sample IDs'!U46&lt;&gt;"",'[1]Paste Sample IDs'!U46,"None")</f>
        <v>USDA4548</v>
      </c>
      <c r="C45" s="4" t="str">
        <f>'[1]Paste Sample IDs'!T46</f>
        <v>D06</v>
      </c>
      <c r="D45" s="3">
        <f>IF(B45="None","",[1]Analysis!Z44)</f>
        <v>559396.42368306243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IDs'!U47&lt;&gt;"",'[1]Paste Sample IDs'!U47,"None")</f>
        <v>USDA4613</v>
      </c>
      <c r="C46" s="4" t="str">
        <f>'[1]Paste Sample IDs'!T47</f>
        <v>D07</v>
      </c>
      <c r="D46" s="3">
        <f>IF(B46="None","",[1]Analysis!Z45)</f>
        <v>568.52361921368481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2" t="str">
        <f>IF('[1]Paste Sample IDs'!U48&lt;&gt;"",'[1]Paste Sample IDs'!U48,"None")</f>
        <v>USDA3784</v>
      </c>
      <c r="C47" s="4" t="str">
        <f>'[1]Paste Sample IDs'!T48</f>
        <v>D08</v>
      </c>
      <c r="D47" s="3">
        <f>IF(B47="None","",[1]Analysis!Z46)</f>
        <v>638007.33878300455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IDs'!U49&lt;&gt;"",'[1]Paste Sample IDs'!U49,"None")</f>
        <v>USDA4823</v>
      </c>
      <c r="C48" s="4" t="str">
        <f>'[1]Paste Sample IDs'!T49</f>
        <v>D09</v>
      </c>
      <c r="D48" s="3">
        <f>IF(B48="None","",[1]Analysis!Z47)</f>
        <v>380.49042790028233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>Very low copy number: assay performance unknown</v>
      </c>
    </row>
    <row r="49" spans="2:5" ht="16" x14ac:dyDescent="0.2">
      <c r="B49" s="2" t="str">
        <f>IF('[1]Paste Sample IDs'!U50&lt;&gt;"",'[1]Paste Sample IDs'!U50,"None")</f>
        <v>USDA4252</v>
      </c>
      <c r="C49" s="4" t="str">
        <f>'[1]Paste Sample IDs'!T50</f>
        <v>D10</v>
      </c>
      <c r="D49" s="3">
        <f>IF(B49="None","",[1]Analysis!Z48)</f>
        <v>197189.88269844497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IDs'!U51&lt;&gt;"",'[1]Paste Sample IDs'!U51,"None")</f>
        <v>USDA4827</v>
      </c>
      <c r="C50" s="4" t="str">
        <f>'[1]Paste Sample IDs'!T51</f>
        <v>D11</v>
      </c>
      <c r="D50" s="3">
        <f>IF(B50="None","",[1]Analysis!Z49)</f>
        <v>2951435.3402054994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IDs'!U52&lt;&gt;"",'[1]Paste Sample IDs'!U52,"None")</f>
        <v>USDA4666</v>
      </c>
      <c r="C51" s="4" t="str">
        <f>'[1]Paste Sample IDs'!T52</f>
        <v>D12</v>
      </c>
      <c r="D51" s="3">
        <f>IF(B51="None","",[1]Analysis!Z50)</f>
        <v>68334.689796563485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IDs'!U53&lt;&gt;"",'[1]Paste Sample IDs'!U53,"None")</f>
        <v>USDA4331</v>
      </c>
      <c r="C52" s="4" t="str">
        <f>'[1]Paste Sample IDs'!T53</f>
        <v>E01</v>
      </c>
      <c r="D52" s="3">
        <f>IF(B52="None","",[1]Analysis!Z51)</f>
        <v>634840.91240673873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IF('[1]Paste Sample IDs'!U54&lt;&gt;"",'[1]Paste Sample IDs'!U54,"None")</f>
        <v>USDA4820</v>
      </c>
      <c r="C53" s="4" t="str">
        <f>'[1]Paste Sample IDs'!T54</f>
        <v>E02</v>
      </c>
      <c r="D53" s="3">
        <f>IF(B53="None","",[1]Analysis!Z52)</f>
        <v>610068.73684205837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IF('[1]Paste Sample IDs'!U55&lt;&gt;"",'[1]Paste Sample IDs'!U55,"None")</f>
        <v>USDA5073</v>
      </c>
      <c r="C54" s="4" t="str">
        <f>'[1]Paste Sample IDs'!T55</f>
        <v>E03</v>
      </c>
      <c r="D54" s="3">
        <f>IF(B54="None","",[1]Analysis!Z53)</f>
        <v>832285.59092848748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IDs'!U56&lt;&gt;"",'[1]Paste Sample IDs'!U56,"None")</f>
        <v>USDA4884</v>
      </c>
      <c r="C55" s="4" t="str">
        <f>'[1]Paste Sample IDs'!T56</f>
        <v>E04</v>
      </c>
      <c r="D55" s="3">
        <f>IF(B55="None","",[1]Analysis!Z54)</f>
        <v>27950613.225832786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IDs'!U57&lt;&gt;"",'[1]Paste Sample IDs'!U57,"None")</f>
        <v>USDA4536</v>
      </c>
      <c r="C56" s="4" t="str">
        <f>'[1]Paste Sample IDs'!T57</f>
        <v>E05</v>
      </c>
      <c r="D56" s="3">
        <f>IF(B56="None","",[1]Analysis!Z55)</f>
        <v>89388739.11202009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IF('[1]Paste Sample IDs'!U58&lt;&gt;"",'[1]Paste Sample IDs'!U58,"None")</f>
        <v>USDA4405</v>
      </c>
      <c r="C57" s="4" t="str">
        <f>'[1]Paste Sample IDs'!T58</f>
        <v>E06</v>
      </c>
      <c r="D57" s="3">
        <f>IF(B57="None","",[1]Analysis!Z56)</f>
        <v>508938.2707177116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IF('[1]Paste Sample IDs'!U59&lt;&gt;"",'[1]Paste Sample IDs'!U59,"None")</f>
        <v>USDA4661</v>
      </c>
      <c r="C58" s="4" t="str">
        <f>'[1]Paste Sample IDs'!T59</f>
        <v>E07</v>
      </c>
      <c r="D58" s="3">
        <f>IF(B58="None","",[1]Analysis!Z57)</f>
        <v>263340.58981710981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IDs'!U60&lt;&gt;"",'[1]Paste Sample IDs'!U60,"None")</f>
        <v>USDA4308</v>
      </c>
      <c r="C59" s="4" t="str">
        <f>'[1]Paste Sample IDs'!T60</f>
        <v>E08</v>
      </c>
      <c r="D59" s="3">
        <f>IF(B59="None","",[1]Analysis!Z58)</f>
        <v>3677.4169541779224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2" t="str">
        <f>IF('[1]Paste Sample IDs'!U61&lt;&gt;"",'[1]Paste Sample IDs'!U61,"None")</f>
        <v>USDA4628</v>
      </c>
      <c r="C60" s="4" t="str">
        <f>'[1]Paste Sample IDs'!T61</f>
        <v>E09</v>
      </c>
      <c r="D60" s="3">
        <f>IF(B60="None","",[1]Analysis!Z59)</f>
        <v>2141993.4229819672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IF('[1]Paste Sample IDs'!U62&lt;&gt;"",'[1]Paste Sample IDs'!U62,"None")</f>
        <v>USDA4400</v>
      </c>
      <c r="C61" s="4" t="str">
        <f>'[1]Paste Sample IDs'!T62</f>
        <v>E10</v>
      </c>
      <c r="D61" s="3">
        <f>IF(B61="None","",[1]Analysis!Z60)</f>
        <v>780.58508214060691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>Very low copy number: assay performance unknown</v>
      </c>
    </row>
    <row r="62" spans="2:5" ht="16" x14ac:dyDescent="0.2">
      <c r="B62" s="2" t="str">
        <f>IF('[1]Paste Sample IDs'!U63&lt;&gt;"",'[1]Paste Sample IDs'!U63,"None")</f>
        <v>USDA5083</v>
      </c>
      <c r="C62" s="4" t="str">
        <f>'[1]Paste Sample IDs'!T63</f>
        <v>E11</v>
      </c>
      <c r="D62" s="3">
        <f>IF(B62="None","",[1]Analysis!Z61)</f>
        <v>947223.18928122986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IF('[1]Paste Sample IDs'!U64&lt;&gt;"",'[1]Paste Sample IDs'!U64,"None")</f>
        <v>USDA4999</v>
      </c>
      <c r="C63" s="4" t="str">
        <f>'[1]Paste Sample IDs'!T64</f>
        <v>E12</v>
      </c>
      <c r="D63" s="3">
        <f>IF(B63="None","",[1]Analysis!Z62)</f>
        <v>51023.86207313335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IF('[1]Paste Sample IDs'!U65&lt;&gt;"",'[1]Paste Sample IDs'!U65,"None")</f>
        <v>USDA4541</v>
      </c>
      <c r="C64" s="4" t="str">
        <f>'[1]Paste Sample IDs'!T65</f>
        <v>F01</v>
      </c>
      <c r="D64" s="3">
        <f>IF(B64="None","",[1]Analysis!Z63)</f>
        <v>510750.16419312189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IDs'!U66&lt;&gt;"",'[1]Paste Sample IDs'!U66,"None")</f>
        <v>USDA4471</v>
      </c>
      <c r="C65" s="4" t="str">
        <f>'[1]Paste Sample IDs'!T66</f>
        <v>F02</v>
      </c>
      <c r="D65" s="3">
        <f>IF(B65="None","",[1]Analysis!Z64)</f>
        <v>85239.525725397907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IF('[1]Paste Sample IDs'!U67&lt;&gt;"",'[1]Paste Sample IDs'!U67,"None")</f>
        <v>USDA5063</v>
      </c>
      <c r="C66" s="4" t="str">
        <f>'[1]Paste Sample IDs'!T67</f>
        <v>F03</v>
      </c>
      <c r="D66" s="3">
        <f>IF(B66="None","",[1]Analysis!Z65)</f>
        <v>223943.53599702203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IDs'!U68&lt;&gt;"",'[1]Paste Sample IDs'!U68,"None")</f>
        <v>USDA4546</v>
      </c>
      <c r="C67" s="4" t="str">
        <f>'[1]Paste Sample IDs'!T68</f>
        <v>F04</v>
      </c>
      <c r="D67" s="3">
        <f>IF(B67="None","",[1]Analysis!Z66)</f>
        <v>2573106.9405799834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IF('[1]Paste Sample IDs'!U69&lt;&gt;"",'[1]Paste Sample IDs'!U69,"None")</f>
        <v>None</v>
      </c>
      <c r="C68" s="4" t="str">
        <f>'[1]Paste Sample IDs'!T69</f>
        <v>F05</v>
      </c>
      <c r="D68" s="3" t="str">
        <f>IF(B68="None","",[1]Analysis!Z67)</f>
        <v/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IF('[1]Paste Sample IDs'!U70&lt;&gt;"",'[1]Paste Sample IDs'!U70,"None")</f>
        <v>USDA5089</v>
      </c>
      <c r="C69" s="4" t="str">
        <f>'[1]Paste Sample IDs'!T70</f>
        <v>F06</v>
      </c>
      <c r="D69" s="3">
        <f>IF(B69="None","",[1]Analysis!Z68)</f>
        <v>12.62246822204917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>Very low copy number: assay performance unknown</v>
      </c>
    </row>
    <row r="70" spans="2:5" ht="16" x14ac:dyDescent="0.2">
      <c r="B70" s="2" t="str">
        <f>IF('[1]Paste Sample IDs'!U71&lt;&gt;"",'[1]Paste Sample IDs'!U71,"None")</f>
        <v>USDA4479</v>
      </c>
      <c r="C70" s="4" t="str">
        <f>'[1]Paste Sample IDs'!T71</f>
        <v>F07</v>
      </c>
      <c r="D70" s="3">
        <f>IF(B70="None","",[1]Analysis!Z69)</f>
        <v>18298582.670324281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IF('[1]Paste Sample IDs'!U72&lt;&gt;"",'[1]Paste Sample IDs'!U72,"None")</f>
        <v>USDA4140</v>
      </c>
      <c r="C71" s="4" t="str">
        <f>'[1]Paste Sample IDs'!T72</f>
        <v>F08</v>
      </c>
      <c r="D71" s="3">
        <f>IF(B71="None","",[1]Analysis!Z70)</f>
        <v>178259.18793955017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IF('[1]Paste Sample IDs'!U73&lt;&gt;"",'[1]Paste Sample IDs'!U73,"None")</f>
        <v>USDA4433</v>
      </c>
      <c r="C72" s="4" t="str">
        <f>'[1]Paste Sample IDs'!T73</f>
        <v>F09</v>
      </c>
      <c r="D72" s="3">
        <f>IF(B72="None","",[1]Analysis!Z71)</f>
        <v>203888.45578373704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IF('[1]Paste Sample IDs'!U74&lt;&gt;"",'[1]Paste Sample IDs'!U74,"None")</f>
        <v>USDA4410</v>
      </c>
      <c r="C73" s="4" t="str">
        <f>'[1]Paste Sample IDs'!T74</f>
        <v>F10</v>
      </c>
      <c r="D73" s="3">
        <f>IF(B73="None","",[1]Analysis!Z72)</f>
        <v>2918061.0710740327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IDs'!U75&lt;&gt;"",'[1]Paste Sample IDs'!U75,"None")</f>
        <v>USDA3740</v>
      </c>
      <c r="C74" s="4" t="str">
        <f>'[1]Paste Sample IDs'!T75</f>
        <v>F11</v>
      </c>
      <c r="D74" s="3">
        <f>IF(B74="None","",[1]Analysis!Z73)</f>
        <v>426386.58825184644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IF('[1]Paste Sample IDs'!U76&lt;&gt;"",'[1]Paste Sample IDs'!U76,"None")</f>
        <v>USDA5045</v>
      </c>
      <c r="C75" s="4" t="str">
        <f>'[1]Paste Sample IDs'!T76</f>
        <v>F12</v>
      </c>
      <c r="D75" s="3">
        <f>IF(B75="None","",[1]Analysis!Z74)</f>
        <v>129003.668177122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IF('[1]Paste Sample IDs'!U77&lt;&gt;"",'[1]Paste Sample IDs'!U77,"None")</f>
        <v>USDA4903</v>
      </c>
      <c r="C76" s="4" t="str">
        <f>'[1]Paste Sample IDs'!T77</f>
        <v>G01</v>
      </c>
      <c r="D76" s="3">
        <f>IF(B76="None","",[1]Analysis!Z75)</f>
        <v>32909.185855311407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IF('[1]Paste Sample IDs'!U78&lt;&gt;"",'[1]Paste Sample IDs'!U78,"None")</f>
        <v>USDA4313</v>
      </c>
      <c r="C77" s="4" t="str">
        <f>'[1]Paste Sample IDs'!T78</f>
        <v>G02</v>
      </c>
      <c r="D77" s="3">
        <f>IF(B77="None","",[1]Analysis!Z76)</f>
        <v>453262.8273618173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IF('[1]Paste Sample IDs'!U79&lt;&gt;"",'[1]Paste Sample IDs'!U79,"None")</f>
        <v>USDA4361</v>
      </c>
      <c r="C78" s="4" t="str">
        <f>'[1]Paste Sample IDs'!T79</f>
        <v>G03</v>
      </c>
      <c r="D78" s="3">
        <f>IF(B78="None","",[1]Analysis!Z77)</f>
        <v>440871.01151387155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IDs'!U80&lt;&gt;"",'[1]Paste Sample IDs'!U80,"None")</f>
        <v>USDA4816</v>
      </c>
      <c r="C79" s="4" t="str">
        <f>'[1]Paste Sample IDs'!T80</f>
        <v>G04</v>
      </c>
      <c r="D79" s="3">
        <f>IF(B79="None","",[1]Analysis!Z78)</f>
        <v>147446.37212312676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IDs'!U81&lt;&gt;"",'[1]Paste Sample IDs'!U81,"None")</f>
        <v>USDA4509</v>
      </c>
      <c r="C80" s="4" t="str">
        <f>'[1]Paste Sample IDs'!T81</f>
        <v>G05</v>
      </c>
      <c r="D80" s="3">
        <f>IF(B80="None","",[1]Analysis!Z79)</f>
        <v>1053042.2437364068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IDs'!U82&lt;&gt;"",'[1]Paste Sample IDs'!U82,"None")</f>
        <v>USDA4938</v>
      </c>
      <c r="C81" s="4" t="str">
        <f>'[1]Paste Sample IDs'!T82</f>
        <v>G06</v>
      </c>
      <c r="D81" s="3">
        <f>IF(B81="None","",[1]Analysis!Z80)</f>
        <v>146923.30401986931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IF('[1]Paste Sample IDs'!U83&lt;&gt;"",'[1]Paste Sample IDs'!U83,"None")</f>
        <v>USDA4409</v>
      </c>
      <c r="C82" s="4" t="str">
        <f>'[1]Paste Sample IDs'!T83</f>
        <v>G07</v>
      </c>
      <c r="D82" s="3">
        <f>IF(B82="None","",[1]Analysis!Z81)</f>
        <v>1641993.4916365102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IF('[1]Paste Sample IDs'!U84&lt;&gt;"",'[1]Paste Sample IDs'!U84,"None")</f>
        <v>USDA5010</v>
      </c>
      <c r="C83" s="4" t="str">
        <f>'[1]Paste Sample IDs'!T84</f>
        <v>G08</v>
      </c>
      <c r="D83" s="3">
        <f>IF(B83="None","",[1]Analysis!Z82)</f>
        <v>88448.900312310245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IDs'!U85&lt;&gt;"",'[1]Paste Sample IDs'!U85,"None")</f>
        <v>USDA4695</v>
      </c>
      <c r="C84" s="4" t="str">
        <f>'[1]Paste Sample IDs'!T85</f>
        <v>G09</v>
      </c>
      <c r="D84" s="3">
        <f>IF(B84="None","",[1]Analysis!Z83)</f>
        <v>18156074.71334577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IDs'!U86&lt;&gt;"",'[1]Paste Sample IDs'!U86,"None")</f>
        <v>USDA4375</v>
      </c>
      <c r="C85" s="4" t="str">
        <f>'[1]Paste Sample IDs'!T86</f>
        <v>G10</v>
      </c>
      <c r="D85" s="3">
        <f>IF(B85="None","",[1]Analysis!Z84)</f>
        <v>835248.64739062905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IF('[1]Paste Sample IDs'!U87&lt;&gt;"",'[1]Paste Sample IDs'!U87,"None")</f>
        <v>USDA4645</v>
      </c>
      <c r="C86" s="4" t="str">
        <f>'[1]Paste Sample IDs'!T87</f>
        <v>G11</v>
      </c>
      <c r="D86" s="3">
        <f>IF(B86="None","",[1]Analysis!Z85)</f>
        <v>4569535.9740782715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IDs'!U88&lt;&gt;"",'[1]Paste Sample IDs'!U88,"None")</f>
        <v>USDA4656</v>
      </c>
      <c r="C87" s="4" t="str">
        <f>'[1]Paste Sample IDs'!T88</f>
        <v>G12</v>
      </c>
      <c r="D87" s="3">
        <f>IF(B87="None","",[1]Analysis!Z86)</f>
        <v>2814178.5262755365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IF('[1]Paste Sample IDs'!U89&lt;&gt;"",'[1]Paste Sample IDs'!U89,"None")</f>
        <v>USDA4419</v>
      </c>
      <c r="C88" s="4" t="str">
        <f>'[1]Paste Sample IDs'!T89</f>
        <v>H01</v>
      </c>
      <c r="D88" s="3">
        <f>IF(B88="None","",[1]Analysis!Z87)</f>
        <v>477401.54260104639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IDs'!U90&lt;&gt;"",'[1]Paste Sample IDs'!U90,"None")</f>
        <v>USDA4704</v>
      </c>
      <c r="C89" s="4" t="str">
        <f>'[1]Paste Sample IDs'!T90</f>
        <v>H02</v>
      </c>
      <c r="D89" s="3">
        <f>IF(B89="None","",[1]Analysis!Z88)</f>
        <v>67046741.630405284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IF('[1]Paste Sample IDs'!U91&lt;&gt;"",'[1]Paste Sample IDs'!U91,"None")</f>
        <v>USDA4526</v>
      </c>
      <c r="C90" s="4" t="str">
        <f>'[1]Paste Sample IDs'!T91</f>
        <v>H03</v>
      </c>
      <c r="D90" s="3">
        <f>IF(B90="None","",[1]Analysis!Z89)</f>
        <v>63385785.413323455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IDs'!U92&lt;&gt;"",'[1]Paste Sample IDs'!U92,"None")</f>
        <v>USDA4919</v>
      </c>
      <c r="C91" s="4" t="str">
        <f>'[1]Paste Sample IDs'!T92</f>
        <v>H04</v>
      </c>
      <c r="D91" s="3">
        <f>IF(B91="None","",[1]Analysis!Z90)</f>
        <v>159663.7648295316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IF('[1]Paste Sample IDs'!U93&lt;&gt;"",'[1]Paste Sample IDs'!U93,"None")</f>
        <v>USDA4693</v>
      </c>
      <c r="C92" s="4" t="str">
        <f>'[1]Paste Sample IDs'!T93</f>
        <v>H05</v>
      </c>
      <c r="D92" s="3">
        <f>IF(B92="None","",[1]Analysis!Z91)</f>
        <v>2285115.2352851261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IF('[1]Paste Sample IDs'!U94&lt;&gt;"",'[1]Paste Sample IDs'!U94,"None")</f>
        <v>USDA4718</v>
      </c>
      <c r="C93" s="4" t="str">
        <f>'[1]Paste Sample IDs'!T94</f>
        <v>H06</v>
      </c>
      <c r="D93" s="3">
        <f>IF(B93="None","",[1]Analysis!Z92)</f>
        <v>43521075.208319999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IF('[1]Paste Sample IDs'!U95&lt;&gt;"",'[1]Paste Sample IDs'!U95,"None")</f>
        <v>USDA4717</v>
      </c>
      <c r="C94" s="4" t="str">
        <f>'[1]Paste Sample IDs'!T95</f>
        <v>H07</v>
      </c>
      <c r="D94" s="3">
        <f>IF(B94="None","",[1]Analysis!Z93)</f>
        <v>613547.53860920423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IF('[1]Paste Sample IDs'!U96&lt;&gt;"",'[1]Paste Sample IDs'!U96,"None")</f>
        <v>USDA4609</v>
      </c>
      <c r="C95" s="4" t="str">
        <f>'[1]Paste Sample IDs'!T96</f>
        <v>H08</v>
      </c>
      <c r="D95" s="3">
        <f>IF(B95="None","",[1]Analysis!Z94)</f>
        <v>11.815087740394477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Very low copy number: assay performance unknown</v>
      </c>
    </row>
    <row r="96" spans="2:5" ht="16" x14ac:dyDescent="0.2">
      <c r="B96" s="2" t="str">
        <f>IF('[1]Paste Sample IDs'!U97&lt;&gt;"",'[1]Paste Sample IDs'!U97,"None")</f>
        <v>USDA4552</v>
      </c>
      <c r="C96" s="4" t="str">
        <f>'[1]Paste Sample IDs'!T97</f>
        <v>H09</v>
      </c>
      <c r="D96" s="3">
        <f>IF(B96="None","",[1]Analysis!Z95)</f>
        <v>25697.811745050847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 t="str">
        <f>IF('[1]Paste Sample IDs'!U98&lt;&gt;"",'[1]Paste Sample IDs'!U98,"None")</f>
        <v>USDA4836</v>
      </c>
      <c r="C97" s="4" t="str">
        <f>'[1]Paste Sample IDs'!T98</f>
        <v>H10</v>
      </c>
      <c r="D97" s="3">
        <f>IF(B97="None","",[1]Analysis!Z96)</f>
        <v>22.235780621938897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>Very low copy number: assay performance unknown</v>
      </c>
    </row>
    <row r="98" spans="2:5" ht="16" x14ac:dyDescent="0.2">
      <c r="B98" s="2" t="str">
        <f>IF('[1]Paste Sample IDs'!U99&lt;&gt;"",'[1]Paste Sample IDs'!U99,"None")</f>
        <v>USDA4753</v>
      </c>
      <c r="C98" s="4" t="str">
        <f>'[1]Paste Sample IDs'!T99</f>
        <v>H11</v>
      </c>
      <c r="D98" s="3">
        <f>IF(B98="None","",[1]Analysis!Z97)</f>
        <v>115628.57737094427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IF('[1]Paste Sample IDs'!U100&lt;&gt;"",'[1]Paste Sample IDs'!U100,"None")</f>
        <v>USDA4989</v>
      </c>
      <c r="C99" s="4" t="str">
        <f>'[1]Paste Sample IDs'!T100</f>
        <v>H12</v>
      </c>
      <c r="D99" s="3">
        <f>IF(B99="None","",[1]Analysis!Z98)</f>
        <v>141391.0472225378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047E-19C6-414A-A815-06613E3EDC4D}">
  <sheetPr>
    <pageSetUpPr fitToPage="1"/>
  </sheetPr>
  <dimension ref="B1:E96"/>
  <sheetViews>
    <sheetView topLeftCell="A66" workbookViewId="0">
      <selection activeCell="G24" sqref="G24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Noyes_Project_038_DNA_088_qPCR_16S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USDA4560</v>
      </c>
      <c r="C4" s="4" t="str">
        <f>'[2]Paste Sample IDs'!T5</f>
        <v>A01</v>
      </c>
      <c r="D4" s="3">
        <f>IF(B4="None","",[2]Analysis!Z3)</f>
        <v>186025.63041826358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USDA4973</v>
      </c>
      <c r="C5" s="4" t="str">
        <f>'[2]Paste Sample IDs'!T6</f>
        <v>A02</v>
      </c>
      <c r="D5" s="3">
        <f>IF(B5="None","",[2]Analysis!Z4)</f>
        <v>617484.90788928361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USDA4807</v>
      </c>
      <c r="C6" s="4" t="str">
        <f>'[2]Paste Sample IDs'!T7</f>
        <v>A03</v>
      </c>
      <c r="D6" s="3">
        <f>IF(B6="None","",[2]Analysis!Z5)</f>
        <v>1645498.4382377535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USDA4558</v>
      </c>
      <c r="C7" s="4" t="str">
        <f>'[2]Paste Sample IDs'!T8</f>
        <v>A04</v>
      </c>
      <c r="D7" s="3">
        <f>IF(B7="None","",[2]Analysis!Z6)</f>
        <v>5922.0195426041328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>Caution: copy number less than intended sequencing depth</v>
      </c>
    </row>
    <row r="8" spans="2:5" ht="16" x14ac:dyDescent="0.2">
      <c r="B8" s="2" t="str">
        <f>IF('[2]Paste Sample IDs'!U9&lt;&gt;"",'[2]Paste Sample IDs'!U9,"None")</f>
        <v>USDA4829</v>
      </c>
      <c r="C8" s="4" t="str">
        <f>'[2]Paste Sample IDs'!T9</f>
        <v>A05</v>
      </c>
      <c r="D8" s="3">
        <f>IF(B8="None","",[2]Analysis!Z7)</f>
        <v>989194.88919708191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USDA5076</v>
      </c>
      <c r="C9" s="4" t="str">
        <f>'[2]Paste Sample IDs'!T10</f>
        <v>A06</v>
      </c>
      <c r="D9" s="3">
        <f>IF(B9="None","",[2]Analysis!Z8)</f>
        <v>696612.7872211996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IF('[2]Paste Sample IDs'!U11&lt;&gt;"",'[2]Paste Sample IDs'!U11,"None")</f>
        <v>USDA4394</v>
      </c>
      <c r="C10" s="4" t="str">
        <f>'[2]Paste Sample IDs'!T11</f>
        <v>A07</v>
      </c>
      <c r="D10" s="3">
        <f>IF(B10="None","",[2]Analysis!Z9)</f>
        <v>45.49931378559976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Very low copy number: assay performance unknown</v>
      </c>
    </row>
    <row r="11" spans="2:5" ht="16" x14ac:dyDescent="0.2">
      <c r="B11" s="2" t="str">
        <f>IF('[2]Paste Sample IDs'!U12&lt;&gt;"",'[2]Paste Sample IDs'!U12,"None")</f>
        <v>USDA4376</v>
      </c>
      <c r="C11" s="4" t="str">
        <f>'[2]Paste Sample IDs'!T12</f>
        <v>A08</v>
      </c>
      <c r="D11" s="3">
        <f>IF(B11="None","",[2]Analysis!Z10)</f>
        <v>118625.40252181726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USDA4341</v>
      </c>
      <c r="C12" s="4" t="str">
        <f>'[2]Paste Sample IDs'!T13</f>
        <v>A09</v>
      </c>
      <c r="D12" s="3">
        <f>IF(B12="None","",[2]Analysis!Z11)</f>
        <v>493268.23025836138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IF('[2]Paste Sample IDs'!U14&lt;&gt;"",'[2]Paste Sample IDs'!U14,"None")</f>
        <v>USDA4557</v>
      </c>
      <c r="C13" s="4" t="str">
        <f>'[2]Paste Sample IDs'!T14</f>
        <v>A10</v>
      </c>
      <c r="D13" s="3">
        <f>IF(B13="None","",[2]Analysis!Z12)</f>
        <v>448456.05087991734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IF('[2]Paste Sample IDs'!U15&lt;&gt;"",'[2]Paste Sample IDs'!U15,"None")</f>
        <v>USDA4643</v>
      </c>
      <c r="C14" s="4" t="str">
        <f>'[2]Paste Sample IDs'!T15</f>
        <v>A11</v>
      </c>
      <c r="D14" s="3">
        <f>IF(B14="None","",[2]Analysis!Z13)</f>
        <v>238228.53502166914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USDA4395</v>
      </c>
      <c r="C15" s="4" t="str">
        <f>'[2]Paste Sample IDs'!T16</f>
        <v>A12</v>
      </c>
      <c r="D15" s="3">
        <f>IF(B15="None","",[2]Analysis!Z14)</f>
        <v>39113.495187865206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IF('[2]Paste Sample IDs'!U17&lt;&gt;"",'[2]Paste Sample IDs'!U17,"None")</f>
        <v>USDA4977</v>
      </c>
      <c r="C16" s="4" t="str">
        <f>'[2]Paste Sample IDs'!T17</f>
        <v>B01</v>
      </c>
      <c r="D16" s="3">
        <f>IF(B16="None","",[2]Analysis!Z15)</f>
        <v>8655.7658782987601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Caution: copy number less than intended sequencing depth</v>
      </c>
    </row>
    <row r="17" spans="2:5" ht="16" x14ac:dyDescent="0.2">
      <c r="B17" s="2" t="str">
        <f>IF('[2]Paste Sample IDs'!U18&lt;&gt;"",'[2]Paste Sample IDs'!U18,"None")</f>
        <v>USDA5059</v>
      </c>
      <c r="C17" s="4" t="str">
        <f>'[2]Paste Sample IDs'!T18</f>
        <v>B02</v>
      </c>
      <c r="D17" s="3">
        <f>IF(B17="None","",[2]Analysis!Z16)</f>
        <v>98960.991732110488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USDA3825</v>
      </c>
      <c r="C18" s="4" t="str">
        <f>'[2]Paste Sample IDs'!T19</f>
        <v>B03</v>
      </c>
      <c r="D18" s="3">
        <f>IF(B18="None","",[2]Analysis!Z17)</f>
        <v>41994.723712957602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USDA4295</v>
      </c>
      <c r="C19" s="4" t="str">
        <f>'[2]Paste Sample IDs'!T20</f>
        <v>B04</v>
      </c>
      <c r="D19" s="3">
        <f>IF(B19="None","",[2]Analysis!Z18)</f>
        <v>4.2637169685787848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>Very low copy number: assay performance unknown</v>
      </c>
    </row>
    <row r="20" spans="2:5" ht="16" x14ac:dyDescent="0.2">
      <c r="B20" s="2" t="str">
        <f>IF('[2]Paste Sample IDs'!U21&lt;&gt;"",'[2]Paste Sample IDs'!U21,"None")</f>
        <v>USDA4691</v>
      </c>
      <c r="C20" s="4" t="str">
        <f>'[2]Paste Sample IDs'!T21</f>
        <v>B05</v>
      </c>
      <c r="D20" s="3">
        <f>IF(B20="None","",[2]Analysis!Z19)</f>
        <v>46027.202540037666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IF('[2]Paste Sample IDs'!U22&lt;&gt;"",'[2]Paste Sample IDs'!U22,"None")</f>
        <v>USDA4590</v>
      </c>
      <c r="C21" s="4" t="str">
        <f>'[2]Paste Sample IDs'!T22</f>
        <v>B06</v>
      </c>
      <c r="D21" s="3">
        <f>IF(B21="None","",[2]Analysis!Z20)</f>
        <v>120067.44703667246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USDA4942</v>
      </c>
      <c r="C22" s="4" t="str">
        <f>'[2]Paste Sample IDs'!T23</f>
        <v>B07</v>
      </c>
      <c r="D22" s="3">
        <f>IF(B22="None","",[2]Analysis!Z21)</f>
        <v>195654.18303107299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IF('[2]Paste Sample IDs'!U24&lt;&gt;"",'[2]Paste Sample IDs'!U24,"None")</f>
        <v>USDA4533</v>
      </c>
      <c r="C23" s="4" t="str">
        <f>'[2]Paste Sample IDs'!T24</f>
        <v>B08</v>
      </c>
      <c r="D23" s="3">
        <f>IF(B23="None","",[2]Analysis!Z22)</f>
        <v>3419245.1879270598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USDA5090</v>
      </c>
      <c r="C24" s="4" t="str">
        <f>'[2]Paste Sample IDs'!T25</f>
        <v>B09</v>
      </c>
      <c r="D24" s="3">
        <f>IF(B24="None","",[2]Analysis!Z23)</f>
        <v>9.3624083393097344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>Very low copy number: assay performance unknown</v>
      </c>
    </row>
    <row r="25" spans="2:5" ht="16" x14ac:dyDescent="0.2">
      <c r="B25" s="2" t="str">
        <f>IF('[2]Paste Sample IDs'!U26&lt;&gt;"",'[2]Paste Sample IDs'!U26,"None")</f>
        <v>USDA4372</v>
      </c>
      <c r="C25" s="4" t="str">
        <f>'[2]Paste Sample IDs'!T26</f>
        <v>B10</v>
      </c>
      <c r="D25" s="3">
        <f>IF(B25="None","",[2]Analysis!Z24)</f>
        <v>79278.524848571877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IF('[2]Paste Sample IDs'!U27&lt;&gt;"",'[2]Paste Sample IDs'!U27,"None")</f>
        <v>USDA4237</v>
      </c>
      <c r="C26" s="4" t="str">
        <f>'[2]Paste Sample IDs'!T27</f>
        <v>B11</v>
      </c>
      <c r="D26" s="3">
        <f>IF(B26="None","",[2]Analysis!Z25)</f>
        <v>168166.73026280024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IDs'!U29&lt;&gt;"",'[2]Paste Sample IDs'!U29,"None")</f>
        <v>USDA4312</v>
      </c>
      <c r="C27" s="4" t="str">
        <f>'[2]Paste Sample IDs'!T29</f>
        <v>C01</v>
      </c>
      <c r="D27" s="3">
        <f>IF(B27="None","",[2]Analysis!Z27)</f>
        <v>131971.40859215142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IDs'!U30&lt;&gt;"",'[2]Paste Sample IDs'!U30,"None")</f>
        <v>USDA4344</v>
      </c>
      <c r="C28" s="4" t="str">
        <f>'[2]Paste Sample IDs'!T30</f>
        <v>C02</v>
      </c>
      <c r="D28" s="3">
        <f>IF(B28="None","",[2]Analysis!Z28)</f>
        <v>207396.28896626257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IDs'!U31&lt;&gt;"",'[2]Paste Sample IDs'!U31,"None")</f>
        <v>USDA4340</v>
      </c>
      <c r="C29" s="4" t="str">
        <f>'[2]Paste Sample IDs'!T31</f>
        <v>C03</v>
      </c>
      <c r="D29" s="3">
        <f>IF(B29="None","",[2]Analysis!Z29)</f>
        <v>228607.39817360367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IF('[2]Paste Sample IDs'!U32&lt;&gt;"",'[2]Paste Sample IDs'!U32,"None")</f>
        <v>None</v>
      </c>
      <c r="C30" s="4" t="str">
        <f>'[2]Paste Sample IDs'!T32</f>
        <v>C04</v>
      </c>
      <c r="D30" s="3" t="str">
        <f>IF(B30="None","",[2]Analysis!Z30)</f>
        <v/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IF('[2]Paste Sample IDs'!U33&lt;&gt;"",'[2]Paste Sample IDs'!U33,"None")</f>
        <v>USDA4523</v>
      </c>
      <c r="C31" s="4" t="str">
        <f>'[2]Paste Sample IDs'!T33</f>
        <v>C05</v>
      </c>
      <c r="D31" s="3">
        <f>IF(B31="None","",[2]Analysis!Z31)</f>
        <v>40737303.758418895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IF('[2]Paste Sample IDs'!U34&lt;&gt;"",'[2]Paste Sample IDs'!U34,"None")</f>
        <v>USDAPOS2</v>
      </c>
      <c r="C32" s="4" t="str">
        <f>'[2]Paste Sample IDs'!T34</f>
        <v>C06</v>
      </c>
      <c r="D32" s="3">
        <f>IF(B32="None","",[2]Analysis!Z32)</f>
        <v>413258.28670005238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IF('[2]Paste Sample IDs'!U35&lt;&gt;"",'[2]Paste Sample IDs'!U35,"None")</f>
        <v>USDA4839</v>
      </c>
      <c r="C33" s="4" t="str">
        <f>'[2]Paste Sample IDs'!T35</f>
        <v>C07</v>
      </c>
      <c r="D33" s="3">
        <f>IF(B33="None","",[2]Analysis!Z33)</f>
        <v>145571.99469803824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IF('[2]Paste Sample IDs'!U36&lt;&gt;"",'[2]Paste Sample IDs'!U36,"None")</f>
        <v>USDA5049</v>
      </c>
      <c r="C34" s="4" t="str">
        <f>'[2]Paste Sample IDs'!T36</f>
        <v>C08</v>
      </c>
      <c r="D34" s="3">
        <f>IF(B34="None","",[2]Analysis!Z34)</f>
        <v>26.736924119167529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2" t="str">
        <f>IF('[2]Paste Sample IDs'!U38&lt;&gt;"",'[2]Paste Sample IDs'!U38,"None")</f>
        <v>USDA4549</v>
      </c>
      <c r="C35" s="4" t="str">
        <f>'[2]Paste Sample IDs'!T38</f>
        <v>C10</v>
      </c>
      <c r="D35" s="3">
        <f>IF(B35="None","",[2]Analysis!Z36)</f>
        <v>219063.19609708604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IF('[2]Paste Sample IDs'!U39&lt;&gt;"",'[2]Paste Sample IDs'!U39,"None")</f>
        <v>USDA4525</v>
      </c>
      <c r="C36" s="4" t="str">
        <f>'[2]Paste Sample IDs'!T39</f>
        <v>C11</v>
      </c>
      <c r="D36" s="3">
        <f>IF(B36="None","",[2]Analysis!Z37)</f>
        <v>56051863.989773817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IDs'!U40&lt;&gt;"",'[2]Paste Sample IDs'!U40,"None")</f>
        <v>USDA4261</v>
      </c>
      <c r="C37" s="4" t="str">
        <f>'[2]Paste Sample IDs'!T40</f>
        <v>C12</v>
      </c>
      <c r="D37" s="3">
        <f>IF(B37="None","",[2]Analysis!Z38)</f>
        <v>9486.9224987108464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>Caution: copy number less than intended sequencing depth</v>
      </c>
    </row>
    <row r="38" spans="2:5" ht="16" x14ac:dyDescent="0.2">
      <c r="B38" s="2" t="str">
        <f>IF('[2]Paste Sample IDs'!U42&lt;&gt;"",'[2]Paste Sample IDs'!U42,"None")</f>
        <v>USDA4673</v>
      </c>
      <c r="C38" s="4" t="str">
        <f>'[2]Paste Sample IDs'!T42</f>
        <v>D02</v>
      </c>
      <c r="D38" s="3">
        <f>IF(B38="None","",[2]Analysis!Z40)</f>
        <v>358242.15254481026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IDs'!U43&lt;&gt;"",'[2]Paste Sample IDs'!U43,"None")</f>
        <v>USDA4601</v>
      </c>
      <c r="C39" s="4" t="str">
        <f>'[2]Paste Sample IDs'!T43</f>
        <v>D03</v>
      </c>
      <c r="D39" s="3">
        <f>IF(B39="None","",[2]Analysis!Z41)</f>
        <v>2.5413740152462405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>Very low copy number: assay performance unknown</v>
      </c>
    </row>
    <row r="40" spans="2:5" ht="16" x14ac:dyDescent="0.2">
      <c r="B40" s="2" t="str">
        <f>IF('[2]Paste Sample IDs'!U44&lt;&gt;"",'[2]Paste Sample IDs'!U44,"None")</f>
        <v>USDA4639</v>
      </c>
      <c r="C40" s="4" t="str">
        <f>'[2]Paste Sample IDs'!T44</f>
        <v>D04</v>
      </c>
      <c r="D40" s="3">
        <f>IF(B40="None","",[2]Analysis!Z42)</f>
        <v>202013.21636714289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IF('[2]Paste Sample IDs'!U45&lt;&gt;"",'[2]Paste Sample IDs'!U45,"None")</f>
        <v>USDA4358</v>
      </c>
      <c r="C41" s="4" t="str">
        <f>'[2]Paste Sample IDs'!T45</f>
        <v>D05</v>
      </c>
      <c r="D41" s="3">
        <f>IF(B41="None","",[2]Analysis!Z43)</f>
        <v>208875.63889872705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IF('[2]Paste Sample IDs'!U46&lt;&gt;"",'[2]Paste Sample IDs'!U46,"None")</f>
        <v>USDA4272</v>
      </c>
      <c r="C42" s="4" t="str">
        <f>'[2]Paste Sample IDs'!T46</f>
        <v>D06</v>
      </c>
      <c r="D42" s="3">
        <f>IF(B42="None","",[2]Analysis!Z44)</f>
        <v>1.1238355701983216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>Very low copy number: assay performance unknown</v>
      </c>
    </row>
    <row r="43" spans="2:5" ht="16" x14ac:dyDescent="0.2">
      <c r="B43" s="2" t="str">
        <f>IF('[2]Paste Sample IDs'!U47&lt;&gt;"",'[2]Paste Sample IDs'!U47,"None")</f>
        <v>USDA4334</v>
      </c>
      <c r="C43" s="4" t="str">
        <f>'[2]Paste Sample IDs'!T47</f>
        <v>D07</v>
      </c>
      <c r="D43" s="3">
        <f>IF(B43="None","",[2]Analysis!Z45)</f>
        <v>88763.791124425989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IDs'!U48&lt;&gt;"",'[2]Paste Sample IDs'!U48,"None")</f>
        <v>USDA4796</v>
      </c>
      <c r="C44" s="4" t="str">
        <f>'[2]Paste Sample IDs'!T48</f>
        <v>D08</v>
      </c>
      <c r="D44" s="3">
        <f>IF(B44="None","",[2]Analysis!Z46)</f>
        <v>8485.2068233205318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2" t="str">
        <f>IF('[2]Paste Sample IDs'!U49&lt;&gt;"",'[2]Paste Sample IDs'!U49,"None")</f>
        <v>USDA3944</v>
      </c>
      <c r="C45" s="4" t="str">
        <f>'[2]Paste Sample IDs'!T49</f>
        <v>D09</v>
      </c>
      <c r="D45" s="3">
        <f>IF(B45="None","",[2]Analysis!Z47)</f>
        <v>8235.6490148789435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Caution: copy number less than intended sequencing depth</v>
      </c>
    </row>
    <row r="46" spans="2:5" ht="16" x14ac:dyDescent="0.2">
      <c r="B46" s="2" t="str">
        <f>IF('[2]Paste Sample IDs'!U50&lt;&gt;"",'[2]Paste Sample IDs'!U50,"None")</f>
        <v>USDA4530</v>
      </c>
      <c r="C46" s="4" t="str">
        <f>'[2]Paste Sample IDs'!T50</f>
        <v>D10</v>
      </c>
      <c r="D46" s="3">
        <f>IF(B46="None","",[2]Analysis!Z48)</f>
        <v>2448218.4405536028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IF('[2]Paste Sample IDs'!U51&lt;&gt;"",'[2]Paste Sample IDs'!U51,"None")</f>
        <v>USDA4723</v>
      </c>
      <c r="C47" s="4" t="str">
        <f>'[2]Paste Sample IDs'!T51</f>
        <v>D11</v>
      </c>
      <c r="D47" s="3">
        <f>IF(B47="None","",[2]Analysis!Z49)</f>
        <v>2222.2796490160522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>Caution: copy number less than intended sequencing depth</v>
      </c>
    </row>
    <row r="48" spans="2:5" ht="16" x14ac:dyDescent="0.2">
      <c r="B48" s="2" t="str">
        <f>IF('[2]Paste Sample IDs'!U52&lt;&gt;"",'[2]Paste Sample IDs'!U52,"None")</f>
        <v>USDA4385</v>
      </c>
      <c r="C48" s="4" t="str">
        <f>'[2]Paste Sample IDs'!T52</f>
        <v>D12</v>
      </c>
      <c r="D48" s="3">
        <f>IF(B48="None","",[2]Analysis!Z50)</f>
        <v>167808.53155778779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IDs'!U53&lt;&gt;"",'[2]Paste Sample IDs'!U53,"None")</f>
        <v>USDA4667</v>
      </c>
      <c r="C49" s="4" t="str">
        <f>'[2]Paste Sample IDs'!T53</f>
        <v>E01</v>
      </c>
      <c r="D49" s="3">
        <f>IF(B49="None","",[2]Analysis!Z51)</f>
        <v>93093.095412810173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IDs'!U54&lt;&gt;"",'[2]Paste Sample IDs'!U54,"None")</f>
        <v>USDA4964</v>
      </c>
      <c r="C50" s="4" t="str">
        <f>'[2]Paste Sample IDs'!T54</f>
        <v>E02</v>
      </c>
      <c r="D50" s="3">
        <f>IF(B50="None","",[2]Analysis!Z52)</f>
        <v>1165701.0282607002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IDs'!U55&lt;&gt;"",'[2]Paste Sample IDs'!U55,"None")</f>
        <v>USDA4540</v>
      </c>
      <c r="C51" s="4" t="str">
        <f>'[2]Paste Sample IDs'!T55</f>
        <v>E03</v>
      </c>
      <c r="D51" s="3">
        <f>IF(B51="None","",[2]Analysis!Z53)</f>
        <v>61950.276128776102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IF('[2]Paste Sample IDs'!U56&lt;&gt;"",'[2]Paste Sample IDs'!U56,"None")</f>
        <v>USDA4513</v>
      </c>
      <c r="C52" s="4" t="str">
        <f>'[2]Paste Sample IDs'!T56</f>
        <v>E04</v>
      </c>
      <c r="D52" s="3">
        <f>IF(B52="None","",[2]Analysis!Z54)</f>
        <v>44960.186730879104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IF('[2]Paste Sample IDs'!U57&lt;&gt;"",'[2]Paste Sample IDs'!U57,"None")</f>
        <v>USDA5018</v>
      </c>
      <c r="C53" s="4" t="str">
        <f>'[2]Paste Sample IDs'!T57</f>
        <v>E05</v>
      </c>
      <c r="D53" s="3">
        <f>IF(B53="None","",[2]Analysis!Z55)</f>
        <v>1222556.1309629793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IF('[2]Paste Sample IDs'!U58&lt;&gt;"",'[2]Paste Sample IDs'!U58,"None")</f>
        <v>USDA4987</v>
      </c>
      <c r="C54" s="4" t="str">
        <f>'[2]Paste Sample IDs'!T58</f>
        <v>E06</v>
      </c>
      <c r="D54" s="3">
        <f>IF(B54="None","",[2]Analysis!Z56)</f>
        <v>296740.08404937305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IDs'!U59&lt;&gt;"",'[2]Paste Sample IDs'!U59,"None")</f>
        <v>USDA5057</v>
      </c>
      <c r="C55" s="4" t="str">
        <f>'[2]Paste Sample IDs'!T59</f>
        <v>E07</v>
      </c>
      <c r="D55" s="3">
        <f>IF(B55="None","",[2]Analysis!Z57)</f>
        <v>37215.079825579363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IF('[2]Paste Sample IDs'!U60&lt;&gt;"",'[2]Paste Sample IDs'!U60,"None")</f>
        <v>USDA3973</v>
      </c>
      <c r="C56" s="4" t="str">
        <f>'[2]Paste Sample IDs'!T60</f>
        <v>E08</v>
      </c>
      <c r="D56" s="3">
        <f>IF(B56="None","",[2]Analysis!Z58)</f>
        <v>263340.58981710981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IDs'!U61&lt;&gt;"",'[2]Paste Sample IDs'!U61,"None")</f>
        <v>USDA4616</v>
      </c>
      <c r="C57" s="4" t="str">
        <f>'[2]Paste Sample IDs'!T61</f>
        <v>E09</v>
      </c>
      <c r="D57" s="3">
        <f>IF(B57="None","",[2]Analysis!Z59)</f>
        <v>18.820147353765311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>Very low copy number: assay performance unknown</v>
      </c>
    </row>
    <row r="58" spans="2:5" ht="16" x14ac:dyDescent="0.2">
      <c r="B58" s="2" t="str">
        <f>IF('[2]Paste Sample IDs'!U62&lt;&gt;"",'[2]Paste Sample IDs'!U62,"None")</f>
        <v>None</v>
      </c>
      <c r="C58" s="4" t="str">
        <f>'[2]Paste Sample IDs'!T62</f>
        <v>E10</v>
      </c>
      <c r="D58" s="3" t="str">
        <f>IF(B58="None","",[2]Analysis!Z60)</f>
        <v/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IF('[2]Paste Sample IDs'!U63&lt;&gt;"",'[2]Paste Sample IDs'!U63,"None")</f>
        <v>USDA4283</v>
      </c>
      <c r="C59" s="4" t="str">
        <f>'[2]Paste Sample IDs'!T63</f>
        <v>E11</v>
      </c>
      <c r="D59" s="3">
        <f>IF(B59="None","",[2]Analysis!Z61)</f>
        <v>14337.354565377236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2" t="str">
        <f>IF('[2]Paste Sample IDs'!U64&lt;&gt;"",'[2]Paste Sample IDs'!U64,"None")</f>
        <v>USDA4349</v>
      </c>
      <c r="C60" s="4" t="str">
        <f>'[2]Paste Sample IDs'!T64</f>
        <v>E12</v>
      </c>
      <c r="D60" s="3">
        <f>IF(B60="None","",[2]Analysis!Z62)</f>
        <v>587097.18077238626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IF('[2]Paste Sample IDs'!U65&lt;&gt;"",'[2]Paste Sample IDs'!U65,"None")</f>
        <v>USDA4453</v>
      </c>
      <c r="C61" s="4" t="str">
        <f>'[2]Paste Sample IDs'!T65</f>
        <v>F01</v>
      </c>
      <c r="D61" s="3">
        <f>IF(B61="None","",[2]Analysis!Z63)</f>
        <v>35233.072405223858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IF('[2]Paste Sample IDs'!U66&lt;&gt;"",'[2]Paste Sample IDs'!U66,"None")</f>
        <v>USDA4389</v>
      </c>
      <c r="C62" s="4" t="str">
        <f>'[2]Paste Sample IDs'!T66</f>
        <v>F02</v>
      </c>
      <c r="D62" s="3">
        <f>IF(B62="None","",[2]Analysis!Z64)</f>
        <v>161489.86144923046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IDs'!U67&lt;&gt;"",'[2]Paste Sample IDs'!U67,"None")</f>
        <v>USDA4690</v>
      </c>
      <c r="C63" s="4" t="str">
        <f>'[2]Paste Sample IDs'!T67</f>
        <v>F03</v>
      </c>
      <c r="D63" s="3">
        <f>IF(B63="None","",[2]Analysis!Z65)</f>
        <v>1725.4733893665232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>Caution: copy number less than intended sequencing depth</v>
      </c>
    </row>
    <row r="64" spans="2:5" ht="16" x14ac:dyDescent="0.2">
      <c r="B64" s="2" t="str">
        <f>IF('[2]Paste Sample IDs'!U68&lt;&gt;"",'[2]Paste Sample IDs'!U68,"None")</f>
        <v>USDA4697</v>
      </c>
      <c r="C64" s="4" t="str">
        <f>'[2]Paste Sample IDs'!T68</f>
        <v>F04</v>
      </c>
      <c r="D64" s="3">
        <f>IF(B64="None","",[2]Analysis!Z66)</f>
        <v>28406.659602449417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IF('[2]Paste Sample IDs'!U70&lt;&gt;"",'[2]Paste Sample IDs'!U70,"None")</f>
        <v>USDA5030</v>
      </c>
      <c r="C65" s="4" t="str">
        <f>'[2]Paste Sample IDs'!T70</f>
        <v>F06</v>
      </c>
      <c r="D65" s="3">
        <f>IF(B65="None","",[2]Analysis!Z68)</f>
        <v>480123.83474575606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IDs'!U71&lt;&gt;"",'[2]Paste Sample IDs'!U71,"None")</f>
        <v>USDA4857</v>
      </c>
      <c r="C66" s="4" t="str">
        <f>'[2]Paste Sample IDs'!T71</f>
        <v>F07</v>
      </c>
      <c r="D66" s="3">
        <f>IF(B66="None","",[2]Analysis!Z69)</f>
        <v>26495.335741770086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IDs'!U72&lt;&gt;"",'[2]Paste Sample IDs'!U72,"None")</f>
        <v>USDA4733</v>
      </c>
      <c r="C67" s="4" t="str">
        <f>'[2]Paste Sample IDs'!T72</f>
        <v>F08</v>
      </c>
      <c r="D67" s="3">
        <f>IF(B67="None","",[2]Analysis!Z70)</f>
        <v>396850.33631590311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IF('[2]Paste Sample IDs'!U73&lt;&gt;"",'[2]Paste Sample IDs'!U73,"None")</f>
        <v>USDA4397</v>
      </c>
      <c r="C68" s="4" t="str">
        <f>'[2]Paste Sample IDs'!T73</f>
        <v>F09</v>
      </c>
      <c r="D68" s="3">
        <f>IF(B68="None","",[2]Analysis!Z71)</f>
        <v>262033.63213990015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IF('[2]Paste Sample IDs'!U74&lt;&gt;"",'[2]Paste Sample IDs'!U74,"None")</f>
        <v>USDA4716</v>
      </c>
      <c r="C69" s="4" t="str">
        <f>'[2]Paste Sample IDs'!T74</f>
        <v>F10</v>
      </c>
      <c r="D69" s="3">
        <f>IF(B69="None","",[2]Analysis!Z72)</f>
        <v>8.3998215798402356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>Very low copy number: assay performance unknown</v>
      </c>
    </row>
    <row r="70" spans="2:5" ht="16" x14ac:dyDescent="0.2">
      <c r="B70" s="2" t="str">
        <f>IF('[2]Paste Sample IDs'!U75&lt;&gt;"",'[2]Paste Sample IDs'!U75,"None")</f>
        <v>USDA4355</v>
      </c>
      <c r="C70" s="4" t="str">
        <f>'[2]Paste Sample IDs'!T75</f>
        <v>F11</v>
      </c>
      <c r="D70" s="3">
        <f>IF(B70="None","",[2]Analysis!Z73)</f>
        <v>670553.36418113636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IF('[2]Paste Sample IDs'!U76&lt;&gt;"",'[2]Paste Sample IDs'!U76,"None")</f>
        <v>USDA4921</v>
      </c>
      <c r="C71" s="4" t="str">
        <f>'[2]Paste Sample IDs'!T76</f>
        <v>F12</v>
      </c>
      <c r="D71" s="3">
        <f>IF(B71="None","",[2]Analysis!Z74)</f>
        <v>18729.797812668505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IF('[2]Paste Sample IDs'!U77&lt;&gt;"",'[2]Paste Sample IDs'!U77,"None")</f>
        <v>USDA4165</v>
      </c>
      <c r="C72" s="4" t="str">
        <f>'[2]Paste Sample IDs'!T77</f>
        <v>G01</v>
      </c>
      <c r="D72" s="3">
        <f>IF(B72="None","",[2]Analysis!Z75)</f>
        <v>408585.24064234196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IDs'!U78&lt;&gt;"",'[2]Paste Sample IDs'!U78,"None")</f>
        <v>USDA4778</v>
      </c>
      <c r="C73" s="4" t="str">
        <f>'[2]Paste Sample IDs'!T78</f>
        <v>G02</v>
      </c>
      <c r="D73" s="3">
        <f>IF(B73="None","",[2]Analysis!Z76)</f>
        <v>70907.576200743497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IF('[2]Paste Sample IDs'!U79&lt;&gt;"",'[2]Paste Sample IDs'!U79,"None")</f>
        <v>USDA5033</v>
      </c>
      <c r="C74" s="4" t="str">
        <f>'[2]Paste Sample IDs'!T79</f>
        <v>G03</v>
      </c>
      <c r="D74" s="3">
        <f>IF(B74="None","",[2]Analysis!Z77)</f>
        <v>867313.03811947664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IF('[2]Paste Sample IDs'!U80&lt;&gt;"",'[2]Paste Sample IDs'!U80,"None")</f>
        <v>USDA5054</v>
      </c>
      <c r="C75" s="4" t="str">
        <f>'[2]Paste Sample IDs'!T80</f>
        <v>G04</v>
      </c>
      <c r="D75" s="3">
        <f>IF(B75="None","",[2]Analysis!Z78)</f>
        <v>21744.834344277904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IF('[2]Paste Sample IDs'!U81&lt;&gt;"",'[2]Paste Sample IDs'!U81,"None")</f>
        <v>USDA5006</v>
      </c>
      <c r="C76" s="4" t="str">
        <f>'[2]Paste Sample IDs'!T81</f>
        <v>G05</v>
      </c>
      <c r="D76" s="3">
        <f>IF(B76="None","",[2]Analysis!Z79)</f>
        <v>103345.97839138651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IF('[2]Paste Sample IDs'!U82&lt;&gt;"",'[2]Paste Sample IDs'!U82,"None")</f>
        <v>USDA4568</v>
      </c>
      <c r="C77" s="4" t="str">
        <f>'[2]Paste Sample IDs'!T82</f>
        <v>G06</v>
      </c>
      <c r="D77" s="3">
        <f>IF(B77="None","",[2]Analysis!Z80)</f>
        <v>41964.885966941809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IDs'!U83&lt;&gt;"",'[2]Paste Sample IDs'!U83,"None")</f>
        <v>USDA4706</v>
      </c>
      <c r="C78" s="4" t="str">
        <f>'[2]Paste Sample IDs'!T83</f>
        <v>G07</v>
      </c>
      <c r="D78" s="3">
        <f>IF(B78="None","",[2]Analysis!Z81)</f>
        <v>63330.418525079636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IF('[2]Paste Sample IDs'!U84&lt;&gt;"",'[2]Paste Sample IDs'!U84,"None")</f>
        <v>USDA4379</v>
      </c>
      <c r="C79" s="4" t="str">
        <f>'[2]Paste Sample IDs'!T84</f>
        <v>G08</v>
      </c>
      <c r="D79" s="3">
        <f>IF(B79="None","",[2]Analysis!Z82)</f>
        <v>72025.059014893937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IDs'!U85&lt;&gt;"",'[2]Paste Sample IDs'!U85,"None")</f>
        <v>USDA4297</v>
      </c>
      <c r="C80" s="4" t="str">
        <f>'[2]Paste Sample IDs'!T85</f>
        <v>G09</v>
      </c>
      <c r="D80" s="3">
        <f>IF(B80="None","",[2]Analysis!Z83)</f>
        <v>490471.40966481948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IF('[2]Paste Sample IDs'!U86&lt;&gt;"",'[2]Paste Sample IDs'!U86,"None")</f>
        <v>USDA4951</v>
      </c>
      <c r="C81" s="4" t="str">
        <f>'[2]Paste Sample IDs'!T86</f>
        <v>G10</v>
      </c>
      <c r="D81" s="3">
        <f>IF(B81="None","",[2]Analysis!Z84)</f>
        <v>88197.792150375841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IF('[2]Paste Sample IDs'!U87&lt;&gt;"",'[2]Paste Sample IDs'!U87,"None")</f>
        <v>USDA4652</v>
      </c>
      <c r="C82" s="4" t="str">
        <f>'[2]Paste Sample IDs'!T87</f>
        <v>G11</v>
      </c>
      <c r="D82" s="3">
        <f>IF(B82="None","",[2]Analysis!Z85)</f>
        <v>335.27294862919535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>Very low copy number: assay performance unknown</v>
      </c>
    </row>
    <row r="83" spans="2:5" ht="16" x14ac:dyDescent="0.2">
      <c r="B83" s="2" t="str">
        <f>IF('[2]Paste Sample IDs'!U88&lt;&gt;"",'[2]Paste Sample IDs'!U88,"None")</f>
        <v>USDA4672</v>
      </c>
      <c r="C83" s="4" t="str">
        <f>'[2]Paste Sample IDs'!T88</f>
        <v>G12</v>
      </c>
      <c r="D83" s="3">
        <f>IF(B83="None","",[2]Analysis!Z86)</f>
        <v>1305171.1391414134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IDs'!U89&lt;&gt;"",'[2]Paste Sample IDs'!U89,"None")</f>
        <v>USDA4445</v>
      </c>
      <c r="C84" s="4" t="str">
        <f>'[2]Paste Sample IDs'!T89</f>
        <v>H01</v>
      </c>
      <c r="D84" s="3">
        <f>IF(B84="None","",[2]Analysis!Z87)</f>
        <v>3245.8294247959216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>Caution: copy number less than intended sequencing depth</v>
      </c>
    </row>
    <row r="85" spans="2:5" ht="16" x14ac:dyDescent="0.2">
      <c r="B85" s="2" t="str">
        <f>IF('[2]Paste Sample IDs'!U90&lt;&gt;"",'[2]Paste Sample IDs'!U90,"None")</f>
        <v>USDA4630</v>
      </c>
      <c r="C85" s="4" t="str">
        <f>'[2]Paste Sample IDs'!T90</f>
        <v>H02</v>
      </c>
      <c r="D85" s="3">
        <f>IF(B85="None","",[2]Analysis!Z88)</f>
        <v>367004.88120142539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IDs'!U91&lt;&gt;"",'[2]Paste Sample IDs'!U91,"None")</f>
        <v>USDA4573</v>
      </c>
      <c r="C86" s="4" t="str">
        <f>'[2]Paste Sample IDs'!T91</f>
        <v>H03</v>
      </c>
      <c r="D86" s="3">
        <f>IF(B86="None","",[2]Analysis!Z89)</f>
        <v>534900.22582069656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IDs'!U92&lt;&gt;"",'[2]Paste Sample IDs'!U92,"None")</f>
        <v>USDA4627</v>
      </c>
      <c r="C87" s="4" t="str">
        <f>'[2]Paste Sample IDs'!T92</f>
        <v>H04</v>
      </c>
      <c r="D87" s="3">
        <f>IF(B87="None","",[2]Analysis!Z90)</f>
        <v>78661.109783591863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IDs'!U93&lt;&gt;"",'[2]Paste Sample IDs'!U93,"None")</f>
        <v>USDA4634</v>
      </c>
      <c r="C88" s="4" t="str">
        <f>'[2]Paste Sample IDs'!T93</f>
        <v>H05</v>
      </c>
      <c r="D88" s="3">
        <f>IF(B88="None","",[2]Analysis!Z91)</f>
        <v>146298.07109710044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IDs'!U94&lt;&gt;"",'[2]Paste Sample IDs'!U94,"None")</f>
        <v>USDA4582</v>
      </c>
      <c r="C89" s="4" t="str">
        <f>'[2]Paste Sample IDs'!T94</f>
        <v>H06</v>
      </c>
      <c r="D89" s="3">
        <f>IF(B89="None","",[2]Analysis!Z92)</f>
        <v>348448.12021891732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IDs'!U95&lt;&gt;"",'[2]Paste Sample IDs'!U95,"None")</f>
        <v>USDA4708</v>
      </c>
      <c r="C90" s="4" t="str">
        <f>'[2]Paste Sample IDs'!T95</f>
        <v>H07</v>
      </c>
      <c r="D90" s="3">
        <f>IF(B90="None","",[2]Analysis!Z93)</f>
        <v>87635.402247485981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IDs'!U96&lt;&gt;"",'[2]Paste Sample IDs'!U96,"None")</f>
        <v>USDA4555</v>
      </c>
      <c r="C91" s="4" t="str">
        <f>'[2]Paste Sample IDs'!T96</f>
        <v>H08</v>
      </c>
      <c r="D91" s="3">
        <f>IF(B91="None","",[2]Analysis!Z94)</f>
        <v>40041.754626970964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IF('[2]Paste Sample IDs'!U97&lt;&gt;"",'[2]Paste Sample IDs'!U97,"None")</f>
        <v>None</v>
      </c>
      <c r="C92" s="4" t="str">
        <f>'[2]Paste Sample IDs'!T97</f>
        <v>H09</v>
      </c>
      <c r="D92" s="3" t="str">
        <f>IF(B92="None","",[2]Analysis!Z95)</f>
        <v/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IDs'!U98&lt;&gt;"",'[2]Paste Sample IDs'!U98,"None")</f>
        <v>USDA4700</v>
      </c>
      <c r="C93" s="4" t="str">
        <f>'[2]Paste Sample IDs'!T98</f>
        <v>H10</v>
      </c>
      <c r="D93" s="3">
        <f>IF(B93="None","",[2]Analysis!Z96)</f>
        <v>15882.508355681612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>Caution: copy number less than intended sequencing depth</v>
      </c>
    </row>
    <row r="94" spans="2:5" ht="16" x14ac:dyDescent="0.2">
      <c r="B94" s="2" t="str">
        <f>IF('[2]Paste Sample IDs'!U99&lt;&gt;"",'[2]Paste Sample IDs'!U99,"None")</f>
        <v>USDA4885</v>
      </c>
      <c r="C94" s="4" t="str">
        <f>'[2]Paste Sample IDs'!T99</f>
        <v>H11</v>
      </c>
      <c r="D94" s="3">
        <f>IF(B94="None","",[2]Analysis!Z97)</f>
        <v>811836.43828624405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IDs'!U100&lt;&gt;"",'[2]Paste Sample IDs'!U100,"None")</f>
        <v>USDA4403</v>
      </c>
      <c r="C95" s="4" t="str">
        <f>'[2]Paste Sample IDs'!T100</f>
        <v>H12</v>
      </c>
      <c r="D95" s="3">
        <f>IF(B95="None","",[2]Analysis!Z98)</f>
        <v>527350.2555900506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1"/>
      <c r="C96" s="1"/>
      <c r="D96" s="1"/>
      <c r="E96" s="1"/>
    </row>
  </sheetData>
  <conditionalFormatting sqref="E4:E95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93DA-F381-2D4D-B863-E3F76C15B6E5}">
  <sheetPr>
    <pageSetUpPr fitToPage="1"/>
  </sheetPr>
  <dimension ref="B1:E100"/>
  <sheetViews>
    <sheetView workbookViewId="0">
      <selection activeCell="D19" sqref="D19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IF('[3]Paste Sample IDs'!U1&lt;&gt;"",'[3]Paste Sample IDs'!U1,"None")</f>
        <v>Noyes_Project_038_DNA_089_qPCR_16S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IF('[3]Paste Sample IDs'!U5&lt;&gt;"",'[3]Paste Sample IDs'!U5,"None")</f>
        <v>USDA4339</v>
      </c>
      <c r="C4" s="4" t="str">
        <f>'[3]Paste Sample IDs'!T5</f>
        <v>A01</v>
      </c>
      <c r="D4" s="3">
        <f>IF(B4="None","",[3]Analysis!Z3)</f>
        <v>782935.18052802968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IF('[3]Paste Sample IDs'!U6&lt;&gt;"",'[3]Paste Sample IDs'!U6,"None")</f>
        <v>USDA5082</v>
      </c>
      <c r="C5" s="4" t="str">
        <f>'[3]Paste Sample IDs'!T6</f>
        <v>A02</v>
      </c>
      <c r="D5" s="3">
        <f>IF(B5="None","",[3]Analysis!Z4)</f>
        <v>1128204.5649114635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IF('[3]Paste Sample IDs'!U7&lt;&gt;"",'[3]Paste Sample IDs'!U7,"None")</f>
        <v>USDA4849</v>
      </c>
      <c r="C6" s="4" t="str">
        <f>'[3]Paste Sample IDs'!T7</f>
        <v>A03</v>
      </c>
      <c r="D6" s="3">
        <f>IF(B6="None","",[3]Analysis!Z5)</f>
        <v>194821.5755864979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IF('[3]Paste Sample IDs'!U8&lt;&gt;"",'[3]Paste Sample IDs'!U8,"None")</f>
        <v>USDA4848</v>
      </c>
      <c r="C7" s="4" t="str">
        <f>'[3]Paste Sample IDs'!T8</f>
        <v>A04</v>
      </c>
      <c r="D7" s="3">
        <f>IF(B7="None","",[3]Analysis!Z6)</f>
        <v>7948.1083462844263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>Caution: copy number less than intended sequencing depth</v>
      </c>
    </row>
    <row r="8" spans="2:5" ht="16" x14ac:dyDescent="0.2">
      <c r="B8" s="2" t="str">
        <f>IF('[3]Paste Sample IDs'!U9&lt;&gt;"",'[3]Paste Sample IDs'!U9,"None")</f>
        <v>USDA5029</v>
      </c>
      <c r="C8" s="4" t="str">
        <f>'[3]Paste Sample IDs'!T9</f>
        <v>A05</v>
      </c>
      <c r="D8" s="3">
        <f>IF(B8="None","",[3]Analysis!Z7)</f>
        <v>442126.21650996333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IF('[3]Paste Sample IDs'!U10&lt;&gt;"",'[3]Paste Sample IDs'!U10,"None")</f>
        <v>USDA4653</v>
      </c>
      <c r="C9" s="4" t="str">
        <f>'[3]Paste Sample IDs'!T10</f>
        <v>A06</v>
      </c>
      <c r="D9" s="3">
        <f>IF(B9="None","",[3]Analysis!Z8)</f>
        <v>128272.22006498382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IF('[3]Paste Sample IDs'!U11&lt;&gt;"",'[3]Paste Sample IDs'!U11,"None")</f>
        <v>USDA5023</v>
      </c>
      <c r="C10" s="4" t="str">
        <f>'[3]Paste Sample IDs'!T11</f>
        <v>A07</v>
      </c>
      <c r="D10" s="3">
        <f>IF(B10="None","",[3]Analysis!Z9)</f>
        <v>960784.39799411676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IF('[3]Paste Sample IDs'!U12&lt;&gt;"",'[3]Paste Sample IDs'!U12,"None")</f>
        <v>USDA4988</v>
      </c>
      <c r="C11" s="4" t="str">
        <f>'[3]Paste Sample IDs'!T12</f>
        <v>A08</v>
      </c>
      <c r="D11" s="3">
        <f>IF(B11="None","",[3]Analysis!Z10)</f>
        <v>167570.15639419318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IF('[3]Paste Sample IDs'!U13&lt;&gt;"",'[3]Paste Sample IDs'!U13,"None")</f>
        <v>USDA4905</v>
      </c>
      <c r="C12" s="4" t="str">
        <f>'[3]Paste Sample IDs'!T13</f>
        <v>A09</v>
      </c>
      <c r="D12" s="3">
        <f>IF(B12="None","",[3]Analysis!Z11)</f>
        <v>394880.77061351173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IF('[3]Paste Sample IDs'!U14&lt;&gt;"",'[3]Paste Sample IDs'!U14,"None")</f>
        <v>USDA5026</v>
      </c>
      <c r="C13" s="4" t="str">
        <f>'[3]Paste Sample IDs'!T14</f>
        <v>A10</v>
      </c>
      <c r="D13" s="3">
        <f>IF(B13="None","",[3]Analysis!Z12)</f>
        <v>412.20571837798951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Very low copy number: assay performance unknown</v>
      </c>
    </row>
    <row r="14" spans="2:5" ht="16" x14ac:dyDescent="0.2">
      <c r="B14" s="2" t="str">
        <f>IF('[3]Paste Sample IDs'!U15&lt;&gt;"",'[3]Paste Sample IDs'!U15,"None")</f>
        <v>USDA5058</v>
      </c>
      <c r="C14" s="4" t="str">
        <f>'[3]Paste Sample IDs'!T15</f>
        <v>A11</v>
      </c>
      <c r="D14" s="3">
        <f>IF(B14="None","",[3]Analysis!Z13)</f>
        <v>5780.6234658513249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>Caution: copy number less than intended sequencing depth</v>
      </c>
    </row>
    <row r="15" spans="2:5" ht="16" x14ac:dyDescent="0.2">
      <c r="B15" s="2" t="str">
        <f>IF('[3]Paste Sample IDs'!U16&lt;&gt;"",'[3]Paste Sample IDs'!U16,"None")</f>
        <v>USDA4535</v>
      </c>
      <c r="C15" s="4" t="str">
        <f>'[3]Paste Sample IDs'!T16</f>
        <v>A12</v>
      </c>
      <c r="D15" s="3">
        <f>IF(B15="None","",[3]Analysis!Z14)</f>
        <v>158743910.95373783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IF('[3]Paste Sample IDs'!U17&lt;&gt;"",'[3]Paste Sample IDs'!U17,"None")</f>
        <v>USDA4337</v>
      </c>
      <c r="C16" s="4" t="str">
        <f>'[3]Paste Sample IDs'!T17</f>
        <v>B01</v>
      </c>
      <c r="D16" s="3">
        <f>IF(B16="None","",[3]Analysis!Z15)</f>
        <v>32237.799415507125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IF('[3]Paste Sample IDs'!U18&lt;&gt;"",'[3]Paste Sample IDs'!U18,"None")</f>
        <v>USDA5014</v>
      </c>
      <c r="C17" s="4" t="str">
        <f>'[3]Paste Sample IDs'!T18</f>
        <v>B02</v>
      </c>
      <c r="D17" s="3">
        <f>IF(B17="None","",[3]Analysis!Z16)</f>
        <v>508.13242714006066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>Very low copy number: assay performance unknown</v>
      </c>
    </row>
    <row r="18" spans="2:5" ht="16" x14ac:dyDescent="0.2">
      <c r="B18" s="2" t="str">
        <f>IF('[3]Paste Sample IDs'!U19&lt;&gt;"",'[3]Paste Sample IDs'!U19,"None")</f>
        <v>USDA4912</v>
      </c>
      <c r="C18" s="4" t="str">
        <f>'[3]Paste Sample IDs'!T19</f>
        <v>B03</v>
      </c>
      <c r="D18" s="3">
        <f>IF(B18="None","",[3]Analysis!Z17)</f>
        <v>289449.21738060389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IF('[3]Paste Sample IDs'!U20&lt;&gt;"",'[3]Paste Sample IDs'!U20,"None")</f>
        <v>USDA4269</v>
      </c>
      <c r="C19" s="4" t="str">
        <f>'[3]Paste Sample IDs'!T20</f>
        <v>B04</v>
      </c>
      <c r="D19" s="3">
        <f>IF(B19="None","",[3]Analysis!Z18)</f>
        <v>178259.18793955017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IF('[3]Paste Sample IDs'!U21&lt;&gt;"",'[3]Paste Sample IDs'!U21,"None")</f>
        <v>USDA5093</v>
      </c>
      <c r="C20" s="4" t="str">
        <f>'[3]Paste Sample IDs'!T21</f>
        <v>B05</v>
      </c>
      <c r="D20" s="3">
        <f>IF(B20="None","",[3]Analysis!Z19)</f>
        <v>1.7362631906938499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>Very low copy number: assay performance unknown</v>
      </c>
    </row>
    <row r="21" spans="2:5" ht="16" x14ac:dyDescent="0.2">
      <c r="B21" s="2" t="str">
        <f>IF('[3]Paste Sample IDs'!U22&lt;&gt;"",'[3]Paste Sample IDs'!U22,"None")</f>
        <v>USDA4421</v>
      </c>
      <c r="C21" s="4" t="str">
        <f>'[3]Paste Sample IDs'!T22</f>
        <v>B06</v>
      </c>
      <c r="D21" s="3">
        <f>IF(B21="None","",[3]Analysis!Z20)</f>
        <v>109392.62976725126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IF('[3]Paste Sample IDs'!U23&lt;&gt;"",'[3]Paste Sample IDs'!U23,"None")</f>
        <v>USDA4637</v>
      </c>
      <c r="C22" s="4" t="str">
        <f>'[3]Paste Sample IDs'!T23</f>
        <v>B07</v>
      </c>
      <c r="D22" s="3">
        <f>IF(B22="None","",[3]Analysis!Z21)</f>
        <v>1098921.4610051825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IF('[3]Paste Sample IDs'!U24&lt;&gt;"",'[3]Paste Sample IDs'!U24,"None")</f>
        <v>None</v>
      </c>
      <c r="C23" s="4" t="str">
        <f>'[3]Paste Sample IDs'!T24</f>
        <v>B08</v>
      </c>
      <c r="D23" s="3" t="str">
        <f>IF(B23="None","",[3]Analysis!Z22)</f>
        <v/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IF('[3]Paste Sample IDs'!U25&lt;&gt;"",'[3]Paste Sample IDs'!U25,"None")</f>
        <v>USDA4725</v>
      </c>
      <c r="C24" s="4" t="str">
        <f>'[3]Paste Sample IDs'!T25</f>
        <v>B09</v>
      </c>
      <c r="D24" s="3">
        <f>IF(B24="None","",[3]Analysis!Z23)</f>
        <v>49207.420090425432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IF('[3]Paste Sample IDs'!U26&lt;&gt;"",'[3]Paste Sample IDs'!U26,"None")</f>
        <v>USDA4709</v>
      </c>
      <c r="C25" s="4" t="str">
        <f>'[3]Paste Sample IDs'!T26</f>
        <v>B10</v>
      </c>
      <c r="D25" s="3">
        <f>IF(B25="None","",[3]Analysis!Z24)</f>
        <v>235367.34191155739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IF('[3]Paste Sample IDs'!U27&lt;&gt;"",'[3]Paste Sample IDs'!U27,"None")</f>
        <v>USDA4675</v>
      </c>
      <c r="C26" s="4" t="str">
        <f>'[3]Paste Sample IDs'!T27</f>
        <v>B11</v>
      </c>
      <c r="D26" s="3">
        <f>IF(B26="None","",[3]Analysis!Z25)</f>
        <v>1219085.270140249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IF('[3]Paste Sample IDs'!U28&lt;&gt;"",'[3]Paste Sample IDs'!U28,"None")</f>
        <v>USDA4368</v>
      </c>
      <c r="C27" s="4" t="str">
        <f>'[3]Paste Sample IDs'!T28</f>
        <v>B12</v>
      </c>
      <c r="D27" s="3">
        <f>IF(B27="None","",[3]Analysis!Z26)</f>
        <v>907677.27081012854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IF('[3]Paste Sample IDs'!U29&lt;&gt;"",'[3]Paste Sample IDs'!U29,"None")</f>
        <v>USDA4247</v>
      </c>
      <c r="C28" s="4" t="str">
        <f>'[3]Paste Sample IDs'!T29</f>
        <v>C01</v>
      </c>
      <c r="D28" s="3">
        <f>IF(B28="None","",[3]Analysis!Z27)</f>
        <v>25697.811745050847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IF('[3]Paste Sample IDs'!U30&lt;&gt;"",'[3]Paste Sample IDs'!U30,"None")</f>
        <v>USDA4428</v>
      </c>
      <c r="C29" s="4" t="str">
        <f>'[3]Paste Sample IDs'!T30</f>
        <v>C02</v>
      </c>
      <c r="D29" s="3">
        <f>IF(B29="None","",[3]Analysis!Z28)</f>
        <v>13165.195210560791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>Caution: copy number less than intended sequencing depth</v>
      </c>
    </row>
    <row r="30" spans="2:5" ht="16" x14ac:dyDescent="0.2">
      <c r="B30" s="2" t="str">
        <f>IF('[3]Paste Sample IDs'!U31&lt;&gt;"",'[3]Paste Sample IDs'!U31,"None")</f>
        <v>USDA4868</v>
      </c>
      <c r="C30" s="4" t="str">
        <f>'[3]Paste Sample IDs'!T31</f>
        <v>C03</v>
      </c>
      <c r="D30" s="3">
        <f>IF(B30="None","",[3]Analysis!Z29)</f>
        <v>662029.11180354177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IF('[3]Paste Sample IDs'!U32&lt;&gt;"",'[3]Paste Sample IDs'!U32,"None")</f>
        <v>USDA4498</v>
      </c>
      <c r="C31" s="4" t="str">
        <f>'[3]Paste Sample IDs'!T32</f>
        <v>C04</v>
      </c>
      <c r="D31" s="3">
        <f>IF(B31="None","",[3]Analysis!Z30)</f>
        <v>205781.10259046531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IF('[3]Paste Sample IDs'!U33&lt;&gt;"",'[3]Paste Sample IDs'!U33,"None")</f>
        <v>USDA4825</v>
      </c>
      <c r="C32" s="4" t="str">
        <f>'[3]Paste Sample IDs'!T33</f>
        <v>C05</v>
      </c>
      <c r="D32" s="3">
        <f>IF(B32="None","",[3]Analysis!Z31)</f>
        <v>648984.04320246249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IF('[3]Paste Sample IDs'!U34&lt;&gt;"",'[3]Paste Sample IDs'!U34,"None")</f>
        <v>USDA4284</v>
      </c>
      <c r="C33" s="4" t="str">
        <f>'[3]Paste Sample IDs'!T34</f>
        <v>C06</v>
      </c>
      <c r="D33" s="3">
        <f>IF(B33="None","",[3]Analysis!Z32)</f>
        <v>39169.135679076666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IF('[3]Paste Sample IDs'!U35&lt;&gt;"",'[3]Paste Sample IDs'!U35,"None")</f>
        <v>USDA4404</v>
      </c>
      <c r="C34" s="4" t="str">
        <f>'[3]Paste Sample IDs'!T35</f>
        <v>C07</v>
      </c>
      <c r="D34" s="3">
        <f>IF(B34="None","",[3]Analysis!Z33)</f>
        <v>104974.68100613971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IF('[3]Paste Sample IDs'!U36&lt;&gt;"",'[3]Paste Sample IDs'!U36,"None")</f>
        <v>USDA4602</v>
      </c>
      <c r="C35" s="4" t="str">
        <f>'[3]Paste Sample IDs'!T36</f>
        <v>C08</v>
      </c>
      <c r="D35" s="3">
        <f>IF(B35="None","",[3]Analysis!Z34)</f>
        <v>92.945693503034178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IF('[3]Paste Sample IDs'!U37&lt;&gt;"",'[3]Paste Sample IDs'!U37,"None")</f>
        <v>USDA4979</v>
      </c>
      <c r="C36" s="4" t="str">
        <f>'[3]Paste Sample IDs'!T37</f>
        <v>C09</v>
      </c>
      <c r="D36" s="3">
        <f>IF(B36="None","",[3]Analysis!Z35)</f>
        <v>47.044933036205805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>Very low copy number: assay performance unknown</v>
      </c>
    </row>
    <row r="37" spans="2:5" ht="16" x14ac:dyDescent="0.2">
      <c r="B37" s="2" t="str">
        <f>IF('[3]Paste Sample IDs'!U38&lt;&gt;"",'[3]Paste Sample IDs'!U38,"None")</f>
        <v>USDA4901</v>
      </c>
      <c r="C37" s="4" t="str">
        <f>'[3]Paste Sample IDs'!T38</f>
        <v>C10</v>
      </c>
      <c r="D37" s="3">
        <f>IF(B37="None","",[3]Analysis!Z36)</f>
        <v>32421.629378924164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IF('[3]Paste Sample IDs'!U39&lt;&gt;"",'[3]Paste Sample IDs'!U39,"None")</f>
        <v>USDA4325</v>
      </c>
      <c r="C38" s="4" t="str">
        <f>'[3]Paste Sample IDs'!T39</f>
        <v>C11</v>
      </c>
      <c r="D38" s="3">
        <f>IF(B38="None","",[3]Analysis!Z37)</f>
        <v>113108.7155798732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IF('[3]Paste Sample IDs'!U40&lt;&gt;"",'[3]Paste Sample IDs'!U40,"None")</f>
        <v>None</v>
      </c>
      <c r="C39" s="4" t="str">
        <f>'[3]Paste Sample IDs'!T40</f>
        <v>C12</v>
      </c>
      <c r="D39" s="3" t="str">
        <f>IF(B39="None","",[3]Analysis!Z38)</f>
        <v/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IF('[3]Paste Sample IDs'!U41&lt;&gt;"",'[3]Paste Sample IDs'!U41,"None")</f>
        <v>USDA4800</v>
      </c>
      <c r="C40" s="4" t="str">
        <f>'[3]Paste Sample IDs'!T41</f>
        <v>D01</v>
      </c>
      <c r="D40" s="3">
        <f>IF(B40="None","",[3]Analysis!Z39)</f>
        <v>21713.945399621571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IF('[3]Paste Sample IDs'!U42&lt;&gt;"",'[3]Paste Sample IDs'!U42,"None")</f>
        <v>USDA4388</v>
      </c>
      <c r="C41" s="4" t="str">
        <f>'[3]Paste Sample IDs'!T42</f>
        <v>D02</v>
      </c>
      <c r="D41" s="3">
        <f>IF(B41="None","",[3]Analysis!Z40)</f>
        <v>30.27823965019709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Very low copy number: assay performance unknown</v>
      </c>
    </row>
    <row r="42" spans="2:5" ht="16" x14ac:dyDescent="0.2">
      <c r="B42" s="2" t="str">
        <f>IF('[3]Paste Sample IDs'!U43&lt;&gt;"",'[3]Paste Sample IDs'!U43,"None")</f>
        <v>USDA4895</v>
      </c>
      <c r="C42" s="4" t="str">
        <f>'[3]Paste Sample IDs'!T43</f>
        <v>D03</v>
      </c>
      <c r="D42" s="3">
        <f>IF(B42="None","",[3]Analysis!Z41)</f>
        <v>97148.999509793517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IF('[3]Paste Sample IDs'!U44&lt;&gt;"",'[3]Paste Sample IDs'!U44,"None")</f>
        <v>USDA4427</v>
      </c>
      <c r="C43" s="4" t="str">
        <f>'[3]Paste Sample IDs'!T44</f>
        <v>D04</v>
      </c>
      <c r="D43" s="3">
        <f>IF(B43="None","",[3]Analysis!Z42)</f>
        <v>15602.782946515343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>Caution: copy number less than intended sequencing depth</v>
      </c>
    </row>
    <row r="44" spans="2:5" ht="16" x14ac:dyDescent="0.2">
      <c r="B44" s="2" t="str">
        <f>IF('[3]Paste Sample IDs'!U45&lt;&gt;"",'[3]Paste Sample IDs'!U45,"None")</f>
        <v>USDA4963</v>
      </c>
      <c r="C44" s="4" t="str">
        <f>'[3]Paste Sample IDs'!T45</f>
        <v>D05</v>
      </c>
      <c r="D44" s="3">
        <f>IF(B44="None","",[3]Analysis!Z43)</f>
        <v>162641.76255999474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IF('[3]Paste Sample IDs'!U46&lt;&gt;"",'[3]Paste Sample IDs'!U46,"None")</f>
        <v>USDA4469</v>
      </c>
      <c r="C45" s="4" t="str">
        <f>'[3]Paste Sample IDs'!T46</f>
        <v>D06</v>
      </c>
      <c r="D45" s="3">
        <f>IF(B45="None","",[3]Analysis!Z44)</f>
        <v>2.2046130863481088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Very low copy number: assay performance unknown</v>
      </c>
    </row>
    <row r="46" spans="2:5" ht="16" x14ac:dyDescent="0.2">
      <c r="B46" s="2" t="str">
        <f>IF('[3]Paste Sample IDs'!U47&lt;&gt;"",'[3]Paste Sample IDs'!U47,"None")</f>
        <v>USDA4488</v>
      </c>
      <c r="C46" s="4" t="str">
        <f>'[3]Paste Sample IDs'!T47</f>
        <v>D07</v>
      </c>
      <c r="D46" s="3">
        <f>IF(B46="None","",[3]Analysis!Z45)</f>
        <v>140090.62016360485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IF('[3]Paste Sample IDs'!U48&lt;&gt;"",'[3]Paste Sample IDs'!U48,"None")</f>
        <v>USDA4502</v>
      </c>
      <c r="C47" s="4" t="str">
        <f>'[3]Paste Sample IDs'!T48</f>
        <v>D08</v>
      </c>
      <c r="D47" s="3">
        <f>IF(B47="None","",[3]Analysis!Z46)</f>
        <v>1222556.1309629793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IF('[3]Paste Sample IDs'!U49&lt;&gt;"",'[3]Paste Sample IDs'!U49,"None")</f>
        <v>USDA4278</v>
      </c>
      <c r="C48" s="4" t="str">
        <f>'[3]Paste Sample IDs'!T49</f>
        <v>D09</v>
      </c>
      <c r="D48" s="3">
        <f>IF(B48="None","",[3]Analysis!Z47)</f>
        <v>1110700.2514214334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IF('[3]Paste Sample IDs'!U50&lt;&gt;"",'[3]Paste Sample IDs'!U50,"None")</f>
        <v>USDA5004</v>
      </c>
      <c r="C49" s="4" t="str">
        <f>'[3]Paste Sample IDs'!T50</f>
        <v>D10</v>
      </c>
      <c r="D49" s="3">
        <f>IF(B49="None","",[3]Analysis!Z48)</f>
        <v>5.0734634886457606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>Very low copy number: assay performance unknown</v>
      </c>
    </row>
    <row r="50" spans="2:5" ht="16" x14ac:dyDescent="0.2">
      <c r="B50" s="2" t="str">
        <f>IF('[3]Paste Sample IDs'!U51&lt;&gt;"",'[3]Paste Sample IDs'!U51,"None")</f>
        <v>USDA4335</v>
      </c>
      <c r="C50" s="4" t="str">
        <f>'[3]Paste Sample IDs'!T51</f>
        <v>D11</v>
      </c>
      <c r="D50" s="3">
        <f>IF(B50="None","",[3]Analysis!Z49)</f>
        <v>17444.759527956056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IF('[3]Paste Sample IDs'!U52&lt;&gt;"",'[3]Paste Sample IDs'!U52,"None")</f>
        <v>USDA4714</v>
      </c>
      <c r="C51" s="4" t="str">
        <f>'[3]Paste Sample IDs'!T52</f>
        <v>D12</v>
      </c>
      <c r="D51" s="3">
        <f>IF(B51="None","",[3]Analysis!Z50)</f>
        <v>3018.8409252403599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>Caution: copy number less than intended sequencing depth</v>
      </c>
    </row>
    <row r="52" spans="2:5" ht="16" x14ac:dyDescent="0.2">
      <c r="B52" s="2" t="str">
        <f>IF('[3]Paste Sample IDs'!U53&lt;&gt;"",'[3]Paste Sample IDs'!U53,"None")</f>
        <v>USDA4429</v>
      </c>
      <c r="C52" s="4" t="str">
        <f>'[3]Paste Sample IDs'!T53</f>
        <v>E01</v>
      </c>
      <c r="D52" s="3">
        <f>IF(B52="None","",[3]Analysis!Z51)</f>
        <v>23513.160899688755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IF('[3]Paste Sample IDs'!U54&lt;&gt;"",'[3]Paste Sample IDs'!U54,"None")</f>
        <v>USDA5044</v>
      </c>
      <c r="C53" s="4" t="str">
        <f>'[3]Paste Sample IDs'!T54</f>
        <v>E02</v>
      </c>
      <c r="D53" s="3">
        <f>IF(B53="None","",[3]Analysis!Z52)</f>
        <v>6625.8475223968335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>Caution: copy number less than intended sequencing depth</v>
      </c>
    </row>
    <row r="54" spans="2:5" ht="16" x14ac:dyDescent="0.2">
      <c r="B54" s="2" t="str">
        <f>IF('[3]Paste Sample IDs'!U55&lt;&gt;"",'[3]Paste Sample IDs'!U55,"None")</f>
        <v>USDA4760</v>
      </c>
      <c r="C54" s="4" t="str">
        <f>'[3]Paste Sample IDs'!T55</f>
        <v>E03</v>
      </c>
      <c r="D54" s="3">
        <f>IF(B54="None","",[3]Analysis!Z53)</f>
        <v>231386.41546318447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IF('[3]Paste Sample IDs'!U56&lt;&gt;"",'[3]Paste Sample IDs'!U56,"None")</f>
        <v>USDA5000</v>
      </c>
      <c r="C55" s="4" t="str">
        <f>'[3]Paste Sample IDs'!T56</f>
        <v>E04</v>
      </c>
      <c r="D55" s="3">
        <f>IF(B55="None","",[3]Analysis!Z54)</f>
        <v>15448.29423780964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>Caution: copy number less than intended sequencing depth</v>
      </c>
    </row>
    <row r="56" spans="2:5" ht="16" x14ac:dyDescent="0.2">
      <c r="B56" s="2" t="str">
        <f>IF('[3]Paste Sample IDs'!U57&lt;&gt;"",'[3]Paste Sample IDs'!U57,"None")</f>
        <v>USDA4607</v>
      </c>
      <c r="C56" s="4" t="str">
        <f>'[3]Paste Sample IDs'!T57</f>
        <v>E05</v>
      </c>
      <c r="D56" s="3">
        <f>IF(B56="None","",[3]Analysis!Z55)</f>
        <v>248078.19779129463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IF('[3]Paste Sample IDs'!U58&lt;&gt;"",'[3]Paste Sample IDs'!U58,"None")</f>
        <v>None</v>
      </c>
      <c r="C57" s="4" t="str">
        <f>'[3]Paste Sample IDs'!T58</f>
        <v>E06</v>
      </c>
      <c r="D57" s="3" t="str">
        <f>IF(B57="None","",[3]Analysis!Z56)</f>
        <v/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IF('[3]Paste Sample IDs'!U59&lt;&gt;"",'[3]Paste Sample IDs'!U59,"None")</f>
        <v>USDA4642</v>
      </c>
      <c r="C58" s="4" t="str">
        <f>'[3]Paste Sample IDs'!T59</f>
        <v>E07</v>
      </c>
      <c r="D58" s="3">
        <f>IF(B58="None","",[3]Analysis!Z57)</f>
        <v>553070.87538428837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IF('[3]Paste Sample IDs'!U60&lt;&gt;"",'[3]Paste Sample IDs'!U60,"None")</f>
        <v>USDA4596</v>
      </c>
      <c r="C59" s="4" t="str">
        <f>'[3]Paste Sample IDs'!T60</f>
        <v>E08</v>
      </c>
      <c r="D59" s="3">
        <f>IF(B59="None","",[3]Analysis!Z58)</f>
        <v>4.3052584083112162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IF('[3]Paste Sample IDs'!U61&lt;&gt;"",'[3]Paste Sample IDs'!U61,"None")</f>
        <v>USDA4214</v>
      </c>
      <c r="C60" s="4" t="str">
        <f>'[3]Paste Sample IDs'!T61</f>
        <v>E09</v>
      </c>
      <c r="D60" s="3">
        <f>IF(B60="None","",[3]Analysis!Z59)</f>
        <v>17028.24274016024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IF('[3]Paste Sample IDs'!U62&lt;&gt;"",'[3]Paste Sample IDs'!U62,"None")</f>
        <v>USDA4713</v>
      </c>
      <c r="C61" s="4" t="str">
        <f>'[3]Paste Sample IDs'!T62</f>
        <v>E10</v>
      </c>
      <c r="D61" s="3">
        <f>IF(B61="None","",[3]Analysis!Z60)</f>
        <v>116453.3516664598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IF('[3]Paste Sample IDs'!U63&lt;&gt;"",'[3]Paste Sample IDs'!U63,"None")</f>
        <v>USDA4923</v>
      </c>
      <c r="C62" s="4" t="str">
        <f>'[3]Paste Sample IDs'!T63</f>
        <v>E11</v>
      </c>
      <c r="D62" s="3">
        <f>IF(B62="None","",[3]Analysis!Z61)</f>
        <v>96942.070078726611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IF('[3]Paste Sample IDs'!U64&lt;&gt;"",'[3]Paste Sample IDs'!U64,"None")</f>
        <v>USDA4722</v>
      </c>
      <c r="C63" s="4" t="str">
        <f>'[3]Paste Sample IDs'!T64</f>
        <v>E12</v>
      </c>
      <c r="D63" s="3">
        <f>IF(B63="None","",[3]Analysis!Z62)</f>
        <v>73316.318348067536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IF('[3]Paste Sample IDs'!U65&lt;&gt;"",'[3]Paste Sample IDs'!U65,"None")</f>
        <v>USDA5071</v>
      </c>
      <c r="C64" s="4" t="str">
        <f>'[3]Paste Sample IDs'!T65</f>
        <v>F01</v>
      </c>
      <c r="D64" s="3">
        <f>IF(B64="None","",[3]Analysis!Z63)</f>
        <v>156406.43457815598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IF('[3]Paste Sample IDs'!U66&lt;&gt;"",'[3]Paste Sample IDs'!U66,"None")</f>
        <v>USDA4264</v>
      </c>
      <c r="C65" s="4" t="str">
        <f>'[3]Paste Sample IDs'!T66</f>
        <v>F02</v>
      </c>
      <c r="D65" s="3">
        <f>IF(B65="None","",[3]Analysis!Z64)</f>
        <v>30869.94434691354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IF('[3]Paste Sample IDs'!U67&lt;&gt;"",'[3]Paste Sample IDs'!U67,"None")</f>
        <v>USDA4687</v>
      </c>
      <c r="C66" s="4" t="str">
        <f>'[3]Paste Sample IDs'!T67</f>
        <v>F03</v>
      </c>
      <c r="D66" s="3">
        <f>IF(B66="None","",[3]Analysis!Z65)</f>
        <v>83559.908559345931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IF('[3]Paste Sample IDs'!U68&lt;&gt;"",'[3]Paste Sample IDs'!U68,"None")</f>
        <v>USDA4603</v>
      </c>
      <c r="C67" s="4" t="str">
        <f>'[3]Paste Sample IDs'!T68</f>
        <v>F04</v>
      </c>
      <c r="D67" s="3">
        <f>IF(B67="None","",[3]Analysis!Z66)</f>
        <v>16224.806390521115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>Caution: copy number less than intended sequencing depth</v>
      </c>
    </row>
    <row r="68" spans="2:5" ht="16" x14ac:dyDescent="0.2">
      <c r="B68" s="2" t="str">
        <f>IF('[3]Paste Sample IDs'!U69&lt;&gt;"",'[3]Paste Sample IDs'!U69,"None")</f>
        <v>USDA4386</v>
      </c>
      <c r="C68" s="4" t="str">
        <f>'[3]Paste Sample IDs'!T69</f>
        <v>F05</v>
      </c>
      <c r="D68" s="3">
        <f>IF(B68="None","",[3]Analysis!Z67)</f>
        <v>557808.286269848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IF('[3]Paste Sample IDs'!U70&lt;&gt;"",'[3]Paste Sample IDs'!U70,"None")</f>
        <v>USDA4417</v>
      </c>
      <c r="C69" s="4" t="str">
        <f>'[3]Paste Sample IDs'!T70</f>
        <v>F06</v>
      </c>
      <c r="D69" s="3">
        <f>IF(B69="None","",[3]Analysis!Z68)</f>
        <v>68773.219643783988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IF('[3]Paste Sample IDs'!U71&lt;&gt;"",'[3]Paste Sample IDs'!U71,"None")</f>
        <v>USDA4775</v>
      </c>
      <c r="C70" s="4" t="str">
        <f>'[3]Paste Sample IDs'!T71</f>
        <v>F07</v>
      </c>
      <c r="D70" s="3">
        <f>IF(B70="None","",[3]Analysis!Z69)</f>
        <v>30175.748669036333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IF('[3]Paste Sample IDs'!U72&lt;&gt;"",'[3]Paste Sample IDs'!U72,"None")</f>
        <v>USDA4315</v>
      </c>
      <c r="C71" s="4" t="str">
        <f>'[3]Paste Sample IDs'!T72</f>
        <v>F08</v>
      </c>
      <c r="D71" s="3">
        <f>IF(B71="None","",[3]Analysis!Z70)</f>
        <v>12759.843219023989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>Caution: copy number less than intended sequencing depth</v>
      </c>
    </row>
    <row r="72" spans="2:5" ht="16" x14ac:dyDescent="0.2">
      <c r="B72" s="2" t="str">
        <f>IF('[3]Paste Sample IDs'!U73&lt;&gt;"",'[3]Paste Sample IDs'!U73,"None")</f>
        <v>USDA4774</v>
      </c>
      <c r="C72" s="4" t="str">
        <f>'[3]Paste Sample IDs'!T73</f>
        <v>F09</v>
      </c>
      <c r="D72" s="3">
        <f>IF(B72="None","",[3]Analysis!Z71)</f>
        <v>141391.0472225378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IF('[3]Paste Sample IDs'!U74&lt;&gt;"",'[3]Paste Sample IDs'!U74,"None")</f>
        <v>USDA4925</v>
      </c>
      <c r="C73" s="4" t="str">
        <f>'[3]Paste Sample IDs'!T74</f>
        <v>F10</v>
      </c>
      <c r="D73" s="3">
        <f>IF(B73="None","",[3]Analysis!Z72)</f>
        <v>171425.12216773265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IF('[3]Paste Sample IDs'!U75&lt;&gt;"",'[3]Paste Sample IDs'!U75,"None")</f>
        <v>USDA4493</v>
      </c>
      <c r="C74" s="4" t="str">
        <f>'[3]Paste Sample IDs'!T75</f>
        <v>F11</v>
      </c>
      <c r="D74" s="3">
        <f>IF(B74="None","",[3]Analysis!Z73)</f>
        <v>740710.81978719088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IF('[3]Paste Sample IDs'!U76&lt;&gt;"",'[3]Paste Sample IDs'!U76,"None")</f>
        <v>USDA4968</v>
      </c>
      <c r="C75" s="4" t="str">
        <f>'[3]Paste Sample IDs'!T76</f>
        <v>F12</v>
      </c>
      <c r="D75" s="3">
        <f>IF(B75="None","",[3]Analysis!Z74)</f>
        <v>708274.79046680627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IF('[3]Paste Sample IDs'!U77&lt;&gt;"",'[3]Paste Sample IDs'!U77,"None")</f>
        <v>USDA4985</v>
      </c>
      <c r="C76" s="4" t="str">
        <f>'[3]Paste Sample IDs'!T77</f>
        <v>G01</v>
      </c>
      <c r="D76" s="3">
        <f>IF(B76="None","",[3]Analysis!Z75)</f>
        <v>110329.64861623565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IF('[3]Paste Sample IDs'!U78&lt;&gt;"",'[3]Paste Sample IDs'!U78,"None")</f>
        <v>USDA4696</v>
      </c>
      <c r="C77" s="4" t="str">
        <f>'[3]Paste Sample IDs'!T78</f>
        <v>G02</v>
      </c>
      <c r="D77" s="3">
        <f>IF(B77="None","",[3]Analysis!Z76)</f>
        <v>1534782.1318599656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IF('[3]Paste Sample IDs'!U79&lt;&gt;"",'[3]Paste Sample IDs'!U79,"None")</f>
        <v>USDA4121</v>
      </c>
      <c r="C78" s="4" t="str">
        <f>'[3]Paste Sample IDs'!T79</f>
        <v>G03</v>
      </c>
      <c r="D78" s="3">
        <f>IF(B78="None","",[3]Analysis!Z77)</f>
        <v>39448.52765137457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IF('[3]Paste Sample IDs'!U80&lt;&gt;"",'[3]Paste Sample IDs'!U80,"None")</f>
        <v>USDAPOS3</v>
      </c>
      <c r="C79" s="4" t="str">
        <f>'[3]Paste Sample IDs'!T80</f>
        <v>G04</v>
      </c>
      <c r="D79" s="3">
        <f>IF(B79="None","",[3]Analysis!Z78)</f>
        <v>970392.60060249188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IF('[3]Paste Sample IDs'!U81&lt;&gt;"",'[3]Paste Sample IDs'!U81,"None")</f>
        <v>USDA4566</v>
      </c>
      <c r="C80" s="4" t="str">
        <f>'[3]Paste Sample IDs'!T81</f>
        <v>G05</v>
      </c>
      <c r="D80" s="3">
        <f>IF(B80="None","",[3]Analysis!Z79)</f>
        <v>360541.12949035689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IF('[3]Paste Sample IDs'!U82&lt;&gt;"",'[3]Paste Sample IDs'!U82,"None")</f>
        <v>USDA4393</v>
      </c>
      <c r="C81" s="4" t="str">
        <f>'[3]Paste Sample IDs'!T82</f>
        <v>G06</v>
      </c>
      <c r="D81" s="3">
        <f>IF(B81="None","",[3]Analysis!Z80)</f>
        <v>315220.24488688947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IF('[3]Paste Sample IDs'!U83&lt;&gt;"",'[3]Paste Sample IDs'!U83,"None")</f>
        <v>USDA4333</v>
      </c>
      <c r="C82" s="4" t="str">
        <f>'[3]Paste Sample IDs'!T83</f>
        <v>G07</v>
      </c>
      <c r="D82" s="3">
        <f>IF(B82="None","",[3]Analysis!Z81)</f>
        <v>29770.978870030976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IF('[3]Paste Sample IDs'!U84&lt;&gt;"",'[3]Paste Sample IDs'!U84,"None")</f>
        <v>USDA4993</v>
      </c>
      <c r="C83" s="4" t="str">
        <f>'[3]Paste Sample IDs'!T84</f>
        <v>G08</v>
      </c>
      <c r="D83" s="3">
        <f>IF(B83="None","",[3]Analysis!Z82)</f>
        <v>12741.717622628259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>Caution: copy number less than intended sequencing depth</v>
      </c>
    </row>
    <row r="84" spans="2:5" ht="16" x14ac:dyDescent="0.2">
      <c r="B84" s="2" t="str">
        <f>IF('[3]Paste Sample IDs'!U85&lt;&gt;"",'[3]Paste Sample IDs'!U85,"None")</f>
        <v>USDA5095</v>
      </c>
      <c r="C84" s="4" t="str">
        <f>'[3]Paste Sample IDs'!T85</f>
        <v>G09</v>
      </c>
      <c r="D84" s="3">
        <f>IF(B84="None","",[3]Analysis!Z83)</f>
        <v>2.109571053977112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>Very low copy number: assay performance unknown</v>
      </c>
    </row>
    <row r="85" spans="2:5" ht="16" x14ac:dyDescent="0.2">
      <c r="B85" s="2" t="str">
        <f>IF('[3]Paste Sample IDs'!U86&lt;&gt;"",'[3]Paste Sample IDs'!U86,"None")</f>
        <v>USDA4939</v>
      </c>
      <c r="C85" s="4" t="str">
        <f>'[3]Paste Sample IDs'!T86</f>
        <v>G10</v>
      </c>
      <c r="D85" s="3">
        <f>IF(B85="None","",[3]Analysis!Z84)</f>
        <v>5028.9023368123262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>Caution: copy number less than intended sequencing depth</v>
      </c>
    </row>
    <row r="86" spans="2:5" ht="16" x14ac:dyDescent="0.2">
      <c r="B86" s="2" t="str">
        <f>IF('[3]Paste Sample IDs'!U87&lt;&gt;"",'[3]Paste Sample IDs'!U87,"None")</f>
        <v>USDA4931</v>
      </c>
      <c r="C86" s="4" t="str">
        <f>'[3]Paste Sample IDs'!T87</f>
        <v>G11</v>
      </c>
      <c r="D86" s="3">
        <f>IF(B86="None","",[3]Analysis!Z85)</f>
        <v>426689.75635135762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IF('[3]Paste Sample IDs'!U88&lt;&gt;"",'[3]Paste Sample IDs'!U88,"None")</f>
        <v>USDA4663</v>
      </c>
      <c r="C87" s="4" t="str">
        <f>'[3]Paste Sample IDs'!T88</f>
        <v>G12</v>
      </c>
      <c r="D87" s="3">
        <f>IF(B87="None","",[3]Analysis!Z86)</f>
        <v>24818.228186023349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IF('[3]Paste Sample IDs'!U89&lt;&gt;"",'[3]Paste Sample IDs'!U89,"None")</f>
        <v>USDA4317</v>
      </c>
      <c r="C88" s="4" t="str">
        <f>'[3]Paste Sample IDs'!T89</f>
        <v>H01</v>
      </c>
      <c r="D88" s="3">
        <f>IF(B88="None","",[3]Analysis!Z87)</f>
        <v>455199.93316375185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IF('[3]Paste Sample IDs'!U90&lt;&gt;"",'[3]Paste Sample IDs'!U90,"None")</f>
        <v>USDA4384</v>
      </c>
      <c r="C89" s="4" t="str">
        <f>'[3]Paste Sample IDs'!T90</f>
        <v>H02</v>
      </c>
      <c r="D89" s="3">
        <f>IF(B89="None","",[3]Analysis!Z88)</f>
        <v>545652.12367342436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IF('[3]Paste Sample IDs'!U91&lt;&gt;"",'[3]Paste Sample IDs'!U91,"None")</f>
        <v>USDA4851</v>
      </c>
      <c r="C90" s="4" t="str">
        <f>'[3]Paste Sample IDs'!T91</f>
        <v>H03</v>
      </c>
      <c r="D90" s="3">
        <f>IF(B90="None","",[3]Analysis!Z89)</f>
        <v>94224.761858251703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IF('[3]Paste Sample IDs'!U92&lt;&gt;"",'[3]Paste Sample IDs'!U92,"None")</f>
        <v>USDA4845</v>
      </c>
      <c r="C91" s="4" t="str">
        <f>'[3]Paste Sample IDs'!T92</f>
        <v>H04</v>
      </c>
      <c r="D91" s="3">
        <f>IF(B91="None","",[3]Analysis!Z90)</f>
        <v>45152.332729436632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IF('[3]Paste Sample IDs'!U93&lt;&gt;"",'[3]Paste Sample IDs'!U93,"None")</f>
        <v>USDA4926</v>
      </c>
      <c r="C92" s="4" t="str">
        <f>'[3]Paste Sample IDs'!T93</f>
        <v>H05</v>
      </c>
      <c r="D92" s="3">
        <f>IF(B92="None","",[3]Analysis!Z91)</f>
        <v>501398.24371550226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IF('[3]Paste Sample IDs'!U94&lt;&gt;"",'[3]Paste Sample IDs'!U94,"None")</f>
        <v>USDA4467</v>
      </c>
      <c r="C93" s="4" t="str">
        <f>'[3]Paste Sample IDs'!T94</f>
        <v>H06</v>
      </c>
      <c r="D93" s="3">
        <f>IF(B93="None","",[3]Analysis!Z92)</f>
        <v>12787.079970783767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>Caution: copy number less than intended sequencing depth</v>
      </c>
    </row>
    <row r="94" spans="2:5" ht="16" x14ac:dyDescent="0.2">
      <c r="B94" s="2" t="str">
        <f>IF('[3]Paste Sample IDs'!U95&lt;&gt;"",'[3]Paste Sample IDs'!U95,"None")</f>
        <v>USDA5027</v>
      </c>
      <c r="C94" s="4" t="str">
        <f>'[3]Paste Sample IDs'!T95</f>
        <v>H07</v>
      </c>
      <c r="D94" s="3">
        <f>IF(B94="None","",[3]Analysis!Z93)</f>
        <v>29.597350081278901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>Very low copy number: assay performance unknown</v>
      </c>
    </row>
    <row r="95" spans="2:5" ht="16" x14ac:dyDescent="0.2">
      <c r="B95" s="2" t="str">
        <f>IF('[3]Paste Sample IDs'!U96&lt;&gt;"",'[3]Paste Sample IDs'!U96,"None")</f>
        <v>USDA4625</v>
      </c>
      <c r="C95" s="4" t="str">
        <f>'[3]Paste Sample IDs'!T96</f>
        <v>H08</v>
      </c>
      <c r="D95" s="3">
        <f>IF(B95="None","",[3]Analysis!Z94)</f>
        <v>269973.81255029468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IF('[3]Paste Sample IDs'!U97&lt;&gt;"",'[3]Paste Sample IDs'!U97,"None")</f>
        <v>USDA4893</v>
      </c>
      <c r="C96" s="4" t="str">
        <f>'[3]Paste Sample IDs'!T97</f>
        <v>H09</v>
      </c>
      <c r="D96" s="3">
        <f>IF(B96="None","",[3]Analysis!Z95)</f>
        <v>101093.7879024049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 t="str">
        <f>IF('[3]Paste Sample IDs'!U98&lt;&gt;"",'[3]Paste Sample IDs'!U98,"None")</f>
        <v>USDA4879</v>
      </c>
      <c r="C97" s="4" t="str">
        <f>'[3]Paste Sample IDs'!T98</f>
        <v>H10</v>
      </c>
      <c r="D97" s="3">
        <f>IF(B97="None","",[3]Analysis!Z96)</f>
        <v>1660773.1989035085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IF('[3]Paste Sample IDs'!U99&lt;&gt;"",'[3]Paste Sample IDs'!U99,"None")</f>
        <v>USDA4378</v>
      </c>
      <c r="C98" s="4" t="str">
        <f>'[3]Paste Sample IDs'!T99</f>
        <v>H11</v>
      </c>
      <c r="D98" s="3">
        <f>IF(B98="None","",[3]Analysis!Z97)</f>
        <v>46322.576707359716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IF('[3]Paste Sample IDs'!U100&lt;&gt;"",'[3]Paste Sample IDs'!U100,"None")</f>
        <v>USDA4729</v>
      </c>
      <c r="C99" s="4" t="str">
        <f>'[3]Paste Sample IDs'!T100</f>
        <v>H12</v>
      </c>
      <c r="D99" s="3">
        <f>IF(B99="None","",[3]Analysis!Z98)</f>
        <v>145365.20695173735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DNA_087</vt:lpstr>
      <vt:lpstr>DNA_088</vt:lpstr>
      <vt:lpstr>DNA_089</vt:lpstr>
      <vt:lpstr>DNA_087!Print_Area</vt:lpstr>
      <vt:lpstr>DNA_088!Print_Area</vt:lpstr>
      <vt:lpstr>DNA_089!Print_Area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2021-10-20T19:49:45Z</dcterms:created>
  <dcterms:modified xsi:type="dcterms:W3CDTF">2021-10-20T19:52:09Z</dcterms:modified>
</cp:coreProperties>
</file>