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rkx005/Desktop/PROJECTS/Noyes_Project_046/"/>
    </mc:Choice>
  </mc:AlternateContent>
  <xr:revisionPtr revIDLastSave="0" documentId="8_{034B75B3-8CD9-2E49-9970-219D15A834E3}" xr6:coauthVersionLast="47" xr6:coauthVersionMax="47" xr10:uidLastSave="{00000000-0000-0000-0000-000000000000}"/>
  <bookViews>
    <workbookView xWindow="6380" yWindow="3300" windowWidth="26840" windowHeight="15940" xr2:uid="{7608BD28-BAC0-064E-9D00-616CDF47ED0E}"/>
  </bookViews>
  <sheets>
    <sheet name="DNA_110" sheetId="1" r:id="rId1"/>
    <sheet name="DNA_111" sheetId="2" r:id="rId2"/>
    <sheet name="DNA_112" sheetId="3" r:id="rId3"/>
  </sheets>
  <externalReferences>
    <externalReference r:id="rId4"/>
    <externalReference r:id="rId5"/>
    <externalReference r:id="rId6"/>
  </externalReferences>
  <definedNames>
    <definedName name="_xlnm.Print_Area" localSheetId="0">DNA_110!$A$1:$L$99</definedName>
    <definedName name="_xlnm.Print_Area" localSheetId="1">DNA_111!$A$1:$L$99</definedName>
    <definedName name="_xlnm.Print_Area" localSheetId="2">DNA_112!$A$1:$L$99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3" l="1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B97" i="3"/>
  <c r="C97" i="3"/>
  <c r="B98" i="3"/>
  <c r="C98" i="3"/>
  <c r="B99" i="3"/>
  <c r="C99" i="3"/>
  <c r="E1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E1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D30" i="1" l="1"/>
  <c r="E30" i="1" s="1"/>
  <c r="D87" i="1"/>
  <c r="E87" i="1" s="1"/>
  <c r="D21" i="1"/>
  <c r="E21" i="1" s="1"/>
  <c r="D17" i="1"/>
  <c r="E17" i="1" s="1"/>
  <c r="D41" i="1"/>
  <c r="E41" i="1" s="1"/>
  <c r="D6" i="1"/>
  <c r="E6" i="1" s="1"/>
  <c r="D99" i="1"/>
  <c r="E99" i="1" s="1"/>
  <c r="D83" i="1"/>
  <c r="E83" i="1" s="1"/>
  <c r="D55" i="1"/>
  <c r="E55" i="1" s="1"/>
  <c r="D4" i="1"/>
  <c r="E4" i="1" s="1"/>
  <c r="D70" i="1"/>
  <c r="E70" i="1" s="1"/>
  <c r="D9" i="1"/>
  <c r="E9" i="1" s="1"/>
  <c r="D47" i="1"/>
  <c r="E47" i="1" s="1"/>
  <c r="D46" i="1"/>
  <c r="E46" i="1" s="1"/>
  <c r="D56" i="1"/>
  <c r="E56" i="1" s="1"/>
  <c r="D68" i="1"/>
  <c r="E68" i="1" s="1"/>
  <c r="D74" i="1"/>
  <c r="E74" i="1" s="1"/>
  <c r="D64" i="1"/>
  <c r="E64" i="1" s="1"/>
  <c r="D12" i="1"/>
  <c r="E12" i="1" s="1"/>
  <c r="D18" i="1"/>
  <c r="E18" i="1" s="1"/>
  <c r="D14" i="1"/>
  <c r="E14" i="1" s="1"/>
  <c r="D59" i="1"/>
  <c r="E59" i="1" s="1"/>
  <c r="D95" i="1" l="1"/>
  <c r="E95" i="1" s="1"/>
  <c r="D23" i="1"/>
  <c r="E23" i="1" s="1"/>
  <c r="D48" i="1"/>
  <c r="E48" i="1" s="1"/>
  <c r="D92" i="1"/>
  <c r="E92" i="1" s="1"/>
  <c r="D38" i="1"/>
  <c r="E38" i="1" s="1"/>
  <c r="D34" i="1"/>
  <c r="E34" i="1" s="1"/>
  <c r="D27" i="1"/>
  <c r="E27" i="1" s="1"/>
  <c r="D79" i="1"/>
  <c r="E79" i="1" s="1"/>
  <c r="D77" i="1"/>
  <c r="E77" i="1" s="1"/>
  <c r="D71" i="1"/>
  <c r="E71" i="1" s="1"/>
  <c r="D58" i="1"/>
  <c r="E58" i="1" s="1"/>
  <c r="D51" i="1"/>
  <c r="E51" i="1" s="1"/>
  <c r="D75" i="1"/>
  <c r="E75" i="1" s="1"/>
  <c r="D50" i="1"/>
  <c r="E50" i="1" s="1"/>
  <c r="D84" i="1"/>
  <c r="E84" i="1" s="1"/>
  <c r="D66" i="1"/>
  <c r="E66" i="1" s="1"/>
  <c r="D22" i="1"/>
  <c r="E22" i="1" s="1"/>
  <c r="D89" i="1"/>
  <c r="E89" i="1" s="1"/>
  <c r="D86" i="1"/>
  <c r="E86" i="1" s="1"/>
  <c r="D69" i="1"/>
  <c r="E69" i="1" s="1"/>
  <c r="D54" i="1"/>
  <c r="E54" i="1" s="1"/>
  <c r="D39" i="1"/>
  <c r="E39" i="1" s="1"/>
  <c r="D49" i="1"/>
  <c r="E49" i="1" s="1"/>
  <c r="D61" i="1"/>
  <c r="E61" i="1" s="1"/>
  <c r="D93" i="1"/>
  <c r="E93" i="1" s="1"/>
  <c r="D15" i="1"/>
  <c r="E15" i="1" s="1"/>
  <c r="D29" i="1"/>
  <c r="E29" i="1" s="1"/>
  <c r="D53" i="1"/>
  <c r="E53" i="1" s="1"/>
  <c r="D96" i="1"/>
  <c r="E96" i="1" s="1"/>
  <c r="D78" i="1"/>
  <c r="E78" i="1" s="1"/>
  <c r="D24" i="1"/>
  <c r="E24" i="1" s="1"/>
  <c r="D52" i="1"/>
  <c r="E52" i="1" s="1"/>
  <c r="D65" i="1"/>
  <c r="E65" i="1" s="1"/>
  <c r="D32" i="1"/>
  <c r="E32" i="1" s="1"/>
  <c r="D85" i="1"/>
  <c r="E85" i="1" s="1"/>
  <c r="D63" i="1"/>
  <c r="E63" i="1" s="1"/>
  <c r="D91" i="1"/>
  <c r="E91" i="1" s="1"/>
  <c r="D45" i="1"/>
  <c r="E45" i="1" s="1"/>
  <c r="D43" i="1"/>
  <c r="E43" i="1" s="1"/>
  <c r="D16" i="1"/>
  <c r="E16" i="1" s="1"/>
  <c r="D62" i="1"/>
  <c r="E62" i="1" s="1"/>
  <c r="D94" i="1"/>
  <c r="E94" i="1" s="1"/>
  <c r="D11" i="1"/>
  <c r="E11" i="1" s="1"/>
  <c r="D73" i="1"/>
  <c r="E73" i="1" s="1"/>
  <c r="D31" i="1"/>
  <c r="E31" i="1" s="1"/>
  <c r="D36" i="1"/>
  <c r="E36" i="1" s="1"/>
  <c r="D40" i="1"/>
  <c r="E40" i="1" s="1"/>
  <c r="D97" i="1"/>
  <c r="E97" i="1" s="1"/>
  <c r="D13" i="1"/>
  <c r="E13" i="1" s="1"/>
  <c r="D7" i="1"/>
  <c r="E7" i="1" s="1"/>
  <c r="D44" i="1"/>
  <c r="E44" i="1" s="1"/>
  <c r="D37" i="1"/>
  <c r="E37" i="1" s="1"/>
  <c r="D19" i="1"/>
  <c r="E19" i="1" s="1"/>
  <c r="D90" i="1"/>
  <c r="E90" i="1" s="1"/>
  <c r="D26" i="1"/>
  <c r="E26" i="1" s="1"/>
  <c r="D28" i="1"/>
  <c r="E28" i="1" s="1"/>
  <c r="D10" i="1"/>
  <c r="E10" i="1" s="1"/>
  <c r="D98" i="1"/>
  <c r="E98" i="1" s="1"/>
  <c r="D33" i="1"/>
  <c r="E33" i="1" s="1"/>
  <c r="D5" i="1"/>
  <c r="E5" i="1" s="1"/>
  <c r="D81" i="1"/>
  <c r="E81" i="1" s="1"/>
  <c r="D35" i="1"/>
  <c r="E35" i="1" s="1"/>
  <c r="D82" i="1"/>
  <c r="E82" i="1" s="1"/>
  <c r="D8" i="1"/>
  <c r="E8" i="1" s="1"/>
  <c r="D25" i="1"/>
  <c r="E25" i="1" s="1"/>
  <c r="D60" i="1"/>
  <c r="E60" i="1" s="1"/>
  <c r="D20" i="1"/>
  <c r="E20" i="1" s="1"/>
  <c r="D42" i="1"/>
  <c r="E42" i="1" s="1"/>
  <c r="D88" i="1"/>
  <c r="E88" i="1" s="1"/>
  <c r="D76" i="1"/>
  <c r="E76" i="1" s="1"/>
  <c r="D72" i="1"/>
  <c r="E72" i="1" s="1"/>
  <c r="D67" i="1"/>
  <c r="E67" i="1" s="1"/>
  <c r="D57" i="1"/>
  <c r="E57" i="1" s="1"/>
  <c r="D80" i="1" l="1"/>
  <c r="E80" i="1" s="1"/>
  <c r="D21" i="2" l="1"/>
  <c r="E21" i="2" s="1"/>
  <c r="D17" i="2"/>
  <c r="E17" i="2" s="1"/>
  <c r="D41" i="2"/>
  <c r="E41" i="2" s="1"/>
  <c r="D6" i="2"/>
  <c r="E6" i="2" s="1"/>
  <c r="D99" i="2"/>
  <c r="E99" i="2" s="1"/>
  <c r="D55" i="2"/>
  <c r="E55" i="2" s="1"/>
  <c r="D4" i="2"/>
  <c r="E4" i="2" s="1"/>
  <c r="D70" i="2"/>
  <c r="E70" i="2" s="1"/>
  <c r="D9" i="2"/>
  <c r="E9" i="2" s="1"/>
  <c r="D47" i="2"/>
  <c r="E47" i="2" s="1"/>
  <c r="D46" i="2"/>
  <c r="E46" i="2" s="1"/>
  <c r="D56" i="2"/>
  <c r="E56" i="2" s="1"/>
  <c r="D68" i="2"/>
  <c r="E68" i="2" s="1"/>
  <c r="D74" i="2"/>
  <c r="E74" i="2" s="1"/>
  <c r="D64" i="2"/>
  <c r="E64" i="2" s="1"/>
  <c r="D30" i="2"/>
  <c r="E30" i="2" s="1"/>
  <c r="D18" i="2"/>
  <c r="E18" i="2" s="1"/>
  <c r="D14" i="2"/>
  <c r="E14" i="2" s="1"/>
  <c r="D59" i="2"/>
  <c r="E59" i="2" s="1"/>
  <c r="D95" i="2" l="1"/>
  <c r="E95" i="2" s="1"/>
  <c r="D12" i="2"/>
  <c r="E12" i="2" s="1"/>
  <c r="D23" i="2"/>
  <c r="E23" i="2" s="1"/>
  <c r="D92" i="2"/>
  <c r="E92" i="2" s="1"/>
  <c r="D38" i="2"/>
  <c r="E38" i="2" s="1"/>
  <c r="D34" i="2"/>
  <c r="E34" i="2" s="1"/>
  <c r="D27" i="2"/>
  <c r="E27" i="2" s="1"/>
  <c r="D79" i="2"/>
  <c r="E79" i="2" s="1"/>
  <c r="D77" i="2"/>
  <c r="E77" i="2" s="1"/>
  <c r="D71" i="2"/>
  <c r="E71" i="2" s="1"/>
  <c r="D58" i="2"/>
  <c r="E58" i="2" s="1"/>
  <c r="D51" i="2"/>
  <c r="E51" i="2" s="1"/>
  <c r="D75" i="2"/>
  <c r="E75" i="2" s="1"/>
  <c r="D50" i="2"/>
  <c r="E50" i="2" s="1"/>
  <c r="D84" i="2"/>
  <c r="E84" i="2" s="1"/>
  <c r="D66" i="2"/>
  <c r="E66" i="2" s="1"/>
  <c r="D22" i="2"/>
  <c r="E22" i="2" s="1"/>
  <c r="D89" i="2"/>
  <c r="E89" i="2" s="1"/>
  <c r="D86" i="2"/>
  <c r="E86" i="2" s="1"/>
  <c r="D69" i="2"/>
  <c r="E69" i="2" s="1"/>
  <c r="D54" i="2"/>
  <c r="E54" i="2" s="1"/>
  <c r="D39" i="2"/>
  <c r="E39" i="2" s="1"/>
  <c r="D49" i="2"/>
  <c r="E49" i="2" s="1"/>
  <c r="D61" i="2"/>
  <c r="E61" i="2" s="1"/>
  <c r="D93" i="2"/>
  <c r="E93" i="2" s="1"/>
  <c r="D15" i="2"/>
  <c r="E15" i="2" s="1"/>
  <c r="D29" i="2"/>
  <c r="E29" i="2" s="1"/>
  <c r="D53" i="2"/>
  <c r="E53" i="2" s="1"/>
  <c r="D96" i="2"/>
  <c r="E96" i="2" s="1"/>
  <c r="D78" i="2"/>
  <c r="E78" i="2" s="1"/>
  <c r="D24" i="2"/>
  <c r="E24" i="2" s="1"/>
  <c r="D52" i="2"/>
  <c r="E52" i="2" s="1"/>
  <c r="D65" i="2"/>
  <c r="E65" i="2" s="1"/>
  <c r="D32" i="2"/>
  <c r="E32" i="2" s="1"/>
  <c r="D85" i="2"/>
  <c r="E85" i="2" s="1"/>
  <c r="D63" i="2"/>
  <c r="E63" i="2" s="1"/>
  <c r="D91" i="2"/>
  <c r="E91" i="2" s="1"/>
  <c r="D45" i="2"/>
  <c r="E45" i="2" s="1"/>
  <c r="D43" i="2"/>
  <c r="E43" i="2" s="1"/>
  <c r="D16" i="2"/>
  <c r="E16" i="2" s="1"/>
  <c r="D62" i="2"/>
  <c r="E62" i="2" s="1"/>
  <c r="D94" i="2"/>
  <c r="E94" i="2" s="1"/>
  <c r="D11" i="2"/>
  <c r="E11" i="2" s="1"/>
  <c r="D73" i="2"/>
  <c r="E73" i="2" s="1"/>
  <c r="D31" i="2"/>
  <c r="E31" i="2" s="1"/>
  <c r="D36" i="2"/>
  <c r="E36" i="2" s="1"/>
  <c r="D40" i="2"/>
  <c r="E40" i="2" s="1"/>
  <c r="D97" i="2"/>
  <c r="E97" i="2" s="1"/>
  <c r="D13" i="2"/>
  <c r="E13" i="2" s="1"/>
  <c r="D7" i="2"/>
  <c r="E7" i="2" s="1"/>
  <c r="D44" i="2"/>
  <c r="E44" i="2" s="1"/>
  <c r="D37" i="2"/>
  <c r="E37" i="2" s="1"/>
  <c r="D19" i="2"/>
  <c r="E19" i="2" s="1"/>
  <c r="D90" i="2"/>
  <c r="E90" i="2" s="1"/>
  <c r="D26" i="2"/>
  <c r="E26" i="2" s="1"/>
  <c r="D28" i="2"/>
  <c r="E28" i="2" s="1"/>
  <c r="D10" i="2"/>
  <c r="E10" i="2" s="1"/>
  <c r="D98" i="2"/>
  <c r="E98" i="2" s="1"/>
  <c r="D33" i="2"/>
  <c r="E33" i="2" s="1"/>
  <c r="D5" i="2"/>
  <c r="E5" i="2" s="1"/>
  <c r="D81" i="2"/>
  <c r="E81" i="2" s="1"/>
  <c r="D35" i="2"/>
  <c r="E35" i="2" s="1"/>
  <c r="D82" i="2"/>
  <c r="E82" i="2" s="1"/>
  <c r="D8" i="2"/>
  <c r="E8" i="2" s="1"/>
  <c r="D25" i="2"/>
  <c r="E25" i="2" s="1"/>
  <c r="D60" i="2"/>
  <c r="E60" i="2" s="1"/>
  <c r="D20" i="2"/>
  <c r="E20" i="2" s="1"/>
  <c r="D42" i="2"/>
  <c r="E42" i="2" s="1"/>
  <c r="D88" i="2"/>
  <c r="E88" i="2" s="1"/>
  <c r="D76" i="2"/>
  <c r="E76" i="2" s="1"/>
  <c r="D72" i="2"/>
  <c r="E72" i="2" s="1"/>
  <c r="D67" i="2"/>
  <c r="E67" i="2" s="1"/>
  <c r="D57" i="2"/>
  <c r="E57" i="2" s="1"/>
  <c r="D80" i="2" l="1"/>
  <c r="E80" i="2" s="1"/>
  <c r="D83" i="2"/>
  <c r="E83" i="2" s="1"/>
  <c r="D87" i="2"/>
  <c r="E87" i="2" s="1"/>
  <c r="D48" i="2"/>
  <c r="E48" i="2" s="1"/>
  <c r="D9" i="3" l="1"/>
  <c r="E9" i="3" s="1"/>
  <c r="D47" i="3"/>
  <c r="E47" i="3" s="1"/>
  <c r="D21" i="3"/>
  <c r="E21" i="3" s="1"/>
  <c r="D17" i="3"/>
  <c r="E17" i="3" s="1"/>
  <c r="D41" i="3"/>
  <c r="E41" i="3" s="1"/>
  <c r="D6" i="3"/>
  <c r="E6" i="3" s="1"/>
  <c r="D4" i="3"/>
  <c r="E4" i="3" s="1"/>
  <c r="D70" i="3"/>
  <c r="E70" i="3" s="1"/>
  <c r="D87" i="3"/>
  <c r="E87" i="3" s="1"/>
  <c r="D46" i="3"/>
  <c r="E46" i="3" s="1"/>
  <c r="D56" i="3"/>
  <c r="E56" i="3" s="1"/>
  <c r="D68" i="3"/>
  <c r="E68" i="3" s="1"/>
  <c r="D74" i="3"/>
  <c r="E74" i="3" s="1"/>
  <c r="D14" i="3"/>
  <c r="E14" i="3" s="1"/>
  <c r="D59" i="3"/>
  <c r="E59" i="3" s="1"/>
  <c r="D95" i="3" l="1"/>
  <c r="E95" i="3" s="1"/>
  <c r="D99" i="3"/>
  <c r="E99" i="3" s="1"/>
  <c r="D18" i="3"/>
  <c r="E18" i="3" s="1"/>
  <c r="D83" i="3"/>
  <c r="E83" i="3" s="1"/>
  <c r="D64" i="3"/>
  <c r="E64" i="3" s="1"/>
  <c r="D30" i="3"/>
  <c r="E30" i="3" s="1"/>
  <c r="D12" i="3"/>
  <c r="E12" i="3" s="1"/>
  <c r="D23" i="3"/>
  <c r="E23" i="3" s="1"/>
  <c r="D92" i="3"/>
  <c r="E92" i="3" s="1"/>
  <c r="D38" i="3"/>
  <c r="E38" i="3" s="1"/>
  <c r="D34" i="3"/>
  <c r="E34" i="3" s="1"/>
  <c r="D27" i="3"/>
  <c r="E27" i="3" s="1"/>
  <c r="D79" i="3"/>
  <c r="E79" i="3" s="1"/>
  <c r="D77" i="3"/>
  <c r="E77" i="3" s="1"/>
  <c r="D71" i="3"/>
  <c r="E71" i="3" s="1"/>
  <c r="D58" i="3"/>
  <c r="E58" i="3" s="1"/>
  <c r="D51" i="3"/>
  <c r="E51" i="3" s="1"/>
  <c r="D75" i="3"/>
  <c r="E75" i="3" s="1"/>
  <c r="D50" i="3"/>
  <c r="E50" i="3" s="1"/>
  <c r="D84" i="3"/>
  <c r="E84" i="3" s="1"/>
  <c r="D66" i="3"/>
  <c r="E66" i="3" s="1"/>
  <c r="D22" i="3"/>
  <c r="E22" i="3" s="1"/>
  <c r="D89" i="3"/>
  <c r="E89" i="3" s="1"/>
  <c r="D86" i="3"/>
  <c r="E86" i="3" s="1"/>
  <c r="D69" i="3"/>
  <c r="E69" i="3" s="1"/>
  <c r="D54" i="3"/>
  <c r="E54" i="3" s="1"/>
  <c r="D39" i="3"/>
  <c r="E39" i="3" s="1"/>
  <c r="D49" i="3"/>
  <c r="E49" i="3" s="1"/>
  <c r="D61" i="3"/>
  <c r="E61" i="3" s="1"/>
  <c r="D93" i="3"/>
  <c r="E93" i="3" s="1"/>
  <c r="D15" i="3"/>
  <c r="E15" i="3" s="1"/>
  <c r="D29" i="3"/>
  <c r="E29" i="3" s="1"/>
  <c r="D53" i="3"/>
  <c r="E53" i="3" s="1"/>
  <c r="D96" i="3"/>
  <c r="E96" i="3" s="1"/>
  <c r="D78" i="3"/>
  <c r="E78" i="3" s="1"/>
  <c r="D24" i="3"/>
  <c r="E24" i="3" s="1"/>
  <c r="D52" i="3"/>
  <c r="E52" i="3" s="1"/>
  <c r="D65" i="3"/>
  <c r="E65" i="3" s="1"/>
  <c r="D32" i="3"/>
  <c r="E32" i="3" s="1"/>
  <c r="D85" i="3"/>
  <c r="E85" i="3" s="1"/>
  <c r="D63" i="3"/>
  <c r="E63" i="3" s="1"/>
  <c r="D91" i="3"/>
  <c r="E91" i="3" s="1"/>
  <c r="D45" i="3"/>
  <c r="E45" i="3" s="1"/>
  <c r="D43" i="3"/>
  <c r="E43" i="3" s="1"/>
  <c r="D16" i="3"/>
  <c r="E16" i="3" s="1"/>
  <c r="D62" i="3"/>
  <c r="E62" i="3" s="1"/>
  <c r="D94" i="3"/>
  <c r="E94" i="3" s="1"/>
  <c r="D11" i="3"/>
  <c r="E11" i="3" s="1"/>
  <c r="D73" i="3"/>
  <c r="E73" i="3" s="1"/>
  <c r="D31" i="3"/>
  <c r="E31" i="3" s="1"/>
  <c r="D36" i="3"/>
  <c r="E36" i="3" s="1"/>
  <c r="D40" i="3"/>
  <c r="E40" i="3" s="1"/>
  <c r="D97" i="3"/>
  <c r="E97" i="3" s="1"/>
  <c r="D13" i="3"/>
  <c r="E13" i="3" s="1"/>
  <c r="D7" i="3"/>
  <c r="E7" i="3" s="1"/>
  <c r="D44" i="3"/>
  <c r="E44" i="3" s="1"/>
  <c r="D37" i="3"/>
  <c r="E37" i="3" s="1"/>
  <c r="D19" i="3"/>
  <c r="E19" i="3" s="1"/>
  <c r="D90" i="3"/>
  <c r="E90" i="3" s="1"/>
  <c r="D26" i="3"/>
  <c r="E26" i="3" s="1"/>
  <c r="D28" i="3"/>
  <c r="E28" i="3" s="1"/>
  <c r="D10" i="3"/>
  <c r="E10" i="3" s="1"/>
  <c r="D98" i="3"/>
  <c r="E98" i="3" s="1"/>
  <c r="D33" i="3"/>
  <c r="E33" i="3" s="1"/>
  <c r="D5" i="3"/>
  <c r="E5" i="3" s="1"/>
  <c r="D81" i="3"/>
  <c r="E81" i="3" s="1"/>
  <c r="D35" i="3"/>
  <c r="E35" i="3" s="1"/>
  <c r="D82" i="3"/>
  <c r="E82" i="3" s="1"/>
  <c r="D8" i="3"/>
  <c r="E8" i="3" s="1"/>
  <c r="D25" i="3"/>
  <c r="E25" i="3" s="1"/>
  <c r="D60" i="3"/>
  <c r="E60" i="3" s="1"/>
  <c r="D20" i="3"/>
  <c r="E20" i="3" s="1"/>
  <c r="D42" i="3"/>
  <c r="E42" i="3" s="1"/>
  <c r="D88" i="3"/>
  <c r="E88" i="3" s="1"/>
  <c r="D76" i="3"/>
  <c r="E76" i="3" s="1"/>
  <c r="D72" i="3"/>
  <c r="E72" i="3" s="1"/>
  <c r="D67" i="3"/>
  <c r="E67" i="3" s="1"/>
  <c r="D57" i="3"/>
  <c r="E57" i="3" s="1"/>
  <c r="D48" i="3" l="1"/>
  <c r="E48" i="3" s="1"/>
  <c r="D55" i="3"/>
  <c r="E55" i="3" s="1"/>
  <c r="D80" i="3"/>
  <c r="E80" i="3" s="1"/>
</calcChain>
</file>

<file path=xl/sharedStrings.xml><?xml version="1.0" encoding="utf-8"?>
<sst xmlns="http://schemas.openxmlformats.org/spreadsheetml/2006/main" count="18" uniqueCount="6">
  <si>
    <t>Comments</t>
  </si>
  <si>
    <t>Copy number (molecules/ul)</t>
  </si>
  <si>
    <t>Well</t>
  </si>
  <si>
    <t>Sample ID</t>
  </si>
  <si>
    <t>Plate name:</t>
  </si>
  <si>
    <t>qPCR QC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</si>
</sst>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9">
    <xf numFmtId="0" fontId="0" fillId="0" borderId="0" xfId="0"/>
    <xf numFmtId="0" fontId="4" fillId="0" borderId="0" xfId="0" applyFont="1"/>
    <xf numFmtId="0" fontId="1" fillId="0" borderId="1" xfId="0" applyFont="1" applyBorder="1"/>
    <xf numFmtId="164" fontId="1" fillId="0" borderId="1" xfId="1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1" fillId="0" borderId="0" xfId="0" applyFont="1"/>
    <xf numFmtId="0" fontId="2" fillId="0" borderId="0" xfId="0" applyFont="1"/>
  </cellXfs>
  <cellStyles count="2">
    <cellStyle name="Comma" xfId="1" builtinId="3"/>
    <cellStyle name="Normal" xfId="0" builtinId="0"/>
  </cellStyles>
  <dxfs count="9">
    <dxf>
      <font>
        <color theme="1"/>
      </font>
      <fill>
        <patternFill>
          <bgColor rgb="FFFFFD78"/>
        </patternFill>
      </fill>
    </dxf>
    <dxf>
      <font>
        <color theme="1"/>
      </font>
      <fill>
        <patternFill>
          <bgColor rgb="FFFF7E79"/>
        </patternFill>
      </fill>
    </dxf>
    <dxf>
      <font>
        <color theme="1"/>
      </font>
      <fill>
        <patternFill>
          <bgColor rgb="FFFFD579"/>
        </patternFill>
      </fill>
    </dxf>
    <dxf>
      <font>
        <color theme="1"/>
      </font>
      <fill>
        <patternFill>
          <bgColor rgb="FFFFFD78"/>
        </patternFill>
      </fill>
    </dxf>
    <dxf>
      <font>
        <color theme="1"/>
      </font>
      <fill>
        <patternFill>
          <bgColor rgb="FFFF7E79"/>
        </patternFill>
      </fill>
    </dxf>
    <dxf>
      <font>
        <color theme="1"/>
      </font>
      <fill>
        <patternFill>
          <bgColor rgb="FFFFD579"/>
        </patternFill>
      </fill>
    </dxf>
    <dxf>
      <font>
        <color theme="1"/>
      </font>
      <fill>
        <patternFill>
          <bgColor rgb="FFFFFD78"/>
        </patternFill>
      </fill>
    </dxf>
    <dxf>
      <font>
        <color theme="1"/>
      </font>
      <fill>
        <patternFill>
          <bgColor rgb="FFFF7E79"/>
        </patternFill>
      </fill>
    </dxf>
    <dxf>
      <font>
        <color theme="1"/>
      </font>
      <fill>
        <patternFill>
          <bgColor rgb="FFFFD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qPCR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16428759746782"/>
                  <c:y val="-0.686815909505953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'[1]STD curve'!$L$2:$L$22</c:f>
              <c:numCache>
                <c:formatCode>General</c:formatCode>
                <c:ptCount val="21"/>
                <c:pt idx="0">
                  <c:v>11.230956000000001</c:v>
                </c:pt>
                <c:pt idx="1">
                  <c:v>11.216282</c:v>
                </c:pt>
                <c:pt idx="2">
                  <c:v>10.789914</c:v>
                </c:pt>
                <c:pt idx="3">
                  <c:v>12.723668</c:v>
                </c:pt>
                <c:pt idx="4">
                  <c:v>12.668331</c:v>
                </c:pt>
                <c:pt idx="5">
                  <c:v>12.748258999999999</c:v>
                </c:pt>
                <c:pt idx="6">
                  <c:v>16.358374000000001</c:v>
                </c:pt>
                <c:pt idx="7">
                  <c:v>16.292088</c:v>
                </c:pt>
                <c:pt idx="8">
                  <c:v>16.305067000000001</c:v>
                </c:pt>
                <c:pt idx="9">
                  <c:v>19.612164</c:v>
                </c:pt>
                <c:pt idx="10">
                  <c:v>19.707709999999999</c:v>
                </c:pt>
                <c:pt idx="11">
                  <c:v>19.828047000000002</c:v>
                </c:pt>
                <c:pt idx="12">
                  <c:v>23.284842000000001</c:v>
                </c:pt>
                <c:pt idx="13">
                  <c:v>23.193480000000001</c:v>
                </c:pt>
                <c:pt idx="14">
                  <c:v>23.488937</c:v>
                </c:pt>
                <c:pt idx="15">
                  <c:v>26.55078</c:v>
                </c:pt>
                <c:pt idx="16">
                  <c:v>26.695979999999999</c:v>
                </c:pt>
                <c:pt idx="17">
                  <c:v>27.312398999999999</c:v>
                </c:pt>
                <c:pt idx="18">
                  <c:v>29.653402</c:v>
                </c:pt>
                <c:pt idx="19">
                  <c:v>28.906963000000001</c:v>
                </c:pt>
                <c:pt idx="20">
                  <c:v>29.463747000000001</c:v>
                </c:pt>
              </c:numCache>
            </c:numRef>
          </c:xVal>
          <c:yVal>
            <c:numRef>
              <c:f>'[1]STD curve'!$K$2:$K$22</c:f>
              <c:numCache>
                <c:formatCode>General</c:formatCode>
                <c:ptCount val="21"/>
                <c:pt idx="0">
                  <c:v>8117924</c:v>
                </c:pt>
                <c:pt idx="1">
                  <c:v>8117924</c:v>
                </c:pt>
                <c:pt idx="2">
                  <c:v>8117924</c:v>
                </c:pt>
                <c:pt idx="3">
                  <c:v>811792.4</c:v>
                </c:pt>
                <c:pt idx="4">
                  <c:v>811792.4</c:v>
                </c:pt>
                <c:pt idx="5">
                  <c:v>811792.4</c:v>
                </c:pt>
                <c:pt idx="6">
                  <c:v>81179.240000000005</c:v>
                </c:pt>
                <c:pt idx="7">
                  <c:v>81179.240000000005</c:v>
                </c:pt>
                <c:pt idx="8">
                  <c:v>81179.240000000005</c:v>
                </c:pt>
                <c:pt idx="9">
                  <c:v>8117.924</c:v>
                </c:pt>
                <c:pt idx="10">
                  <c:v>8117.924</c:v>
                </c:pt>
                <c:pt idx="11">
                  <c:v>8117.924</c:v>
                </c:pt>
                <c:pt idx="12">
                  <c:v>811.79240000000004</c:v>
                </c:pt>
                <c:pt idx="13">
                  <c:v>811.79240000000004</c:v>
                </c:pt>
                <c:pt idx="14">
                  <c:v>811.79240000000004</c:v>
                </c:pt>
                <c:pt idx="15">
                  <c:v>81.179239999999993</c:v>
                </c:pt>
                <c:pt idx="16">
                  <c:v>81.179239999999993</c:v>
                </c:pt>
                <c:pt idx="17">
                  <c:v>81.179239999999993</c:v>
                </c:pt>
                <c:pt idx="18">
                  <c:v>8.1179240000000004</c:v>
                </c:pt>
                <c:pt idx="19">
                  <c:v>8.1179240000000004</c:v>
                </c:pt>
                <c:pt idx="20">
                  <c:v>8.1179240000000004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5F-7942-9508-DF301117C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40053872"/>
        <c:axId val="-405559664"/>
      </c:scatterChart>
      <c:valAx>
        <c:axId val="-640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405559664"/>
        <c:crosses val="autoZero"/>
        <c:crossBetween val="midCat"/>
      </c:valAx>
      <c:valAx>
        <c:axId val="-405559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Molecules/ul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64005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qPCR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16428759746782"/>
                  <c:y val="-0.686815909505953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'[2]STD curve'!$L$2:$L$22</c:f>
              <c:numCache>
                <c:formatCode>General</c:formatCode>
                <c:ptCount val="21"/>
                <c:pt idx="0">
                  <c:v>11.230956000000001</c:v>
                </c:pt>
                <c:pt idx="1">
                  <c:v>11.216282</c:v>
                </c:pt>
                <c:pt idx="2">
                  <c:v>10.789914</c:v>
                </c:pt>
                <c:pt idx="3">
                  <c:v>12.723668</c:v>
                </c:pt>
                <c:pt idx="4">
                  <c:v>12.668331</c:v>
                </c:pt>
                <c:pt idx="5">
                  <c:v>12.748258999999999</c:v>
                </c:pt>
                <c:pt idx="6">
                  <c:v>16.358374000000001</c:v>
                </c:pt>
                <c:pt idx="7">
                  <c:v>16.292088</c:v>
                </c:pt>
                <c:pt idx="8">
                  <c:v>16.305067000000001</c:v>
                </c:pt>
                <c:pt idx="9">
                  <c:v>19.612164</c:v>
                </c:pt>
                <c:pt idx="10">
                  <c:v>19.707709999999999</c:v>
                </c:pt>
                <c:pt idx="11">
                  <c:v>19.828047000000002</c:v>
                </c:pt>
                <c:pt idx="12">
                  <c:v>23.284842000000001</c:v>
                </c:pt>
                <c:pt idx="13">
                  <c:v>23.193480000000001</c:v>
                </c:pt>
                <c:pt idx="14">
                  <c:v>23.488937</c:v>
                </c:pt>
                <c:pt idx="15">
                  <c:v>26.55078</c:v>
                </c:pt>
                <c:pt idx="16">
                  <c:v>26.695979999999999</c:v>
                </c:pt>
                <c:pt idx="17">
                  <c:v>27.312398999999999</c:v>
                </c:pt>
                <c:pt idx="18">
                  <c:v>29.653402</c:v>
                </c:pt>
                <c:pt idx="19">
                  <c:v>28.906963000000001</c:v>
                </c:pt>
                <c:pt idx="20">
                  <c:v>29.463747000000001</c:v>
                </c:pt>
              </c:numCache>
            </c:numRef>
          </c:xVal>
          <c:yVal>
            <c:numRef>
              <c:f>'[2]STD curve'!$K$2:$K$22</c:f>
              <c:numCache>
                <c:formatCode>General</c:formatCode>
                <c:ptCount val="21"/>
                <c:pt idx="0">
                  <c:v>8117924</c:v>
                </c:pt>
                <c:pt idx="1">
                  <c:v>8117924</c:v>
                </c:pt>
                <c:pt idx="2">
                  <c:v>8117924</c:v>
                </c:pt>
                <c:pt idx="3">
                  <c:v>811792.4</c:v>
                </c:pt>
                <c:pt idx="4">
                  <c:v>811792.4</c:v>
                </c:pt>
                <c:pt idx="5">
                  <c:v>811792.4</c:v>
                </c:pt>
                <c:pt idx="6">
                  <c:v>81179.240000000005</c:v>
                </c:pt>
                <c:pt idx="7">
                  <c:v>81179.240000000005</c:v>
                </c:pt>
                <c:pt idx="8">
                  <c:v>81179.240000000005</c:v>
                </c:pt>
                <c:pt idx="9">
                  <c:v>8117.924</c:v>
                </c:pt>
                <c:pt idx="10">
                  <c:v>8117.924</c:v>
                </c:pt>
                <c:pt idx="11">
                  <c:v>8117.924</c:v>
                </c:pt>
                <c:pt idx="12">
                  <c:v>811.79240000000004</c:v>
                </c:pt>
                <c:pt idx="13">
                  <c:v>811.79240000000004</c:v>
                </c:pt>
                <c:pt idx="14">
                  <c:v>811.79240000000004</c:v>
                </c:pt>
                <c:pt idx="15">
                  <c:v>81.179239999999993</c:v>
                </c:pt>
                <c:pt idx="16">
                  <c:v>81.179239999999993</c:v>
                </c:pt>
                <c:pt idx="17">
                  <c:v>81.179239999999993</c:v>
                </c:pt>
                <c:pt idx="18">
                  <c:v>8.1179240000000004</c:v>
                </c:pt>
                <c:pt idx="19">
                  <c:v>8.1179240000000004</c:v>
                </c:pt>
                <c:pt idx="20">
                  <c:v>8.1179240000000004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ED-5649-B9B9-4087242BC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40053872"/>
        <c:axId val="-405559664"/>
      </c:scatterChart>
      <c:valAx>
        <c:axId val="-640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405559664"/>
        <c:crosses val="autoZero"/>
        <c:crossBetween val="midCat"/>
      </c:valAx>
      <c:valAx>
        <c:axId val="-405559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Molecules/ul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64005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qPCR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16428759746782"/>
                  <c:y val="-0.686815909505953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'[3]STD curve'!$L$2:$L$22</c:f>
              <c:numCache>
                <c:formatCode>General</c:formatCode>
                <c:ptCount val="21"/>
                <c:pt idx="0">
                  <c:v>11.230956000000001</c:v>
                </c:pt>
                <c:pt idx="1">
                  <c:v>11.216282</c:v>
                </c:pt>
                <c:pt idx="2">
                  <c:v>10.789914</c:v>
                </c:pt>
                <c:pt idx="3">
                  <c:v>12.723668</c:v>
                </c:pt>
                <c:pt idx="4">
                  <c:v>12.668331</c:v>
                </c:pt>
                <c:pt idx="5">
                  <c:v>12.748258999999999</c:v>
                </c:pt>
                <c:pt idx="6">
                  <c:v>16.358374000000001</c:v>
                </c:pt>
                <c:pt idx="7">
                  <c:v>16.292088</c:v>
                </c:pt>
                <c:pt idx="8">
                  <c:v>16.305067000000001</c:v>
                </c:pt>
                <c:pt idx="9">
                  <c:v>19.612164</c:v>
                </c:pt>
                <c:pt idx="10">
                  <c:v>19.707709999999999</c:v>
                </c:pt>
                <c:pt idx="11">
                  <c:v>19.828047000000002</c:v>
                </c:pt>
                <c:pt idx="12">
                  <c:v>23.284842000000001</c:v>
                </c:pt>
                <c:pt idx="13">
                  <c:v>23.193480000000001</c:v>
                </c:pt>
                <c:pt idx="14">
                  <c:v>23.488937</c:v>
                </c:pt>
                <c:pt idx="15">
                  <c:v>26.55078</c:v>
                </c:pt>
                <c:pt idx="16">
                  <c:v>26.695979999999999</c:v>
                </c:pt>
                <c:pt idx="17">
                  <c:v>27.312398999999999</c:v>
                </c:pt>
                <c:pt idx="18">
                  <c:v>29.653402</c:v>
                </c:pt>
                <c:pt idx="19">
                  <c:v>28.906963000000001</c:v>
                </c:pt>
                <c:pt idx="20">
                  <c:v>29.463747000000001</c:v>
                </c:pt>
              </c:numCache>
            </c:numRef>
          </c:xVal>
          <c:yVal>
            <c:numRef>
              <c:f>'[3]STD curve'!$K$2:$K$22</c:f>
              <c:numCache>
                <c:formatCode>General</c:formatCode>
                <c:ptCount val="21"/>
                <c:pt idx="0">
                  <c:v>8117924</c:v>
                </c:pt>
                <c:pt idx="1">
                  <c:v>8117924</c:v>
                </c:pt>
                <c:pt idx="2">
                  <c:v>8117924</c:v>
                </c:pt>
                <c:pt idx="3">
                  <c:v>811792.4</c:v>
                </c:pt>
                <c:pt idx="4">
                  <c:v>811792.4</c:v>
                </c:pt>
                <c:pt idx="5">
                  <c:v>811792.4</c:v>
                </c:pt>
                <c:pt idx="6">
                  <c:v>81179.240000000005</c:v>
                </c:pt>
                <c:pt idx="7">
                  <c:v>81179.240000000005</c:v>
                </c:pt>
                <c:pt idx="8">
                  <c:v>81179.240000000005</c:v>
                </c:pt>
                <c:pt idx="9">
                  <c:v>8117.924</c:v>
                </c:pt>
                <c:pt idx="10">
                  <c:v>8117.924</c:v>
                </c:pt>
                <c:pt idx="11">
                  <c:v>8117.924</c:v>
                </c:pt>
                <c:pt idx="12">
                  <c:v>811.79240000000004</c:v>
                </c:pt>
                <c:pt idx="13">
                  <c:v>811.79240000000004</c:v>
                </c:pt>
                <c:pt idx="14">
                  <c:v>811.79240000000004</c:v>
                </c:pt>
                <c:pt idx="15">
                  <c:v>81.179239999999993</c:v>
                </c:pt>
                <c:pt idx="16">
                  <c:v>81.179239999999993</c:v>
                </c:pt>
                <c:pt idx="17">
                  <c:v>81.179239999999993</c:v>
                </c:pt>
                <c:pt idx="18">
                  <c:v>8.1179240000000004</c:v>
                </c:pt>
                <c:pt idx="19">
                  <c:v>8.1179240000000004</c:v>
                </c:pt>
                <c:pt idx="20">
                  <c:v>8.1179240000000004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ED-D74F-A0B4-AC51186DA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40053872"/>
        <c:axId val="-405559664"/>
      </c:scatterChart>
      <c:valAx>
        <c:axId val="-640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405559664"/>
        <c:crosses val="autoZero"/>
        <c:crossBetween val="midCat"/>
      </c:valAx>
      <c:valAx>
        <c:axId val="-405559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Molecules/ul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64005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</xdr:row>
      <xdr:rowOff>12700</xdr:rowOff>
    </xdr:from>
    <xdr:to>
      <xdr:col>11</xdr:col>
      <xdr:colOff>707136</xdr:colOff>
      <xdr:row>20</xdr:row>
      <xdr:rowOff>100584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31317B-9B6A-364E-B54F-B4D76C7CD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</xdr:row>
      <xdr:rowOff>12700</xdr:rowOff>
    </xdr:from>
    <xdr:to>
      <xdr:col>11</xdr:col>
      <xdr:colOff>707136</xdr:colOff>
      <xdr:row>20</xdr:row>
      <xdr:rowOff>100584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BD4B51-A774-B34B-BCF4-14DE645E3E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</xdr:row>
      <xdr:rowOff>12700</xdr:rowOff>
    </xdr:from>
    <xdr:to>
      <xdr:col>11</xdr:col>
      <xdr:colOff>707136</xdr:colOff>
      <xdr:row>20</xdr:row>
      <xdr:rowOff>100584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9CF052-4FD0-CD49-AB83-1C046BC58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NA_110/Noyes_046_DNA_110_qPCR_Ana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NA_111/Noyes_046_DNA_111_qPCR_Analysi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NA_112/Noyes_046_DNA_112_qPCR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te Sample IDs"/>
      <sheetName val="Paste Ct Data"/>
      <sheetName val="96 List Input"/>
      <sheetName val="96 Well Plates Output"/>
      <sheetName val="384 Output"/>
      <sheetName val="STD curve"/>
      <sheetName val="Analysis"/>
      <sheetName val="Dilution calculator"/>
      <sheetName val="EpMotion_File"/>
    </sheetNames>
    <sheetDataSet>
      <sheetData sheetId="0">
        <row r="1">
          <cell r="U1" t="str">
            <v>Noyes_Project_046_DNA_110_16S_qPCR</v>
          </cell>
        </row>
        <row r="5">
          <cell r="T5" t="str">
            <v>A01</v>
          </cell>
          <cell r="U5" t="str">
            <v>USDA5532</v>
          </cell>
        </row>
        <row r="6">
          <cell r="T6" t="str">
            <v>A02</v>
          </cell>
          <cell r="U6" t="str">
            <v>USDA5664</v>
          </cell>
        </row>
        <row r="7">
          <cell r="T7" t="str">
            <v>A03</v>
          </cell>
          <cell r="U7" t="str">
            <v>USDA5428</v>
          </cell>
        </row>
        <row r="8">
          <cell r="T8" t="str">
            <v>A04</v>
          </cell>
          <cell r="U8" t="str">
            <v>USDA5628</v>
          </cell>
        </row>
        <row r="9">
          <cell r="T9" t="str">
            <v>A05</v>
          </cell>
          <cell r="U9" t="str">
            <v>USDA5579</v>
          </cell>
        </row>
        <row r="10">
          <cell r="T10" t="str">
            <v>A06</v>
          </cell>
          <cell r="U10" t="str">
            <v>USDA5242R1</v>
          </cell>
        </row>
        <row r="11">
          <cell r="T11" t="str">
            <v>A07</v>
          </cell>
          <cell r="U11" t="str">
            <v>USDA5416</v>
          </cell>
        </row>
        <row r="12">
          <cell r="T12" t="str">
            <v>A08</v>
          </cell>
          <cell r="U12" t="str">
            <v>USDA5355</v>
          </cell>
        </row>
        <row r="13">
          <cell r="T13" t="str">
            <v>A09</v>
          </cell>
          <cell r="U13" t="str">
            <v>USDA5281</v>
          </cell>
        </row>
        <row r="14">
          <cell r="T14" t="str">
            <v>A10</v>
          </cell>
          <cell r="U14" t="str">
            <v>USDA5581</v>
          </cell>
        </row>
        <row r="15">
          <cell r="T15" t="str">
            <v>A11</v>
          </cell>
          <cell r="U15" t="str">
            <v>USDA5648</v>
          </cell>
        </row>
        <row r="16">
          <cell r="T16" t="str">
            <v>A12</v>
          </cell>
          <cell r="U16" t="str">
            <v>USDA5424</v>
          </cell>
        </row>
        <row r="17">
          <cell r="T17" t="str">
            <v>B01</v>
          </cell>
          <cell r="U17" t="str">
            <v>USDA5630</v>
          </cell>
        </row>
        <row r="18">
          <cell r="T18" t="str">
            <v>B02</v>
          </cell>
          <cell r="U18" t="str">
            <v>USDA5557</v>
          </cell>
        </row>
        <row r="19">
          <cell r="T19" t="str">
            <v>B03</v>
          </cell>
          <cell r="U19" t="str">
            <v>USDA5366</v>
          </cell>
        </row>
        <row r="20">
          <cell r="T20" t="str">
            <v>B04</v>
          </cell>
          <cell r="U20" t="str">
            <v>USDA5616</v>
          </cell>
        </row>
        <row r="21">
          <cell r="T21" t="str">
            <v>B05</v>
          </cell>
          <cell r="U21" t="str">
            <v>USDA5404</v>
          </cell>
        </row>
        <row r="22">
          <cell r="T22" t="str">
            <v>B06</v>
          </cell>
          <cell r="U22" t="str">
            <v>USDA5305</v>
          </cell>
        </row>
        <row r="23">
          <cell r="T23" t="str">
            <v>B07</v>
          </cell>
          <cell r="U23" t="str">
            <v>USDA5369</v>
          </cell>
        </row>
        <row r="24">
          <cell r="T24" t="str">
            <v>B08</v>
          </cell>
          <cell r="U24" t="str">
            <v>USDA5466</v>
          </cell>
        </row>
        <row r="25">
          <cell r="T25" t="str">
            <v>B09</v>
          </cell>
          <cell r="U25" t="str">
            <v>USDA5505</v>
          </cell>
        </row>
        <row r="26">
          <cell r="T26" t="str">
            <v>B10</v>
          </cell>
          <cell r="U26" t="str">
            <v>USDA5389</v>
          </cell>
        </row>
        <row r="27">
          <cell r="T27" t="str">
            <v>B11</v>
          </cell>
          <cell r="U27" t="str">
            <v>USDA5564</v>
          </cell>
        </row>
        <row r="28">
          <cell r="T28" t="str">
            <v>B12</v>
          </cell>
          <cell r="U28" t="str">
            <v>EMPTY</v>
          </cell>
        </row>
        <row r="29">
          <cell r="T29" t="str">
            <v>C01</v>
          </cell>
          <cell r="U29" t="str">
            <v>USDA5421</v>
          </cell>
        </row>
        <row r="30">
          <cell r="T30" t="str">
            <v>C02</v>
          </cell>
          <cell r="U30" t="str">
            <v>USDA5552</v>
          </cell>
        </row>
        <row r="31">
          <cell r="T31" t="str">
            <v>C03</v>
          </cell>
          <cell r="U31" t="str">
            <v>USDA5112</v>
          </cell>
        </row>
        <row r="32">
          <cell r="T32" t="str">
            <v>C04</v>
          </cell>
          <cell r="U32" t="str">
            <v>USDA5378</v>
          </cell>
        </row>
        <row r="33">
          <cell r="T33" t="str">
            <v>C05</v>
          </cell>
          <cell r="U33" t="str">
            <v>USDA5586</v>
          </cell>
        </row>
        <row r="34">
          <cell r="T34" t="str">
            <v>C06</v>
          </cell>
          <cell r="U34" t="str">
            <v>USDA5653</v>
          </cell>
        </row>
        <row r="35">
          <cell r="T35" t="str">
            <v>C07</v>
          </cell>
          <cell r="U35" t="str">
            <v>USDA5662</v>
          </cell>
        </row>
        <row r="36">
          <cell r="T36" t="str">
            <v>C08</v>
          </cell>
          <cell r="U36" t="str">
            <v>USDA5687</v>
          </cell>
        </row>
        <row r="37">
          <cell r="T37" t="str">
            <v>C09</v>
          </cell>
          <cell r="U37" t="str">
            <v>USDA5180</v>
          </cell>
        </row>
        <row r="38">
          <cell r="T38" t="str">
            <v>C10</v>
          </cell>
          <cell r="U38" t="str">
            <v>USDA5588</v>
          </cell>
        </row>
        <row r="39">
          <cell r="T39" t="str">
            <v>C11</v>
          </cell>
          <cell r="U39" t="str">
            <v>USDA5450</v>
          </cell>
        </row>
        <row r="40">
          <cell r="T40" t="str">
            <v>C12</v>
          </cell>
          <cell r="U40" t="str">
            <v>USDA5670</v>
          </cell>
        </row>
        <row r="41">
          <cell r="T41" t="str">
            <v>D01</v>
          </cell>
          <cell r="U41" t="str">
            <v>EMPTY</v>
          </cell>
        </row>
        <row r="42">
          <cell r="T42" t="str">
            <v>D02</v>
          </cell>
          <cell r="U42" t="str">
            <v>USDA5567</v>
          </cell>
        </row>
        <row r="43">
          <cell r="T43" t="str">
            <v>D03</v>
          </cell>
          <cell r="U43" t="str">
            <v>USDA5422</v>
          </cell>
        </row>
        <row r="44">
          <cell r="T44" t="str">
            <v>D04</v>
          </cell>
          <cell r="U44" t="str">
            <v>USDA5500</v>
          </cell>
        </row>
        <row r="45">
          <cell r="T45" t="str">
            <v>D05</v>
          </cell>
          <cell r="U45" t="str">
            <v>USDA5549</v>
          </cell>
        </row>
        <row r="46">
          <cell r="T46" t="str">
            <v>D06</v>
          </cell>
          <cell r="U46" t="str">
            <v>USDA5625</v>
          </cell>
        </row>
        <row r="47">
          <cell r="T47" t="str">
            <v>D07</v>
          </cell>
          <cell r="U47" t="str">
            <v>USDA5144</v>
          </cell>
        </row>
        <row r="48">
          <cell r="T48" t="str">
            <v>D08</v>
          </cell>
          <cell r="U48" t="str">
            <v>USDA5666</v>
          </cell>
        </row>
        <row r="49">
          <cell r="T49" t="str">
            <v>D09</v>
          </cell>
          <cell r="U49" t="str">
            <v>USDA4475</v>
          </cell>
        </row>
        <row r="50">
          <cell r="T50" t="str">
            <v>D10</v>
          </cell>
          <cell r="U50" t="str">
            <v>USDA5506</v>
          </cell>
        </row>
        <row r="51">
          <cell r="T51" t="str">
            <v>D11</v>
          </cell>
          <cell r="U51" t="str">
            <v>USDA5639</v>
          </cell>
        </row>
        <row r="52">
          <cell r="T52" t="str">
            <v>D12</v>
          </cell>
          <cell r="U52" t="str">
            <v>USDA5650</v>
          </cell>
        </row>
        <row r="53">
          <cell r="T53" t="str">
            <v>E01</v>
          </cell>
          <cell r="U53" t="str">
            <v>USDA5560</v>
          </cell>
        </row>
        <row r="54">
          <cell r="T54" t="str">
            <v>E02</v>
          </cell>
          <cell r="U54" t="str">
            <v>USDA5504</v>
          </cell>
        </row>
        <row r="55">
          <cell r="T55" t="str">
            <v>E03</v>
          </cell>
          <cell r="U55" t="str">
            <v>USDA5577</v>
          </cell>
        </row>
        <row r="56">
          <cell r="T56" t="str">
            <v>E04</v>
          </cell>
          <cell r="U56" t="str">
            <v>USDA5534</v>
          </cell>
        </row>
        <row r="57">
          <cell r="T57" t="str">
            <v>E05</v>
          </cell>
          <cell r="U57" t="str">
            <v>USDA5618</v>
          </cell>
        </row>
        <row r="58">
          <cell r="T58" t="str">
            <v>E06</v>
          </cell>
          <cell r="U58" t="str">
            <v>USDA5587</v>
          </cell>
        </row>
        <row r="59">
          <cell r="T59" t="str">
            <v>E07</v>
          </cell>
          <cell r="U59" t="str">
            <v>USDA5553</v>
          </cell>
        </row>
        <row r="60">
          <cell r="T60" t="str">
            <v>E08</v>
          </cell>
          <cell r="U60" t="str">
            <v>USDA5669</v>
          </cell>
        </row>
        <row r="61">
          <cell r="T61" t="str">
            <v>E09</v>
          </cell>
          <cell r="U61" t="str">
            <v>USDA5436</v>
          </cell>
        </row>
        <row r="62">
          <cell r="T62" t="str">
            <v>E10</v>
          </cell>
          <cell r="U62" t="str">
            <v>USDA5667</v>
          </cell>
        </row>
        <row r="63">
          <cell r="T63" t="str">
            <v>E11</v>
          </cell>
          <cell r="U63" t="str">
            <v>USDA5407</v>
          </cell>
        </row>
        <row r="64">
          <cell r="T64" t="str">
            <v>E12</v>
          </cell>
          <cell r="U64" t="str">
            <v>USDA5402</v>
          </cell>
        </row>
        <row r="65">
          <cell r="T65" t="str">
            <v>F01</v>
          </cell>
          <cell r="U65" t="str">
            <v>USDA5479</v>
          </cell>
        </row>
        <row r="66">
          <cell r="T66" t="str">
            <v>F02</v>
          </cell>
          <cell r="U66" t="str">
            <v>USDA5635</v>
          </cell>
        </row>
        <row r="67">
          <cell r="T67" t="str">
            <v>F03</v>
          </cell>
          <cell r="U67" t="str">
            <v>USDA5160</v>
          </cell>
        </row>
        <row r="68">
          <cell r="T68" t="str">
            <v>F04</v>
          </cell>
          <cell r="U68" t="str">
            <v>USDA5167</v>
          </cell>
        </row>
        <row r="69">
          <cell r="T69" t="str">
            <v>F05</v>
          </cell>
          <cell r="U69" t="str">
            <v>EMPTY</v>
          </cell>
        </row>
        <row r="70">
          <cell r="T70" t="str">
            <v>F06</v>
          </cell>
          <cell r="U70" t="str">
            <v>USDA5335</v>
          </cell>
        </row>
        <row r="71">
          <cell r="T71" t="str">
            <v>F07</v>
          </cell>
          <cell r="U71" t="str">
            <v>USDA5605</v>
          </cell>
        </row>
        <row r="72">
          <cell r="T72" t="str">
            <v>F08</v>
          </cell>
          <cell r="U72" t="str">
            <v>USDA5528</v>
          </cell>
        </row>
        <row r="73">
          <cell r="T73" t="str">
            <v>F09</v>
          </cell>
          <cell r="U73" t="str">
            <v>USDA5530</v>
          </cell>
        </row>
        <row r="74">
          <cell r="T74" t="str">
            <v>F10</v>
          </cell>
          <cell r="U74" t="str">
            <v>USDA5631</v>
          </cell>
        </row>
        <row r="75">
          <cell r="T75" t="str">
            <v>F11</v>
          </cell>
          <cell r="U75" t="str">
            <v>USDA5566</v>
          </cell>
        </row>
        <row r="76">
          <cell r="T76" t="str">
            <v>F12</v>
          </cell>
          <cell r="U76" t="str">
            <v>USDA5417</v>
          </cell>
        </row>
        <row r="77">
          <cell r="T77" t="str">
            <v>G01</v>
          </cell>
          <cell r="U77" t="str">
            <v>USDA5692</v>
          </cell>
        </row>
        <row r="78">
          <cell r="T78" t="str">
            <v>G02</v>
          </cell>
          <cell r="U78" t="str">
            <v>USDA5572</v>
          </cell>
        </row>
        <row r="79">
          <cell r="T79" t="str">
            <v>G03</v>
          </cell>
          <cell r="U79" t="str">
            <v>USDA5381</v>
          </cell>
        </row>
        <row r="80">
          <cell r="T80" t="str">
            <v>G04</v>
          </cell>
          <cell r="U80" t="str">
            <v>USDA5393</v>
          </cell>
        </row>
        <row r="81">
          <cell r="T81" t="str">
            <v>G05</v>
          </cell>
          <cell r="U81" t="str">
            <v>USDA5646</v>
          </cell>
        </row>
        <row r="82">
          <cell r="T82" t="str">
            <v>G06</v>
          </cell>
          <cell r="U82" t="str">
            <v>USDA5563</v>
          </cell>
        </row>
        <row r="83">
          <cell r="T83" t="str">
            <v>G07</v>
          </cell>
          <cell r="U83" t="str">
            <v>USDA5529</v>
          </cell>
        </row>
        <row r="84">
          <cell r="T84" t="str">
            <v>G08</v>
          </cell>
          <cell r="U84" t="str">
            <v>USDA5382</v>
          </cell>
        </row>
        <row r="85">
          <cell r="T85" t="str">
            <v>G09</v>
          </cell>
          <cell r="U85" t="str">
            <v>USDA5574</v>
          </cell>
        </row>
        <row r="86">
          <cell r="T86" t="str">
            <v>G10</v>
          </cell>
          <cell r="U86" t="str">
            <v>USDA5516</v>
          </cell>
        </row>
        <row r="87">
          <cell r="T87" t="str">
            <v>G11</v>
          </cell>
          <cell r="U87" t="str">
            <v>USDA5542</v>
          </cell>
        </row>
        <row r="88">
          <cell r="T88" t="str">
            <v>G12</v>
          </cell>
          <cell r="U88" t="str">
            <v>USDA5491</v>
          </cell>
        </row>
        <row r="89">
          <cell r="T89" t="str">
            <v>H01</v>
          </cell>
          <cell r="U89" t="str">
            <v>USDA5470</v>
          </cell>
        </row>
        <row r="90">
          <cell r="T90" t="str">
            <v>H02</v>
          </cell>
          <cell r="U90" t="str">
            <v>USDA5622</v>
          </cell>
        </row>
        <row r="91">
          <cell r="T91" t="str">
            <v>H03</v>
          </cell>
          <cell r="U91" t="str">
            <v>USDA5130</v>
          </cell>
        </row>
        <row r="92">
          <cell r="T92" t="str">
            <v>H04</v>
          </cell>
          <cell r="U92" t="str">
            <v>USDA5476</v>
          </cell>
        </row>
        <row r="93">
          <cell r="T93" t="str">
            <v>H05</v>
          </cell>
          <cell r="U93" t="str">
            <v>USDA5569</v>
          </cell>
        </row>
        <row r="94">
          <cell r="T94" t="str">
            <v>H06</v>
          </cell>
          <cell r="U94" t="str">
            <v>USDA5614</v>
          </cell>
        </row>
        <row r="95">
          <cell r="T95" t="str">
            <v>H07</v>
          </cell>
          <cell r="U95" t="str">
            <v>USDA5419</v>
          </cell>
        </row>
        <row r="96">
          <cell r="T96" t="str">
            <v>H08</v>
          </cell>
          <cell r="U96" t="str">
            <v>USDA5380</v>
          </cell>
        </row>
        <row r="97">
          <cell r="T97" t="str">
            <v>H09</v>
          </cell>
          <cell r="U97" t="str">
            <v>USDA5519</v>
          </cell>
        </row>
        <row r="98">
          <cell r="T98" t="str">
            <v>H10</v>
          </cell>
          <cell r="U98" t="str">
            <v>USDA5448</v>
          </cell>
        </row>
        <row r="99">
          <cell r="T99" t="str">
            <v>H11</v>
          </cell>
          <cell r="U99" t="str">
            <v>USDA5659</v>
          </cell>
        </row>
        <row r="100">
          <cell r="T100" t="str">
            <v>H12</v>
          </cell>
          <cell r="U100" t="str">
            <v>USDA5590</v>
          </cell>
        </row>
      </sheetData>
      <sheetData sheetId="1" refreshError="1"/>
      <sheetData sheetId="2" refreshError="1"/>
      <sheetData sheetId="3" refreshError="1"/>
      <sheetData sheetId="4" refreshError="1"/>
      <sheetData sheetId="5">
        <row r="2">
          <cell r="K2">
            <v>8117924</v>
          </cell>
          <cell r="L2">
            <v>11.230956000000001</v>
          </cell>
        </row>
        <row r="3">
          <cell r="K3">
            <v>8117924</v>
          </cell>
          <cell r="L3">
            <v>11.216282</v>
          </cell>
        </row>
        <row r="4">
          <cell r="K4">
            <v>8117924</v>
          </cell>
          <cell r="L4">
            <v>10.789914</v>
          </cell>
        </row>
        <row r="5">
          <cell r="K5">
            <v>811792.4</v>
          </cell>
          <cell r="L5">
            <v>12.723668</v>
          </cell>
        </row>
        <row r="6">
          <cell r="K6">
            <v>811792.4</v>
          </cell>
          <cell r="L6">
            <v>12.668331</v>
          </cell>
        </row>
        <row r="7">
          <cell r="K7">
            <v>811792.4</v>
          </cell>
          <cell r="L7">
            <v>12.748258999999999</v>
          </cell>
        </row>
        <row r="8">
          <cell r="K8">
            <v>81179.240000000005</v>
          </cell>
          <cell r="L8">
            <v>16.358374000000001</v>
          </cell>
        </row>
        <row r="9">
          <cell r="K9">
            <v>81179.240000000005</v>
          </cell>
          <cell r="L9">
            <v>16.292088</v>
          </cell>
        </row>
        <row r="10">
          <cell r="K10">
            <v>81179.240000000005</v>
          </cell>
          <cell r="L10">
            <v>16.305067000000001</v>
          </cell>
        </row>
        <row r="11">
          <cell r="K11">
            <v>8117.924</v>
          </cell>
          <cell r="L11">
            <v>19.612164</v>
          </cell>
        </row>
        <row r="12">
          <cell r="K12">
            <v>8117.924</v>
          </cell>
          <cell r="L12">
            <v>19.707709999999999</v>
          </cell>
        </row>
        <row r="13">
          <cell r="K13">
            <v>8117.924</v>
          </cell>
          <cell r="L13">
            <v>19.828047000000002</v>
          </cell>
        </row>
        <row r="14">
          <cell r="K14">
            <v>811.79240000000004</v>
          </cell>
          <cell r="L14">
            <v>23.284842000000001</v>
          </cell>
        </row>
        <row r="15">
          <cell r="K15">
            <v>811.79240000000004</v>
          </cell>
          <cell r="L15">
            <v>23.193480000000001</v>
          </cell>
        </row>
        <row r="16">
          <cell r="K16">
            <v>811.79240000000004</v>
          </cell>
          <cell r="L16">
            <v>23.488937</v>
          </cell>
        </row>
        <row r="17">
          <cell r="K17">
            <v>81.179239999999993</v>
          </cell>
          <cell r="L17">
            <v>26.55078</v>
          </cell>
        </row>
        <row r="18">
          <cell r="K18">
            <v>81.179239999999993</v>
          </cell>
          <cell r="L18">
            <v>26.695979999999999</v>
          </cell>
        </row>
        <row r="19">
          <cell r="K19">
            <v>81.179239999999993</v>
          </cell>
          <cell r="L19">
            <v>27.312398999999999</v>
          </cell>
        </row>
        <row r="20">
          <cell r="K20">
            <v>8.1179240000000004</v>
          </cell>
          <cell r="L20">
            <v>29.653402</v>
          </cell>
        </row>
        <row r="21">
          <cell r="K21">
            <v>8.1179240000000004</v>
          </cell>
          <cell r="L21">
            <v>28.906963000000001</v>
          </cell>
        </row>
        <row r="22">
          <cell r="K22">
            <v>8.1179240000000004</v>
          </cell>
          <cell r="L22">
            <v>29.463747000000001</v>
          </cell>
        </row>
      </sheetData>
      <sheetData sheetId="6">
        <row r="3">
          <cell r="Z3">
            <v>46483.388441966272</v>
          </cell>
        </row>
        <row r="4">
          <cell r="Z4">
            <v>62358.396339957049</v>
          </cell>
        </row>
        <row r="5">
          <cell r="Z5">
            <v>831842.16629078391</v>
          </cell>
        </row>
        <row r="6">
          <cell r="Z6">
            <v>110964.4049960234</v>
          </cell>
        </row>
        <row r="7">
          <cell r="Z7">
            <v>49679.022059908915</v>
          </cell>
        </row>
        <row r="8">
          <cell r="Z8">
            <v>889971.32488671283</v>
          </cell>
        </row>
        <row r="9">
          <cell r="Z9">
            <v>265751.40127427643</v>
          </cell>
        </row>
        <row r="10">
          <cell r="Z10">
            <v>72177.002523185758</v>
          </cell>
        </row>
        <row r="11">
          <cell r="Z11">
            <v>280135.47817213932</v>
          </cell>
        </row>
        <row r="12">
          <cell r="Z12">
            <v>532955.67389015784</v>
          </cell>
        </row>
        <row r="13">
          <cell r="Z13">
            <v>826762.19294385391</v>
          </cell>
        </row>
        <row r="14">
          <cell r="Z14">
            <v>52416.854049472662</v>
          </cell>
        </row>
        <row r="15">
          <cell r="Z15">
            <v>27811.283602074382</v>
          </cell>
        </row>
        <row r="16">
          <cell r="Z16">
            <v>291901.78871891636</v>
          </cell>
        </row>
        <row r="17">
          <cell r="Z17">
            <v>100959.71883605992</v>
          </cell>
        </row>
        <row r="18">
          <cell r="Z18">
            <v>43593.96379673067</v>
          </cell>
        </row>
        <row r="19">
          <cell r="Z19">
            <v>297050.52092728566</v>
          </cell>
        </row>
        <row r="20">
          <cell r="Z20">
            <v>183244.78996560397</v>
          </cell>
        </row>
        <row r="21">
          <cell r="Z21">
            <v>93150.474327575241</v>
          </cell>
        </row>
        <row r="22">
          <cell r="Z22">
            <v>171684.93398081054</v>
          </cell>
        </row>
        <row r="23">
          <cell r="Z23">
            <v>339369.86264160671</v>
          </cell>
        </row>
        <row r="24">
          <cell r="Z24">
            <v>82796.318626118984</v>
          </cell>
        </row>
        <row r="25">
          <cell r="Z25">
            <v>50060.663498307978</v>
          </cell>
        </row>
        <row r="26">
          <cell r="Z26">
            <v>8371.1776334721799</v>
          </cell>
        </row>
        <row r="27">
          <cell r="Z27">
            <v>54242.482260407822</v>
          </cell>
        </row>
        <row r="28">
          <cell r="Z28">
            <v>124214.48598530066</v>
          </cell>
        </row>
        <row r="29">
          <cell r="Z29">
            <v>592.24454800151011</v>
          </cell>
        </row>
        <row r="30">
          <cell r="Z30">
            <v>124441.52062905626</v>
          </cell>
        </row>
        <row r="31">
          <cell r="Z31">
            <v>306646.05618246336</v>
          </cell>
        </row>
        <row r="32">
          <cell r="Z32">
            <v>2445707.9572634208</v>
          </cell>
        </row>
        <row r="33">
          <cell r="Z33">
            <v>75131.097055592472</v>
          </cell>
        </row>
        <row r="34">
          <cell r="Z34">
            <v>417089.27861734858</v>
          </cell>
        </row>
        <row r="35">
          <cell r="Z35">
            <v>185077.04733085228</v>
          </cell>
        </row>
        <row r="36">
          <cell r="Z36">
            <v>101849.01562728915</v>
          </cell>
        </row>
        <row r="37">
          <cell r="Z37">
            <v>292143.47825878527</v>
          </cell>
        </row>
        <row r="38">
          <cell r="Z38">
            <v>136178.32713800817</v>
          </cell>
        </row>
        <row r="39">
          <cell r="Z39">
            <v>8371.1776334721799</v>
          </cell>
        </row>
        <row r="40">
          <cell r="Z40">
            <v>176681.22289009776</v>
          </cell>
        </row>
        <row r="41">
          <cell r="Z41">
            <v>46375.315140725615</v>
          </cell>
        </row>
        <row r="42">
          <cell r="Z42">
            <v>735257.42768606602</v>
          </cell>
        </row>
        <row r="43">
          <cell r="Z43">
            <v>1685820.8379037359</v>
          </cell>
        </row>
        <row r="44">
          <cell r="Z44">
            <v>481986.58707552898</v>
          </cell>
        </row>
        <row r="45">
          <cell r="Z45">
            <v>560.07377969642573</v>
          </cell>
        </row>
        <row r="46">
          <cell r="Z46">
            <v>708442.62479296012</v>
          </cell>
        </row>
        <row r="47">
          <cell r="Z47">
            <v>421.46638474709954</v>
          </cell>
        </row>
        <row r="48">
          <cell r="Z48">
            <v>38616.695796570646</v>
          </cell>
        </row>
        <row r="49">
          <cell r="Z49">
            <v>38707.527955005877</v>
          </cell>
        </row>
        <row r="50">
          <cell r="Z50">
            <v>169671.33685499997</v>
          </cell>
        </row>
        <row r="51">
          <cell r="Z51">
            <v>1308648.3502827652</v>
          </cell>
        </row>
        <row r="52">
          <cell r="Z52">
            <v>21645.73922003137</v>
          </cell>
        </row>
        <row r="53">
          <cell r="Z53">
            <v>44855.802257681084</v>
          </cell>
        </row>
        <row r="54">
          <cell r="Z54">
            <v>25722.944933132163</v>
          </cell>
        </row>
        <row r="55">
          <cell r="Z55">
            <v>36282.757559721365</v>
          </cell>
        </row>
        <row r="56">
          <cell r="Z56">
            <v>37552.661242032438</v>
          </cell>
        </row>
        <row r="57">
          <cell r="Z57">
            <v>113324.3003050055</v>
          </cell>
        </row>
        <row r="58">
          <cell r="Z58">
            <v>380.54565369344704</v>
          </cell>
        </row>
        <row r="59">
          <cell r="Z59">
            <v>136423.99224352912</v>
          </cell>
        </row>
        <row r="60">
          <cell r="Z60">
            <v>543.33779763695441</v>
          </cell>
        </row>
        <row r="61">
          <cell r="Z61">
            <v>14723.931794213617</v>
          </cell>
        </row>
        <row r="62">
          <cell r="Z62">
            <v>123498.85795708821</v>
          </cell>
        </row>
        <row r="63">
          <cell r="Z63">
            <v>646310.71035952936</v>
          </cell>
        </row>
        <row r="64">
          <cell r="Z64">
            <v>187512.02079989729</v>
          </cell>
        </row>
        <row r="65">
          <cell r="Z65">
            <v>74651.782743671603</v>
          </cell>
        </row>
        <row r="66">
          <cell r="Z66">
            <v>21872.787088350815</v>
          </cell>
        </row>
        <row r="67">
          <cell r="Z67">
            <v>8371.1776334721799</v>
          </cell>
        </row>
        <row r="68">
          <cell r="Z68">
            <v>2940.9127241013475</v>
          </cell>
        </row>
        <row r="69">
          <cell r="Z69">
            <v>33133.816513815735</v>
          </cell>
        </row>
        <row r="70">
          <cell r="Z70">
            <v>112342.72616233368</v>
          </cell>
        </row>
        <row r="71">
          <cell r="Z71">
            <v>14352.514102528177</v>
          </cell>
        </row>
        <row r="72">
          <cell r="Z72">
            <v>114322.8196368565</v>
          </cell>
        </row>
        <row r="73">
          <cell r="Z73">
            <v>60989.508357941173</v>
          </cell>
        </row>
        <row r="74">
          <cell r="Z74">
            <v>1248910.3611321955</v>
          </cell>
        </row>
        <row r="75">
          <cell r="Z75">
            <v>14159.445514703324</v>
          </cell>
        </row>
        <row r="76">
          <cell r="Z76">
            <v>1099108.1285058374</v>
          </cell>
        </row>
        <row r="77">
          <cell r="Z77">
            <v>68846.092749744741</v>
          </cell>
        </row>
        <row r="78">
          <cell r="Z78">
            <v>123338.56953183371</v>
          </cell>
        </row>
        <row r="79">
          <cell r="Z79">
            <v>669365.78342522425</v>
          </cell>
        </row>
        <row r="80">
          <cell r="Z80">
            <v>108538.52593002519</v>
          </cell>
        </row>
        <row r="81">
          <cell r="Z81">
            <v>79052.996302041953</v>
          </cell>
        </row>
        <row r="82">
          <cell r="Z82">
            <v>489663.97645797557</v>
          </cell>
        </row>
        <row r="83">
          <cell r="Z83">
            <v>383307.02485043957</v>
          </cell>
        </row>
        <row r="84">
          <cell r="Z84">
            <v>15768.181528549329</v>
          </cell>
        </row>
        <row r="85">
          <cell r="Z85">
            <v>100488.76092115468</v>
          </cell>
        </row>
        <row r="86">
          <cell r="Z86">
            <v>9824.2241262739717</v>
          </cell>
        </row>
        <row r="87">
          <cell r="Z87">
            <v>141194.07350863991</v>
          </cell>
        </row>
        <row r="88">
          <cell r="Z88">
            <v>43473.626797293975</v>
          </cell>
        </row>
        <row r="89">
          <cell r="Z89">
            <v>42842.5667860213</v>
          </cell>
        </row>
        <row r="90">
          <cell r="Z90">
            <v>762450.71207841707</v>
          </cell>
        </row>
        <row r="91">
          <cell r="Z91">
            <v>89097.359841409998</v>
          </cell>
        </row>
        <row r="92">
          <cell r="Z92">
            <v>27505.135539034225</v>
          </cell>
        </row>
        <row r="93">
          <cell r="Z93">
            <v>287997.79911640281</v>
          </cell>
        </row>
        <row r="94">
          <cell r="Z94">
            <v>325.25675356305845</v>
          </cell>
        </row>
        <row r="95">
          <cell r="Z95">
            <v>564.92749647455196</v>
          </cell>
        </row>
        <row r="96">
          <cell r="Z96">
            <v>2841.4148020189696</v>
          </cell>
        </row>
        <row r="97">
          <cell r="Z97">
            <v>35177.385097608065</v>
          </cell>
        </row>
        <row r="98">
          <cell r="Z98">
            <v>78186.910525538726</v>
          </cell>
        </row>
      </sheetData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te Sample IDs"/>
      <sheetName val="Paste Ct Data"/>
      <sheetName val="96 List Input"/>
      <sheetName val="96 Well Plates Output"/>
      <sheetName val="384 Output"/>
      <sheetName val="STD curve"/>
      <sheetName val="Analysis"/>
      <sheetName val="Dilution calculator"/>
      <sheetName val="EpMotion_File"/>
    </sheetNames>
    <sheetDataSet>
      <sheetData sheetId="0">
        <row r="1">
          <cell r="U1" t="str">
            <v>Noyes_Project_046_DNA_111_16S_qPCR</v>
          </cell>
        </row>
        <row r="5">
          <cell r="T5" t="str">
            <v>A01</v>
          </cell>
          <cell r="U5" t="str">
            <v>USDA5415</v>
          </cell>
        </row>
        <row r="6">
          <cell r="T6" t="str">
            <v>A02</v>
          </cell>
          <cell r="U6" t="str">
            <v>USDA5461</v>
          </cell>
        </row>
        <row r="7">
          <cell r="T7" t="str">
            <v>A03</v>
          </cell>
          <cell r="U7" t="str">
            <v>USDA5626</v>
          </cell>
        </row>
        <row r="8">
          <cell r="T8" t="str">
            <v>A04</v>
          </cell>
          <cell r="U8" t="str">
            <v>USDA5507</v>
          </cell>
        </row>
        <row r="9">
          <cell r="T9" t="str">
            <v>A05</v>
          </cell>
          <cell r="U9" t="str">
            <v>USDA5154</v>
          </cell>
        </row>
        <row r="10">
          <cell r="T10" t="str">
            <v>A06</v>
          </cell>
          <cell r="U10" t="str">
            <v>USDA5425</v>
          </cell>
        </row>
        <row r="11">
          <cell r="T11" t="str">
            <v>A07</v>
          </cell>
          <cell r="U11" t="str">
            <v>USDA5427</v>
          </cell>
        </row>
        <row r="12">
          <cell r="T12" t="str">
            <v>A08</v>
          </cell>
          <cell r="U12" t="str">
            <v>USDA5551</v>
          </cell>
        </row>
        <row r="13">
          <cell r="T13" t="str">
            <v>A09</v>
          </cell>
          <cell r="U13" t="str">
            <v>USDA5548</v>
          </cell>
        </row>
        <row r="14">
          <cell r="T14" t="str">
            <v>A10</v>
          </cell>
          <cell r="U14" t="str">
            <v>USDA5575</v>
          </cell>
        </row>
        <row r="15">
          <cell r="T15" t="str">
            <v>A11</v>
          </cell>
          <cell r="U15" t="str">
            <v>USDA5561</v>
          </cell>
        </row>
        <row r="16">
          <cell r="T16" t="str">
            <v>A12</v>
          </cell>
          <cell r="U16" t="str">
            <v>USDA5608</v>
          </cell>
        </row>
        <row r="17">
          <cell r="T17" t="str">
            <v>B01</v>
          </cell>
          <cell r="U17" t="str">
            <v>USDA5514</v>
          </cell>
        </row>
        <row r="18">
          <cell r="T18" t="str">
            <v>B02</v>
          </cell>
          <cell r="U18" t="str">
            <v>USDA5384</v>
          </cell>
        </row>
        <row r="19">
          <cell r="T19" t="str">
            <v>B03</v>
          </cell>
          <cell r="U19" t="str">
            <v>USDA5602</v>
          </cell>
        </row>
        <row r="20">
          <cell r="T20" t="str">
            <v>B04</v>
          </cell>
          <cell r="U20" t="str">
            <v>USDA5606</v>
          </cell>
        </row>
        <row r="21">
          <cell r="T21" t="str">
            <v>B05</v>
          </cell>
          <cell r="U21" t="str">
            <v>USDA5652</v>
          </cell>
        </row>
        <row r="22">
          <cell r="T22" t="str">
            <v>B06</v>
          </cell>
          <cell r="U22" t="str">
            <v>USDA5387</v>
          </cell>
        </row>
        <row r="23">
          <cell r="T23" t="str">
            <v>B07</v>
          </cell>
          <cell r="U23" t="str">
            <v>USDA5651</v>
          </cell>
        </row>
        <row r="24">
          <cell r="T24" t="str">
            <v>B08</v>
          </cell>
          <cell r="U24" t="str">
            <v>USDA5543</v>
          </cell>
        </row>
        <row r="25">
          <cell r="T25" t="str">
            <v>B09</v>
          </cell>
          <cell r="U25" t="str">
            <v>USDA5230</v>
          </cell>
        </row>
        <row r="26">
          <cell r="T26" t="str">
            <v>B10</v>
          </cell>
          <cell r="U26" t="str">
            <v>USDA5403</v>
          </cell>
        </row>
        <row r="27">
          <cell r="T27" t="str">
            <v>B11</v>
          </cell>
          <cell r="U27" t="str">
            <v>USDA5102</v>
          </cell>
        </row>
        <row r="28">
          <cell r="T28" t="str">
            <v>B12</v>
          </cell>
          <cell r="U28" t="str">
            <v>USDA5171</v>
          </cell>
        </row>
        <row r="29">
          <cell r="T29" t="str">
            <v>C01</v>
          </cell>
          <cell r="U29" t="str">
            <v>USDA5492</v>
          </cell>
        </row>
        <row r="30">
          <cell r="T30" t="str">
            <v>C02</v>
          </cell>
          <cell r="U30" t="str">
            <v>USDA5374</v>
          </cell>
        </row>
        <row r="31">
          <cell r="T31" t="str">
            <v>C03</v>
          </cell>
          <cell r="U31" t="str">
            <v>USDA5452</v>
          </cell>
        </row>
        <row r="32">
          <cell r="T32" t="str">
            <v>C04</v>
          </cell>
          <cell r="U32" t="str">
            <v>EMPTY</v>
          </cell>
        </row>
        <row r="33">
          <cell r="T33" t="str">
            <v>C05</v>
          </cell>
          <cell r="U33" t="str">
            <v>USDA5582</v>
          </cell>
        </row>
        <row r="34">
          <cell r="T34" t="str">
            <v>C06</v>
          </cell>
          <cell r="U34" t="str">
            <v>USDA5242R2</v>
          </cell>
        </row>
        <row r="35">
          <cell r="T35" t="str">
            <v>C07</v>
          </cell>
          <cell r="U35" t="str">
            <v>USDA5610</v>
          </cell>
        </row>
        <row r="36">
          <cell r="T36" t="str">
            <v>C08</v>
          </cell>
          <cell r="U36" t="str">
            <v>USDA5445</v>
          </cell>
        </row>
        <row r="37">
          <cell r="T37" t="str">
            <v>C09</v>
          </cell>
          <cell r="U37" t="str">
            <v>USDA4882</v>
          </cell>
        </row>
        <row r="38">
          <cell r="T38" t="str">
            <v>C10</v>
          </cell>
          <cell r="U38" t="str">
            <v>USDA5558</v>
          </cell>
        </row>
        <row r="39">
          <cell r="T39" t="str">
            <v>C11</v>
          </cell>
          <cell r="U39" t="str">
            <v>USDA4300</v>
          </cell>
        </row>
        <row r="40">
          <cell r="T40" t="str">
            <v>C12</v>
          </cell>
          <cell r="U40" t="str">
            <v>USDA5489</v>
          </cell>
        </row>
        <row r="41">
          <cell r="T41" t="str">
            <v>D01</v>
          </cell>
          <cell r="U41" t="str">
            <v>USDA5430</v>
          </cell>
        </row>
        <row r="42">
          <cell r="T42" t="str">
            <v>D02</v>
          </cell>
          <cell r="U42" t="str">
            <v>USDA5472</v>
          </cell>
        </row>
        <row r="43">
          <cell r="T43" t="str">
            <v>D03</v>
          </cell>
          <cell r="U43" t="str">
            <v>USDA5538</v>
          </cell>
        </row>
        <row r="44">
          <cell r="T44" t="str">
            <v>D04</v>
          </cell>
          <cell r="U44" t="str">
            <v>USDA5685</v>
          </cell>
        </row>
        <row r="45">
          <cell r="T45" t="str">
            <v>D05</v>
          </cell>
          <cell r="U45" t="str">
            <v>USDA5559</v>
          </cell>
        </row>
        <row r="46">
          <cell r="T46" t="str">
            <v>D06</v>
          </cell>
          <cell r="U46" t="str">
            <v>USDA5148</v>
          </cell>
        </row>
        <row r="47">
          <cell r="T47" t="str">
            <v>D07</v>
          </cell>
          <cell r="U47" t="str">
            <v>USDA5536</v>
          </cell>
        </row>
        <row r="48">
          <cell r="T48" t="str">
            <v>D08</v>
          </cell>
          <cell r="U48" t="str">
            <v>USDA5624</v>
          </cell>
        </row>
        <row r="49">
          <cell r="T49" t="str">
            <v>D09</v>
          </cell>
          <cell r="U49" t="str">
            <v>USDA5458</v>
          </cell>
        </row>
        <row r="50">
          <cell r="T50" t="str">
            <v>D10</v>
          </cell>
          <cell r="U50" t="str">
            <v>USDA5645</v>
          </cell>
        </row>
        <row r="51">
          <cell r="T51" t="str">
            <v>D11</v>
          </cell>
          <cell r="U51" t="str">
            <v>USDA5671</v>
          </cell>
        </row>
        <row r="52">
          <cell r="T52" t="str">
            <v>D12</v>
          </cell>
          <cell r="U52" t="str">
            <v>USDA5395</v>
          </cell>
        </row>
        <row r="53">
          <cell r="T53" t="str">
            <v>E01</v>
          </cell>
          <cell r="U53" t="str">
            <v>USDA5657</v>
          </cell>
        </row>
        <row r="54">
          <cell r="T54" t="str">
            <v>E02</v>
          </cell>
          <cell r="U54" t="str">
            <v>USDA5474</v>
          </cell>
        </row>
        <row r="55">
          <cell r="T55" t="str">
            <v>E03</v>
          </cell>
          <cell r="U55" t="str">
            <v>USDA5612</v>
          </cell>
        </row>
        <row r="56">
          <cell r="T56" t="str">
            <v>E04</v>
          </cell>
          <cell r="U56" t="str">
            <v>USDA5540</v>
          </cell>
        </row>
        <row r="57">
          <cell r="T57" t="str">
            <v>E05</v>
          </cell>
          <cell r="U57" t="str">
            <v>USDA5371</v>
          </cell>
        </row>
        <row r="58">
          <cell r="T58" t="str">
            <v>E06</v>
          </cell>
          <cell r="U58" t="str">
            <v>USDA5603</v>
          </cell>
        </row>
        <row r="59">
          <cell r="T59" t="str">
            <v>E07</v>
          </cell>
          <cell r="U59" t="str">
            <v>USDA5446</v>
          </cell>
        </row>
        <row r="60">
          <cell r="T60" t="str">
            <v>E08</v>
          </cell>
          <cell r="U60" t="str">
            <v>USDA5463</v>
          </cell>
        </row>
        <row r="61">
          <cell r="T61" t="str">
            <v>E09</v>
          </cell>
          <cell r="U61" t="str">
            <v>USDA5412</v>
          </cell>
        </row>
        <row r="62">
          <cell r="T62" t="str">
            <v>E10</v>
          </cell>
          <cell r="U62" t="str">
            <v>EMPTY</v>
          </cell>
        </row>
        <row r="63">
          <cell r="T63" t="str">
            <v>E11</v>
          </cell>
          <cell r="U63" t="str">
            <v>USDA5487</v>
          </cell>
        </row>
        <row r="64">
          <cell r="T64" t="str">
            <v>E12</v>
          </cell>
          <cell r="U64" t="str">
            <v>USDA5499</v>
          </cell>
        </row>
        <row r="65">
          <cell r="T65" t="str">
            <v>F01</v>
          </cell>
          <cell r="U65" t="str">
            <v>USDA5441</v>
          </cell>
        </row>
        <row r="66">
          <cell r="T66" t="str">
            <v>F02</v>
          </cell>
          <cell r="U66" t="str">
            <v>USDA5477</v>
          </cell>
        </row>
        <row r="67">
          <cell r="T67" t="str">
            <v>F03</v>
          </cell>
          <cell r="U67" t="str">
            <v>USDA5629</v>
          </cell>
        </row>
        <row r="68">
          <cell r="T68" t="str">
            <v>F04</v>
          </cell>
          <cell r="U68" t="str">
            <v>USDA5401</v>
          </cell>
        </row>
        <row r="69">
          <cell r="T69" t="str">
            <v>F05</v>
          </cell>
          <cell r="U69" t="str">
            <v>USDA5658</v>
          </cell>
        </row>
        <row r="70">
          <cell r="T70" t="str">
            <v>F06</v>
          </cell>
          <cell r="U70" t="str">
            <v>USDA5641</v>
          </cell>
        </row>
        <row r="71">
          <cell r="T71" t="str">
            <v>F07</v>
          </cell>
          <cell r="U71" t="str">
            <v>USDA5585</v>
          </cell>
        </row>
        <row r="72">
          <cell r="T72" t="str">
            <v>F08</v>
          </cell>
          <cell r="U72" t="str">
            <v>USDA5674</v>
          </cell>
        </row>
        <row r="73">
          <cell r="T73" t="str">
            <v>F09</v>
          </cell>
          <cell r="U73" t="str">
            <v>USDA5510</v>
          </cell>
        </row>
        <row r="74">
          <cell r="T74" t="str">
            <v>F10</v>
          </cell>
          <cell r="U74" t="str">
            <v>USDA5124</v>
          </cell>
        </row>
        <row r="75">
          <cell r="T75" t="str">
            <v>F11</v>
          </cell>
          <cell r="U75" t="str">
            <v>USDA5597</v>
          </cell>
        </row>
        <row r="76">
          <cell r="T76" t="str">
            <v>F12</v>
          </cell>
          <cell r="U76" t="str">
            <v>USDA5486</v>
          </cell>
        </row>
        <row r="77">
          <cell r="T77" t="str">
            <v>G01</v>
          </cell>
          <cell r="U77" t="str">
            <v>USDA5439</v>
          </cell>
        </row>
        <row r="78">
          <cell r="T78" t="str">
            <v>G02</v>
          </cell>
          <cell r="U78" t="str">
            <v>USDA5596</v>
          </cell>
        </row>
        <row r="79">
          <cell r="T79" t="str">
            <v>G03</v>
          </cell>
          <cell r="U79" t="str">
            <v>USDA5546</v>
          </cell>
        </row>
        <row r="80">
          <cell r="T80" t="str">
            <v>G04</v>
          </cell>
          <cell r="U80" t="str">
            <v>USDA5170</v>
          </cell>
        </row>
        <row r="81">
          <cell r="T81" t="str">
            <v>G05</v>
          </cell>
          <cell r="U81" t="str">
            <v>USDA5390</v>
          </cell>
        </row>
        <row r="82">
          <cell r="T82" t="str">
            <v>G06</v>
          </cell>
          <cell r="U82" t="str">
            <v>USDA5568</v>
          </cell>
        </row>
        <row r="83">
          <cell r="T83" t="str">
            <v>G07</v>
          </cell>
          <cell r="U83" t="str">
            <v>USDA5686</v>
          </cell>
        </row>
        <row r="84">
          <cell r="T84" t="str">
            <v>G08</v>
          </cell>
          <cell r="U84" t="str">
            <v>USDA5598</v>
          </cell>
        </row>
        <row r="85">
          <cell r="T85" t="str">
            <v>G09</v>
          </cell>
          <cell r="U85" t="str">
            <v>USDA5471</v>
          </cell>
        </row>
        <row r="86">
          <cell r="T86" t="str">
            <v>G10</v>
          </cell>
          <cell r="U86" t="str">
            <v>USDA5508</v>
          </cell>
        </row>
        <row r="87">
          <cell r="T87" t="str">
            <v>G11</v>
          </cell>
          <cell r="U87" t="str">
            <v>USDA5353</v>
          </cell>
        </row>
        <row r="88">
          <cell r="T88" t="str">
            <v>G12</v>
          </cell>
          <cell r="U88" t="str">
            <v>USDA5620</v>
          </cell>
        </row>
        <row r="89">
          <cell r="T89" t="str">
            <v>H01</v>
          </cell>
          <cell r="U89" t="str">
            <v>USDA5693</v>
          </cell>
        </row>
        <row r="90">
          <cell r="T90" t="str">
            <v>H02</v>
          </cell>
          <cell r="U90" t="str">
            <v>USDA5247</v>
          </cell>
        </row>
        <row r="91">
          <cell r="T91" t="str">
            <v>H03</v>
          </cell>
          <cell r="U91" t="str">
            <v>USDA5411</v>
          </cell>
        </row>
        <row r="92">
          <cell r="T92" t="str">
            <v>H04</v>
          </cell>
          <cell r="U92" t="str">
            <v>USDA5554</v>
          </cell>
        </row>
        <row r="93">
          <cell r="T93" t="str">
            <v>H05</v>
          </cell>
          <cell r="U93" t="str">
            <v>USDA5580</v>
          </cell>
        </row>
        <row r="94">
          <cell r="T94" t="str">
            <v>H06</v>
          </cell>
          <cell r="U94" t="str">
            <v>USDA5399</v>
          </cell>
        </row>
        <row r="95">
          <cell r="T95" t="str">
            <v>H07</v>
          </cell>
          <cell r="U95" t="str">
            <v>USDA5346</v>
          </cell>
        </row>
        <row r="96">
          <cell r="T96" t="str">
            <v>H08</v>
          </cell>
          <cell r="U96" t="str">
            <v>USDA5607</v>
          </cell>
        </row>
        <row r="97">
          <cell r="T97" t="str">
            <v>H09</v>
          </cell>
          <cell r="U97" t="str">
            <v>EMPTY</v>
          </cell>
        </row>
        <row r="98">
          <cell r="T98" t="str">
            <v>H10</v>
          </cell>
          <cell r="U98" t="str">
            <v>USDA5410</v>
          </cell>
        </row>
        <row r="99">
          <cell r="T99" t="str">
            <v>H11</v>
          </cell>
          <cell r="U99" t="str">
            <v>USDA5414</v>
          </cell>
        </row>
        <row r="100">
          <cell r="T100" t="str">
            <v>H12</v>
          </cell>
          <cell r="U100" t="str">
            <v>USDA5547</v>
          </cell>
        </row>
      </sheetData>
      <sheetData sheetId="1" refreshError="1"/>
      <sheetData sheetId="2" refreshError="1"/>
      <sheetData sheetId="3" refreshError="1"/>
      <sheetData sheetId="4" refreshError="1"/>
      <sheetData sheetId="5">
        <row r="2">
          <cell r="K2">
            <v>8117924</v>
          </cell>
          <cell r="L2">
            <v>11.230956000000001</v>
          </cell>
        </row>
        <row r="3">
          <cell r="K3">
            <v>8117924</v>
          </cell>
          <cell r="L3">
            <v>11.216282</v>
          </cell>
        </row>
        <row r="4">
          <cell r="K4">
            <v>8117924</v>
          </cell>
          <cell r="L4">
            <v>10.789914</v>
          </cell>
        </row>
        <row r="5">
          <cell r="K5">
            <v>811792.4</v>
          </cell>
          <cell r="L5">
            <v>12.723668</v>
          </cell>
        </row>
        <row r="6">
          <cell r="K6">
            <v>811792.4</v>
          </cell>
          <cell r="L6">
            <v>12.668331</v>
          </cell>
        </row>
        <row r="7">
          <cell r="K7">
            <v>811792.4</v>
          </cell>
          <cell r="L7">
            <v>12.748258999999999</v>
          </cell>
        </row>
        <row r="8">
          <cell r="K8">
            <v>81179.240000000005</v>
          </cell>
          <cell r="L8">
            <v>16.358374000000001</v>
          </cell>
        </row>
        <row r="9">
          <cell r="K9">
            <v>81179.240000000005</v>
          </cell>
          <cell r="L9">
            <v>16.292088</v>
          </cell>
        </row>
        <row r="10">
          <cell r="K10">
            <v>81179.240000000005</v>
          </cell>
          <cell r="L10">
            <v>16.305067000000001</v>
          </cell>
        </row>
        <row r="11">
          <cell r="K11">
            <v>8117.924</v>
          </cell>
          <cell r="L11">
            <v>19.612164</v>
          </cell>
        </row>
        <row r="12">
          <cell r="K12">
            <v>8117.924</v>
          </cell>
          <cell r="L12">
            <v>19.707709999999999</v>
          </cell>
        </row>
        <row r="13">
          <cell r="K13">
            <v>8117.924</v>
          </cell>
          <cell r="L13">
            <v>19.828047000000002</v>
          </cell>
        </row>
        <row r="14">
          <cell r="K14">
            <v>811.79240000000004</v>
          </cell>
          <cell r="L14">
            <v>23.284842000000001</v>
          </cell>
        </row>
        <row r="15">
          <cell r="K15">
            <v>811.79240000000004</v>
          </cell>
          <cell r="L15">
            <v>23.193480000000001</v>
          </cell>
        </row>
        <row r="16">
          <cell r="K16">
            <v>811.79240000000004</v>
          </cell>
          <cell r="L16">
            <v>23.488937</v>
          </cell>
        </row>
        <row r="17">
          <cell r="K17">
            <v>81.179239999999993</v>
          </cell>
          <cell r="L17">
            <v>26.55078</v>
          </cell>
        </row>
        <row r="18">
          <cell r="K18">
            <v>81.179239999999993</v>
          </cell>
          <cell r="L18">
            <v>26.695979999999999</v>
          </cell>
        </row>
        <row r="19">
          <cell r="K19">
            <v>81.179239999999993</v>
          </cell>
          <cell r="L19">
            <v>27.312398999999999</v>
          </cell>
        </row>
        <row r="20">
          <cell r="K20">
            <v>8.1179240000000004</v>
          </cell>
          <cell r="L20">
            <v>29.653402</v>
          </cell>
        </row>
        <row r="21">
          <cell r="K21">
            <v>8.1179240000000004</v>
          </cell>
          <cell r="L21">
            <v>28.906963000000001</v>
          </cell>
        </row>
        <row r="22">
          <cell r="K22">
            <v>8.1179240000000004</v>
          </cell>
          <cell r="L22">
            <v>29.463747000000001</v>
          </cell>
        </row>
      </sheetData>
      <sheetData sheetId="6">
        <row r="3">
          <cell r="Z3">
            <v>1684868.0846956857</v>
          </cell>
        </row>
        <row r="4">
          <cell r="Z4">
            <v>173912.70717315393</v>
          </cell>
        </row>
        <row r="5">
          <cell r="Z5">
            <v>40177.387145598259</v>
          </cell>
        </row>
        <row r="6">
          <cell r="Z6">
            <v>70755.167955752171</v>
          </cell>
        </row>
        <row r="7">
          <cell r="Z7">
            <v>91693.334163775275</v>
          </cell>
        </row>
        <row r="8">
          <cell r="Z8">
            <v>168572.31441569005</v>
          </cell>
        </row>
        <row r="9">
          <cell r="Z9">
            <v>5027.9053187291047</v>
          </cell>
        </row>
        <row r="10">
          <cell r="Z10">
            <v>190085.81452145043</v>
          </cell>
        </row>
        <row r="11">
          <cell r="Z11">
            <v>701713.44323932228</v>
          </cell>
        </row>
        <row r="12">
          <cell r="Z12">
            <v>256391.88284900357</v>
          </cell>
        </row>
        <row r="13">
          <cell r="Z13">
            <v>1055924.2856724458</v>
          </cell>
        </row>
        <row r="14">
          <cell r="Z14">
            <v>41321.113272318398</v>
          </cell>
        </row>
        <row r="15">
          <cell r="Z15">
            <v>2203.2399938479975</v>
          </cell>
        </row>
        <row r="16">
          <cell r="Z16">
            <v>656420.88015449385</v>
          </cell>
        </row>
        <row r="17">
          <cell r="Z17">
            <v>40930.508951615309</v>
          </cell>
        </row>
        <row r="18">
          <cell r="Z18">
            <v>6219.3702410483629</v>
          </cell>
        </row>
        <row r="19">
          <cell r="Z19">
            <v>306249.51521849708</v>
          </cell>
        </row>
        <row r="20">
          <cell r="Z20">
            <v>254202.98404765897</v>
          </cell>
        </row>
        <row r="21">
          <cell r="Z21">
            <v>400247.73733533715</v>
          </cell>
        </row>
        <row r="22">
          <cell r="Z22">
            <v>417604.14440142596</v>
          </cell>
        </row>
        <row r="23">
          <cell r="Z23">
            <v>564.48806481788381</v>
          </cell>
        </row>
        <row r="24">
          <cell r="Z24">
            <v>47090.831122189098</v>
          </cell>
        </row>
        <row r="25">
          <cell r="Z25">
            <v>1308312.2010761686</v>
          </cell>
        </row>
        <row r="26">
          <cell r="Z26">
            <v>110750.69716299529</v>
          </cell>
        </row>
        <row r="27">
          <cell r="Z27">
            <v>104778.87801813446</v>
          </cell>
        </row>
        <row r="28">
          <cell r="Z28">
            <v>55286.978100965956</v>
          </cell>
        </row>
        <row r="29">
          <cell r="Z29">
            <v>573911.03859865409</v>
          </cell>
        </row>
        <row r="30">
          <cell r="Z30">
            <v>9954.6414769530238</v>
          </cell>
        </row>
        <row r="31">
          <cell r="Z31">
            <v>222186.22719128066</v>
          </cell>
        </row>
        <row r="32">
          <cell r="Z32">
            <v>1788921.3990961239</v>
          </cell>
        </row>
        <row r="33">
          <cell r="Z33">
            <v>21074.016214757219</v>
          </cell>
        </row>
        <row r="34">
          <cell r="Z34">
            <v>616.44576985400658</v>
          </cell>
        </row>
        <row r="35">
          <cell r="Z35">
            <v>1074228.1244452076</v>
          </cell>
        </row>
        <row r="36">
          <cell r="Z36">
            <v>367165.20949736546</v>
          </cell>
        </row>
        <row r="37">
          <cell r="Z37">
            <v>857390.89634624019</v>
          </cell>
        </row>
        <row r="38">
          <cell r="Z38">
            <v>32063.030955443508</v>
          </cell>
        </row>
        <row r="39">
          <cell r="Z39">
            <v>200802.70541221136</v>
          </cell>
        </row>
        <row r="40">
          <cell r="Z40">
            <v>523716.96799603454</v>
          </cell>
        </row>
        <row r="41">
          <cell r="Z41">
            <v>359.82072320839603</v>
          </cell>
        </row>
        <row r="42">
          <cell r="Z42">
            <v>70550.194409729986</v>
          </cell>
        </row>
        <row r="43">
          <cell r="Z43">
            <v>775347.74935231172</v>
          </cell>
        </row>
        <row r="44">
          <cell r="Z44">
            <v>3338.9484872639127</v>
          </cell>
        </row>
        <row r="45">
          <cell r="Z45">
            <v>215350.20021114568</v>
          </cell>
        </row>
        <row r="46">
          <cell r="Z46">
            <v>253892.32974335624</v>
          </cell>
        </row>
        <row r="47">
          <cell r="Z47">
            <v>286030.91496866063</v>
          </cell>
        </row>
        <row r="48">
          <cell r="Z48">
            <v>1793898.751080499</v>
          </cell>
        </row>
        <row r="49">
          <cell r="Z49">
            <v>132899.55299481176</v>
          </cell>
        </row>
        <row r="50">
          <cell r="Z50">
            <v>84713.432446307765</v>
          </cell>
        </row>
        <row r="51">
          <cell r="Z51">
            <v>22925215.145455156</v>
          </cell>
        </row>
        <row r="52">
          <cell r="Z52">
            <v>344500.13756272022</v>
          </cell>
        </row>
        <row r="53">
          <cell r="Z53">
            <v>29129.389882839245</v>
          </cell>
        </row>
        <row r="54">
          <cell r="Z54">
            <v>19980.59246754081</v>
          </cell>
        </row>
        <row r="55">
          <cell r="Z55">
            <v>139785.16991990386</v>
          </cell>
        </row>
        <row r="56">
          <cell r="Z56">
            <v>105370.74511583954</v>
          </cell>
        </row>
        <row r="57">
          <cell r="Z57">
            <v>182176.35537011529</v>
          </cell>
        </row>
        <row r="58">
          <cell r="Z58">
            <v>95578.405169390273</v>
          </cell>
        </row>
        <row r="59">
          <cell r="Z59">
            <v>1508.1967182099409</v>
          </cell>
        </row>
        <row r="60">
          <cell r="Z60">
            <v>9954.6414769530238</v>
          </cell>
        </row>
        <row r="61">
          <cell r="Z61">
            <v>49388.926302623026</v>
          </cell>
        </row>
        <row r="62">
          <cell r="Z62">
            <v>60209.555774310458</v>
          </cell>
        </row>
        <row r="63">
          <cell r="Z63">
            <v>236470.48670550843</v>
          </cell>
        </row>
        <row r="64">
          <cell r="Z64">
            <v>178600.20338198511</v>
          </cell>
        </row>
        <row r="65">
          <cell r="Z65">
            <v>41049.482368060846</v>
          </cell>
        </row>
        <row r="66">
          <cell r="Z66">
            <v>81244.664381885872</v>
          </cell>
        </row>
        <row r="67">
          <cell r="Z67">
            <v>388.97927641611278</v>
          </cell>
        </row>
        <row r="68">
          <cell r="Z68">
            <v>33875.15113713895</v>
          </cell>
        </row>
        <row r="69">
          <cell r="Z69">
            <v>46002.806419906818</v>
          </cell>
        </row>
        <row r="70">
          <cell r="Z70">
            <v>230222.78359524874</v>
          </cell>
        </row>
        <row r="71">
          <cell r="Z71">
            <v>130889.36470841664</v>
          </cell>
        </row>
        <row r="72">
          <cell r="Z72">
            <v>3339.4373883096205</v>
          </cell>
        </row>
        <row r="73">
          <cell r="Z73">
            <v>63913.175279354531</v>
          </cell>
        </row>
        <row r="74">
          <cell r="Z74">
            <v>79962.382050765431</v>
          </cell>
        </row>
        <row r="75">
          <cell r="Z75">
            <v>107348.82159985695</v>
          </cell>
        </row>
        <row r="76">
          <cell r="Z76">
            <v>60740.236911343556</v>
          </cell>
        </row>
        <row r="77">
          <cell r="Z77">
            <v>866611.01069108432</v>
          </cell>
        </row>
        <row r="78">
          <cell r="Z78">
            <v>25665.261737162586</v>
          </cell>
        </row>
        <row r="79">
          <cell r="Z79">
            <v>40247.547998311318</v>
          </cell>
        </row>
        <row r="80">
          <cell r="Z80">
            <v>53797.809260311849</v>
          </cell>
        </row>
        <row r="81">
          <cell r="Z81">
            <v>71243.452500659609</v>
          </cell>
        </row>
        <row r="82">
          <cell r="Z82">
            <v>114239.15856407466</v>
          </cell>
        </row>
        <row r="83">
          <cell r="Z83">
            <v>2676040.2821979169</v>
          </cell>
        </row>
        <row r="84">
          <cell r="Z84">
            <v>59811.56935482601</v>
          </cell>
        </row>
        <row r="85">
          <cell r="Z85">
            <v>95837.513606348497</v>
          </cell>
        </row>
        <row r="86">
          <cell r="Z86">
            <v>40712.080822864809</v>
          </cell>
        </row>
        <row r="87">
          <cell r="Z87">
            <v>390278.80132477958</v>
          </cell>
        </row>
        <row r="88">
          <cell r="Z88">
            <v>770256.62089183962</v>
          </cell>
        </row>
        <row r="89">
          <cell r="Z89">
            <v>210296.72967659202</v>
          </cell>
        </row>
        <row r="90">
          <cell r="Z90">
            <v>15370.338826475492</v>
          </cell>
        </row>
        <row r="91">
          <cell r="Z91">
            <v>36896.839274353362</v>
          </cell>
        </row>
        <row r="92">
          <cell r="Z92">
            <v>39544.072661292805</v>
          </cell>
        </row>
        <row r="93">
          <cell r="Z93">
            <v>198249.69442241974</v>
          </cell>
        </row>
        <row r="94">
          <cell r="Z94">
            <v>15904.853456822291</v>
          </cell>
        </row>
        <row r="95">
          <cell r="Z95">
            <v>9954.6414769530238</v>
          </cell>
        </row>
        <row r="96">
          <cell r="Z96">
            <v>63008.133510020292</v>
          </cell>
        </row>
        <row r="97">
          <cell r="Z97">
            <v>832045.74247625098</v>
          </cell>
        </row>
        <row r="98">
          <cell r="Z98">
            <v>305589.68376884022</v>
          </cell>
        </row>
      </sheetData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te Sample IDs"/>
      <sheetName val="Paste Ct Data"/>
      <sheetName val="96 List Input"/>
      <sheetName val="96 Well Plates Output"/>
      <sheetName val="384 Output"/>
      <sheetName val="STD curve"/>
      <sheetName val="Analysis"/>
      <sheetName val="Dilution calculator"/>
      <sheetName val="EpMotion_File"/>
    </sheetNames>
    <sheetDataSet>
      <sheetData sheetId="0">
        <row r="1">
          <cell r="U1" t="str">
            <v>Noyes_Project_046_DNA_112_16S_qPCR</v>
          </cell>
        </row>
        <row r="5">
          <cell r="T5" t="str">
            <v>A01</v>
          </cell>
          <cell r="U5" t="str">
            <v>USDA5611</v>
          </cell>
        </row>
        <row r="6">
          <cell r="T6" t="str">
            <v>A02</v>
          </cell>
          <cell r="U6" t="str">
            <v>USDA5391</v>
          </cell>
        </row>
        <row r="7">
          <cell r="T7" t="str">
            <v>A03</v>
          </cell>
          <cell r="U7" t="str">
            <v>USDA5494</v>
          </cell>
        </row>
        <row r="8">
          <cell r="T8" t="str">
            <v>A04</v>
          </cell>
          <cell r="U8" t="str">
            <v>USDA5365</v>
          </cell>
        </row>
        <row r="9">
          <cell r="T9" t="str">
            <v>A05</v>
          </cell>
          <cell r="U9" t="str">
            <v>USDA5663</v>
          </cell>
        </row>
        <row r="10">
          <cell r="T10" t="str">
            <v>A06</v>
          </cell>
          <cell r="U10" t="str">
            <v>USDA5465</v>
          </cell>
        </row>
        <row r="11">
          <cell r="T11" t="str">
            <v>A07</v>
          </cell>
          <cell r="U11" t="str">
            <v>USDA5511</v>
          </cell>
        </row>
        <row r="12">
          <cell r="T12" t="str">
            <v>A08</v>
          </cell>
          <cell r="U12" t="str">
            <v>USDA5460</v>
          </cell>
        </row>
        <row r="13">
          <cell r="T13" t="str">
            <v>A09</v>
          </cell>
          <cell r="U13" t="str">
            <v>USDA5405</v>
          </cell>
        </row>
        <row r="14">
          <cell r="T14" t="str">
            <v>A10</v>
          </cell>
          <cell r="U14" t="str">
            <v>USDA5443</v>
          </cell>
        </row>
        <row r="15">
          <cell r="T15" t="str">
            <v>A11</v>
          </cell>
          <cell r="U15" t="str">
            <v>USDA5654</v>
          </cell>
        </row>
        <row r="16">
          <cell r="T16" t="str">
            <v>A12</v>
          </cell>
          <cell r="U16" t="str">
            <v>USDA5451</v>
          </cell>
        </row>
        <row r="17">
          <cell r="T17" t="str">
            <v>B01</v>
          </cell>
          <cell r="U17" t="str">
            <v>USDA5394</v>
          </cell>
        </row>
        <row r="18">
          <cell r="T18" t="str">
            <v>B02</v>
          </cell>
          <cell r="U18" t="str">
            <v>USDA5678</v>
          </cell>
        </row>
        <row r="19">
          <cell r="T19" t="str">
            <v>B03</v>
          </cell>
          <cell r="U19" t="str">
            <v>USDA5601</v>
          </cell>
        </row>
        <row r="20">
          <cell r="T20" t="str">
            <v>B04</v>
          </cell>
          <cell r="U20" t="str">
            <v>USDA5656</v>
          </cell>
        </row>
        <row r="21">
          <cell r="T21" t="str">
            <v>B05</v>
          </cell>
          <cell r="U21" t="str">
            <v>USDA5676</v>
          </cell>
        </row>
        <row r="22">
          <cell r="T22" t="str">
            <v>B06</v>
          </cell>
          <cell r="U22" t="str">
            <v>USDA5336</v>
          </cell>
        </row>
        <row r="23">
          <cell r="T23" t="str">
            <v>B07</v>
          </cell>
          <cell r="U23" t="str">
            <v>USDA5218</v>
          </cell>
        </row>
        <row r="24">
          <cell r="T24" t="str">
            <v>B08</v>
          </cell>
          <cell r="U24" t="str">
            <v>EMPTY</v>
          </cell>
        </row>
        <row r="25">
          <cell r="T25" t="str">
            <v>B09</v>
          </cell>
          <cell r="U25" t="str">
            <v>USDA5522</v>
          </cell>
        </row>
        <row r="26">
          <cell r="T26" t="str">
            <v>B10</v>
          </cell>
          <cell r="U26" t="str">
            <v>USDA5429</v>
          </cell>
        </row>
        <row r="27">
          <cell r="T27" t="str">
            <v>B11</v>
          </cell>
          <cell r="U27" t="str">
            <v>USDA5672</v>
          </cell>
        </row>
        <row r="28">
          <cell r="T28" t="str">
            <v>B12</v>
          </cell>
          <cell r="U28" t="str">
            <v>USDA5444</v>
          </cell>
        </row>
        <row r="29">
          <cell r="T29" t="str">
            <v>C01</v>
          </cell>
          <cell r="U29" t="str">
            <v>USDA5512</v>
          </cell>
        </row>
        <row r="30">
          <cell r="T30" t="str">
            <v>C02</v>
          </cell>
          <cell r="U30" t="str">
            <v>USDA5501</v>
          </cell>
        </row>
        <row r="31">
          <cell r="T31" t="str">
            <v>C03</v>
          </cell>
          <cell r="U31" t="str">
            <v>USDA5578</v>
          </cell>
        </row>
        <row r="32">
          <cell r="T32" t="str">
            <v>C04</v>
          </cell>
          <cell r="U32" t="str">
            <v>USDA5377</v>
          </cell>
        </row>
        <row r="33">
          <cell r="T33" t="str">
            <v>C05</v>
          </cell>
          <cell r="U33" t="str">
            <v>USDA5437</v>
          </cell>
        </row>
        <row r="34">
          <cell r="T34" t="str">
            <v>C06</v>
          </cell>
          <cell r="U34" t="str">
            <v>USDA5675</v>
          </cell>
        </row>
        <row r="35">
          <cell r="T35" t="str">
            <v>C07</v>
          </cell>
          <cell r="U35" t="str">
            <v>USDA5455</v>
          </cell>
        </row>
        <row r="36">
          <cell r="T36" t="str">
            <v>C08</v>
          </cell>
          <cell r="U36" t="str">
            <v>USDA5147</v>
          </cell>
        </row>
        <row r="37">
          <cell r="T37" t="str">
            <v>C09</v>
          </cell>
          <cell r="U37" t="str">
            <v>USDA5526</v>
          </cell>
        </row>
        <row r="38">
          <cell r="T38" t="str">
            <v>C10</v>
          </cell>
          <cell r="U38" t="str">
            <v>USDA5570</v>
          </cell>
        </row>
        <row r="39">
          <cell r="T39" t="str">
            <v>C11</v>
          </cell>
          <cell r="U39" t="str">
            <v>USDA5583</v>
          </cell>
        </row>
        <row r="40">
          <cell r="T40" t="str">
            <v>C12</v>
          </cell>
          <cell r="U40" t="str">
            <v>EMPTY</v>
          </cell>
        </row>
        <row r="41">
          <cell r="T41" t="str">
            <v>D01</v>
          </cell>
          <cell r="U41" t="str">
            <v>USDA5368</v>
          </cell>
        </row>
        <row r="42">
          <cell r="T42" t="str">
            <v>D02</v>
          </cell>
          <cell r="U42" t="str">
            <v>USDA5418</v>
          </cell>
        </row>
        <row r="43">
          <cell r="T43" t="str">
            <v>D03</v>
          </cell>
          <cell r="U43" t="str">
            <v>USDA5634</v>
          </cell>
        </row>
        <row r="44">
          <cell r="T44" t="str">
            <v>D04</v>
          </cell>
          <cell r="U44" t="str">
            <v>USDA5383</v>
          </cell>
        </row>
        <row r="45">
          <cell r="T45" t="str">
            <v>D05</v>
          </cell>
          <cell r="U45" t="str">
            <v>USDA5643</v>
          </cell>
        </row>
        <row r="46">
          <cell r="T46" t="str">
            <v>D06</v>
          </cell>
          <cell r="U46" t="str">
            <v>USDA5143</v>
          </cell>
        </row>
        <row r="47">
          <cell r="T47" t="str">
            <v>D07</v>
          </cell>
          <cell r="U47" t="str">
            <v>USDA5690</v>
          </cell>
        </row>
        <row r="48">
          <cell r="T48" t="str">
            <v>D08</v>
          </cell>
          <cell r="U48" t="str">
            <v>USDA5409</v>
          </cell>
        </row>
        <row r="49">
          <cell r="T49" t="str">
            <v>D09</v>
          </cell>
          <cell r="U49" t="str">
            <v>USDA5396</v>
          </cell>
        </row>
        <row r="50">
          <cell r="T50" t="str">
            <v>D10</v>
          </cell>
          <cell r="U50" t="str">
            <v>USDA5304</v>
          </cell>
        </row>
        <row r="51">
          <cell r="T51" t="str">
            <v>D11</v>
          </cell>
          <cell r="U51" t="str">
            <v>USDA5449</v>
          </cell>
        </row>
        <row r="52">
          <cell r="T52" t="str">
            <v>D12</v>
          </cell>
          <cell r="U52" t="str">
            <v>USDA5309</v>
          </cell>
        </row>
        <row r="53">
          <cell r="T53" t="str">
            <v>E01</v>
          </cell>
          <cell r="U53" t="str">
            <v>USDA5655</v>
          </cell>
        </row>
        <row r="54">
          <cell r="T54" t="str">
            <v>E02</v>
          </cell>
          <cell r="U54" t="str">
            <v>USDA5691</v>
          </cell>
        </row>
        <row r="55">
          <cell r="T55" t="str">
            <v>E03</v>
          </cell>
          <cell r="U55" t="str">
            <v>USDA5361</v>
          </cell>
        </row>
        <row r="56">
          <cell r="T56" t="str">
            <v>E04</v>
          </cell>
          <cell r="U56" t="str">
            <v>USDA5475</v>
          </cell>
        </row>
        <row r="57">
          <cell r="T57" t="str">
            <v>E05</v>
          </cell>
          <cell r="U57" t="str">
            <v>USDA5535</v>
          </cell>
        </row>
        <row r="58">
          <cell r="T58" t="str">
            <v>E06</v>
          </cell>
          <cell r="U58" t="str">
            <v>EMPTY</v>
          </cell>
        </row>
        <row r="59">
          <cell r="T59" t="str">
            <v>E07</v>
          </cell>
          <cell r="U59" t="str">
            <v>USDA5518</v>
          </cell>
        </row>
        <row r="60">
          <cell r="T60" t="str">
            <v>E08</v>
          </cell>
          <cell r="U60" t="str">
            <v>USDA5454</v>
          </cell>
        </row>
        <row r="61">
          <cell r="T61" t="str">
            <v>E09</v>
          </cell>
          <cell r="U61" t="str">
            <v>USDA5495</v>
          </cell>
        </row>
        <row r="62">
          <cell r="T62" t="str">
            <v>E10</v>
          </cell>
          <cell r="U62" t="str">
            <v>USDA5545</v>
          </cell>
        </row>
        <row r="63">
          <cell r="T63" t="str">
            <v>E11</v>
          </cell>
          <cell r="U63" t="str">
            <v>USDA5367</v>
          </cell>
        </row>
        <row r="64">
          <cell r="T64" t="str">
            <v>E12</v>
          </cell>
          <cell r="U64" t="str">
            <v>USDA5623</v>
          </cell>
        </row>
        <row r="65">
          <cell r="T65" t="str">
            <v>F01</v>
          </cell>
          <cell r="U65" t="str">
            <v>USDA5644</v>
          </cell>
        </row>
        <row r="66">
          <cell r="T66" t="str">
            <v>F02</v>
          </cell>
          <cell r="U66" t="str">
            <v>USDA5434</v>
          </cell>
        </row>
        <row r="67">
          <cell r="T67" t="str">
            <v>F03</v>
          </cell>
          <cell r="U67" t="str">
            <v>USDA5376</v>
          </cell>
        </row>
        <row r="68">
          <cell r="T68" t="str">
            <v>F04</v>
          </cell>
          <cell r="U68" t="str">
            <v>USDA4853</v>
          </cell>
        </row>
        <row r="69">
          <cell r="T69" t="str">
            <v>F05</v>
          </cell>
          <cell r="U69" t="str">
            <v>USDA5589</v>
          </cell>
        </row>
        <row r="70">
          <cell r="T70" t="str">
            <v>F06</v>
          </cell>
          <cell r="U70" t="str">
            <v>USDA5565</v>
          </cell>
        </row>
        <row r="71">
          <cell r="T71" t="str">
            <v>F07</v>
          </cell>
          <cell r="U71" t="str">
            <v>USDA5594</v>
          </cell>
        </row>
        <row r="72">
          <cell r="T72" t="str">
            <v>F08</v>
          </cell>
          <cell r="U72" t="str">
            <v>USDA5459</v>
          </cell>
        </row>
        <row r="73">
          <cell r="T73" t="str">
            <v>F09</v>
          </cell>
          <cell r="U73" t="str">
            <v>USDA5592</v>
          </cell>
        </row>
        <row r="74">
          <cell r="T74" t="str">
            <v>F10</v>
          </cell>
          <cell r="U74" t="str">
            <v>USDA3705</v>
          </cell>
        </row>
        <row r="75">
          <cell r="T75" t="str">
            <v>F11</v>
          </cell>
          <cell r="U75" t="str">
            <v>USDA5115</v>
          </cell>
        </row>
        <row r="76">
          <cell r="T76" t="str">
            <v>F12</v>
          </cell>
          <cell r="U76" t="str">
            <v>USDA5632</v>
          </cell>
        </row>
        <row r="77">
          <cell r="T77" t="str">
            <v>G01</v>
          </cell>
          <cell r="U77" t="str">
            <v>USDA5576</v>
          </cell>
        </row>
        <row r="78">
          <cell r="T78" t="str">
            <v>G02</v>
          </cell>
          <cell r="U78" t="str">
            <v>USDA5660</v>
          </cell>
        </row>
        <row r="79">
          <cell r="T79" t="str">
            <v>G03</v>
          </cell>
          <cell r="U79" t="str">
            <v>USDA5480</v>
          </cell>
        </row>
        <row r="80">
          <cell r="T80" t="str">
            <v>G04</v>
          </cell>
          <cell r="U80" t="str">
            <v>USDA5242R3</v>
          </cell>
        </row>
        <row r="81">
          <cell r="T81" t="str">
            <v>G05</v>
          </cell>
          <cell r="U81" t="str">
            <v>USDA5627</v>
          </cell>
        </row>
        <row r="82">
          <cell r="T82" t="str">
            <v>G06</v>
          </cell>
          <cell r="U82" t="str">
            <v>USDA5442</v>
          </cell>
        </row>
        <row r="83">
          <cell r="T83" t="str">
            <v>G07</v>
          </cell>
          <cell r="U83" t="str">
            <v>USDA5550</v>
          </cell>
        </row>
        <row r="84">
          <cell r="T84" t="str">
            <v>G08</v>
          </cell>
          <cell r="U84" t="str">
            <v>USDA5615</v>
          </cell>
        </row>
        <row r="85">
          <cell r="T85" t="str">
            <v>G09</v>
          </cell>
          <cell r="U85" t="str">
            <v>USDA5525</v>
          </cell>
        </row>
        <row r="86">
          <cell r="T86" t="str">
            <v>G10</v>
          </cell>
          <cell r="U86" t="str">
            <v>USDA5435</v>
          </cell>
        </row>
        <row r="87">
          <cell r="T87" t="str">
            <v>G11</v>
          </cell>
          <cell r="U87" t="str">
            <v>USDA5539</v>
          </cell>
        </row>
        <row r="88">
          <cell r="T88" t="str">
            <v>G12</v>
          </cell>
          <cell r="U88" t="str">
            <v>USDA5595</v>
          </cell>
        </row>
        <row r="89">
          <cell r="T89" t="str">
            <v>H01</v>
          </cell>
          <cell r="U89" t="str">
            <v>USDA5467</v>
          </cell>
        </row>
        <row r="90">
          <cell r="T90" t="str">
            <v>H02</v>
          </cell>
          <cell r="U90" t="str">
            <v>USDA5485</v>
          </cell>
        </row>
        <row r="91">
          <cell r="T91" t="str">
            <v>H03</v>
          </cell>
          <cell r="U91" t="str">
            <v>USDA5509</v>
          </cell>
        </row>
        <row r="92">
          <cell r="T92" t="str">
            <v>H04</v>
          </cell>
          <cell r="U92" t="str">
            <v>USDA5683</v>
          </cell>
        </row>
        <row r="93">
          <cell r="T93" t="str">
            <v>H05</v>
          </cell>
          <cell r="U93" t="str">
            <v>USDA5469</v>
          </cell>
        </row>
        <row r="94">
          <cell r="T94" t="str">
            <v>H06</v>
          </cell>
          <cell r="U94" t="str">
            <v>USDA5456</v>
          </cell>
        </row>
        <row r="95">
          <cell r="T95" t="str">
            <v>H07</v>
          </cell>
          <cell r="U95" t="str">
            <v>USDA5149</v>
          </cell>
        </row>
        <row r="96">
          <cell r="T96" t="str">
            <v>H08</v>
          </cell>
          <cell r="U96" t="str">
            <v>USDA5694</v>
          </cell>
        </row>
        <row r="97">
          <cell r="T97" t="str">
            <v>H09</v>
          </cell>
          <cell r="U97" t="str">
            <v>USDA5240</v>
          </cell>
        </row>
        <row r="98">
          <cell r="T98" t="str">
            <v>H10</v>
          </cell>
          <cell r="U98" t="str">
            <v>USDA5473</v>
          </cell>
        </row>
        <row r="99">
          <cell r="T99" t="str">
            <v>H11</v>
          </cell>
          <cell r="U99" t="str">
            <v>USDA5661</v>
          </cell>
        </row>
        <row r="100">
          <cell r="T100" t="str">
            <v>H12</v>
          </cell>
          <cell r="U100" t="str">
            <v>USDA5527</v>
          </cell>
        </row>
      </sheetData>
      <sheetData sheetId="1" refreshError="1"/>
      <sheetData sheetId="2" refreshError="1"/>
      <sheetData sheetId="3" refreshError="1"/>
      <sheetData sheetId="4" refreshError="1"/>
      <sheetData sheetId="5">
        <row r="2">
          <cell r="K2">
            <v>8117924</v>
          </cell>
          <cell r="L2">
            <v>11.230956000000001</v>
          </cell>
        </row>
        <row r="3">
          <cell r="K3">
            <v>8117924</v>
          </cell>
          <cell r="L3">
            <v>11.216282</v>
          </cell>
        </row>
        <row r="4">
          <cell r="K4">
            <v>8117924</v>
          </cell>
          <cell r="L4">
            <v>10.789914</v>
          </cell>
        </row>
        <row r="5">
          <cell r="K5">
            <v>811792.4</v>
          </cell>
          <cell r="L5">
            <v>12.723668</v>
          </cell>
        </row>
        <row r="6">
          <cell r="K6">
            <v>811792.4</v>
          </cell>
          <cell r="L6">
            <v>12.668331</v>
          </cell>
        </row>
        <row r="7">
          <cell r="K7">
            <v>811792.4</v>
          </cell>
          <cell r="L7">
            <v>12.748258999999999</v>
          </cell>
        </row>
        <row r="8">
          <cell r="K8">
            <v>81179.240000000005</v>
          </cell>
          <cell r="L8">
            <v>16.358374000000001</v>
          </cell>
        </row>
        <row r="9">
          <cell r="K9">
            <v>81179.240000000005</v>
          </cell>
          <cell r="L9">
            <v>16.292088</v>
          </cell>
        </row>
        <row r="10">
          <cell r="K10">
            <v>81179.240000000005</v>
          </cell>
          <cell r="L10">
            <v>16.305067000000001</v>
          </cell>
        </row>
        <row r="11">
          <cell r="K11">
            <v>8117.924</v>
          </cell>
          <cell r="L11">
            <v>19.612164</v>
          </cell>
        </row>
        <row r="12">
          <cell r="K12">
            <v>8117.924</v>
          </cell>
          <cell r="L12">
            <v>19.707709999999999</v>
          </cell>
        </row>
        <row r="13">
          <cell r="K13">
            <v>8117.924</v>
          </cell>
          <cell r="L13">
            <v>19.828047000000002</v>
          </cell>
        </row>
        <row r="14">
          <cell r="K14">
            <v>811.79240000000004</v>
          </cell>
          <cell r="L14">
            <v>23.284842000000001</v>
          </cell>
        </row>
        <row r="15">
          <cell r="K15">
            <v>811.79240000000004</v>
          </cell>
          <cell r="L15">
            <v>23.193480000000001</v>
          </cell>
        </row>
        <row r="16">
          <cell r="K16">
            <v>811.79240000000004</v>
          </cell>
          <cell r="L16">
            <v>23.488937</v>
          </cell>
        </row>
        <row r="17">
          <cell r="K17">
            <v>81.179239999999993</v>
          </cell>
          <cell r="L17">
            <v>26.55078</v>
          </cell>
        </row>
        <row r="18">
          <cell r="K18">
            <v>81.179239999999993</v>
          </cell>
          <cell r="L18">
            <v>26.695979999999999</v>
          </cell>
        </row>
        <row r="19">
          <cell r="K19">
            <v>81.179239999999993</v>
          </cell>
          <cell r="L19">
            <v>27.312398999999999</v>
          </cell>
        </row>
        <row r="20">
          <cell r="K20">
            <v>8.1179240000000004</v>
          </cell>
          <cell r="L20">
            <v>29.653402</v>
          </cell>
        </row>
        <row r="21">
          <cell r="K21">
            <v>8.1179240000000004</v>
          </cell>
          <cell r="L21">
            <v>28.906963000000001</v>
          </cell>
        </row>
        <row r="22">
          <cell r="K22">
            <v>8.1179240000000004</v>
          </cell>
          <cell r="L22">
            <v>29.463747000000001</v>
          </cell>
        </row>
      </sheetData>
      <sheetData sheetId="6">
        <row r="3">
          <cell r="Z3">
            <v>22098.14187080284</v>
          </cell>
        </row>
        <row r="4">
          <cell r="Z4">
            <v>180905.69106767431</v>
          </cell>
        </row>
        <row r="5">
          <cell r="Z5">
            <v>173591.88584244048</v>
          </cell>
        </row>
        <row r="6">
          <cell r="Z6">
            <v>56684.192872396146</v>
          </cell>
        </row>
        <row r="7">
          <cell r="Z7">
            <v>4785.9687526261059</v>
          </cell>
        </row>
        <row r="8">
          <cell r="Z8">
            <v>161635.47290136421</v>
          </cell>
        </row>
        <row r="9">
          <cell r="Z9">
            <v>79864.22919566551</v>
          </cell>
        </row>
        <row r="10">
          <cell r="Z10">
            <v>3384446.4830128257</v>
          </cell>
        </row>
        <row r="11">
          <cell r="Z11">
            <v>220602.8500243407</v>
          </cell>
        </row>
        <row r="12">
          <cell r="Z12">
            <v>3765.7270105499279</v>
          </cell>
        </row>
        <row r="13">
          <cell r="Z13">
            <v>474885.15537907666</v>
          </cell>
        </row>
        <row r="14">
          <cell r="Z14">
            <v>608521.42298954213</v>
          </cell>
        </row>
        <row r="15">
          <cell r="Z15">
            <v>64304.969247986883</v>
          </cell>
        </row>
        <row r="16">
          <cell r="Z16">
            <v>1647712.1812804837</v>
          </cell>
        </row>
        <row r="17">
          <cell r="Z17">
            <v>18937.199170537086</v>
          </cell>
        </row>
        <row r="18">
          <cell r="Z18">
            <v>579178.64657167718</v>
          </cell>
        </row>
        <row r="19">
          <cell r="Z19">
            <v>3171.9278396963205</v>
          </cell>
        </row>
        <row r="20">
          <cell r="Z20">
            <v>890517.4391378978</v>
          </cell>
        </row>
        <row r="21">
          <cell r="Z21">
            <v>2342312.6435598698</v>
          </cell>
        </row>
        <row r="22">
          <cell r="Z22">
            <v>9199.080459439645</v>
          </cell>
        </row>
        <row r="23">
          <cell r="Z23">
            <v>117432.43499731478</v>
          </cell>
        </row>
        <row r="24">
          <cell r="Z24">
            <v>39028038.611422427</v>
          </cell>
        </row>
        <row r="25">
          <cell r="Z25">
            <v>68596.693267812225</v>
          </cell>
        </row>
        <row r="26">
          <cell r="Z26">
            <v>75550.47314282658</v>
          </cell>
        </row>
        <row r="27">
          <cell r="Z27">
            <v>59415.166504854489</v>
          </cell>
        </row>
        <row r="28">
          <cell r="Z28">
            <v>397300.08585096191</v>
          </cell>
        </row>
        <row r="29">
          <cell r="Z29">
            <v>100964.50935077375</v>
          </cell>
        </row>
        <row r="30">
          <cell r="Z30">
            <v>487940.73792145663</v>
          </cell>
        </row>
        <row r="31">
          <cell r="Z31">
            <v>68371.736427728771</v>
          </cell>
        </row>
        <row r="32">
          <cell r="Z32">
            <v>40058.98621740986</v>
          </cell>
        </row>
        <row r="33">
          <cell r="Z33">
            <v>19705.429811058566</v>
          </cell>
        </row>
        <row r="34">
          <cell r="Z34">
            <v>901.61946468845815</v>
          </cell>
        </row>
        <row r="35">
          <cell r="Z35">
            <v>423.13981731106725</v>
          </cell>
        </row>
        <row r="36">
          <cell r="Z36">
            <v>49788.449219006376</v>
          </cell>
        </row>
        <row r="37">
          <cell r="Z37">
            <v>58863.415250667713</v>
          </cell>
        </row>
        <row r="38">
          <cell r="Z38">
            <v>9199.080459439645</v>
          </cell>
        </row>
        <row r="39">
          <cell r="Z39">
            <v>41671.357458166684</v>
          </cell>
        </row>
        <row r="40">
          <cell r="Z40">
            <v>395.11090382711762</v>
          </cell>
        </row>
        <row r="41">
          <cell r="Z41">
            <v>543457.3172571786</v>
          </cell>
        </row>
        <row r="42">
          <cell r="Z42">
            <v>128999.52691724342</v>
          </cell>
        </row>
        <row r="43">
          <cell r="Z43">
            <v>85282.087253970953</v>
          </cell>
        </row>
        <row r="44">
          <cell r="Z44">
            <v>1028.0696464371974</v>
          </cell>
        </row>
        <row r="45">
          <cell r="Z45">
            <v>12794.603826578079</v>
          </cell>
        </row>
        <row r="46">
          <cell r="Z46">
            <v>581102.77414241829</v>
          </cell>
        </row>
        <row r="47">
          <cell r="Z47">
            <v>45999.064679854921</v>
          </cell>
        </row>
        <row r="48">
          <cell r="Z48">
            <v>3153.3714796558193</v>
          </cell>
        </row>
        <row r="49">
          <cell r="Z49">
            <v>1187588.8401479446</v>
          </cell>
        </row>
        <row r="50">
          <cell r="Z50">
            <v>730670.70203567611</v>
          </cell>
        </row>
        <row r="51">
          <cell r="Z51">
            <v>565870.85792501899</v>
          </cell>
        </row>
        <row r="52">
          <cell r="Z52">
            <v>18505.076755181763</v>
          </cell>
        </row>
        <row r="53">
          <cell r="Z53">
            <v>73684.824968204281</v>
          </cell>
        </row>
        <row r="54">
          <cell r="Z54">
            <v>150369.09649093304</v>
          </cell>
        </row>
        <row r="55">
          <cell r="Z55">
            <v>96497.715145115872</v>
          </cell>
        </row>
        <row r="56">
          <cell r="Z56">
            <v>9199.080459439645</v>
          </cell>
        </row>
        <row r="57">
          <cell r="Z57">
            <v>32322.79350005669</v>
          </cell>
        </row>
        <row r="58">
          <cell r="Z58">
            <v>3391.9954295230391</v>
          </cell>
        </row>
        <row r="59">
          <cell r="Z59">
            <v>49253.127026308524</v>
          </cell>
        </row>
        <row r="60">
          <cell r="Z60">
            <v>191459.23990137305</v>
          </cell>
        </row>
        <row r="61">
          <cell r="Z61">
            <v>26866.392847411294</v>
          </cell>
        </row>
        <row r="62">
          <cell r="Z62">
            <v>188916.78458620826</v>
          </cell>
        </row>
        <row r="63">
          <cell r="Z63">
            <v>143346.29312017106</v>
          </cell>
        </row>
        <row r="64">
          <cell r="Z64">
            <v>146687.48791656093</v>
          </cell>
        </row>
        <row r="65">
          <cell r="Z65">
            <v>614702.66401075432</v>
          </cell>
        </row>
        <row r="66">
          <cell r="Z66">
            <v>16015.525426166154</v>
          </cell>
        </row>
        <row r="67">
          <cell r="Z67">
            <v>235830.20069978805</v>
          </cell>
        </row>
        <row r="68">
          <cell r="Z68">
            <v>102278.22363699197</v>
          </cell>
        </row>
        <row r="69">
          <cell r="Z69">
            <v>158219.54783577472</v>
          </cell>
        </row>
        <row r="70">
          <cell r="Z70">
            <v>20287.053999608066</v>
          </cell>
        </row>
        <row r="71">
          <cell r="Z71">
            <v>132151.71301392806</v>
          </cell>
        </row>
        <row r="72">
          <cell r="Z72">
            <v>387650.43590690062</v>
          </cell>
        </row>
        <row r="73">
          <cell r="Z73">
            <v>71571.525330179764</v>
          </cell>
        </row>
        <row r="74">
          <cell r="Z74">
            <v>63821.656555393245</v>
          </cell>
        </row>
        <row r="75">
          <cell r="Z75">
            <v>268833.2526929435</v>
          </cell>
        </row>
        <row r="76">
          <cell r="Z76">
            <v>33759.895454031539</v>
          </cell>
        </row>
        <row r="77">
          <cell r="Z77">
            <v>423701.34907251195</v>
          </cell>
        </row>
        <row r="78">
          <cell r="Z78">
            <v>1346819.616703029</v>
          </cell>
        </row>
        <row r="79">
          <cell r="Z79">
            <v>56389.7205344951</v>
          </cell>
        </row>
        <row r="80">
          <cell r="Z80">
            <v>64571.84621450815</v>
          </cell>
        </row>
        <row r="81">
          <cell r="Z81">
            <v>1504524.4347499243</v>
          </cell>
        </row>
        <row r="82">
          <cell r="Z82">
            <v>39255.641508965695</v>
          </cell>
        </row>
        <row r="83">
          <cell r="Z83">
            <v>59957.944554339083</v>
          </cell>
        </row>
        <row r="84">
          <cell r="Z84">
            <v>67112.058041376469</v>
          </cell>
        </row>
        <row r="85">
          <cell r="Z85">
            <v>331846.2468226463</v>
          </cell>
        </row>
        <row r="86">
          <cell r="Z86">
            <v>164432.76077345153</v>
          </cell>
        </row>
        <row r="87">
          <cell r="Z87">
            <v>788970.29922327015</v>
          </cell>
        </row>
        <row r="88">
          <cell r="Z88">
            <v>82114.893140930944</v>
          </cell>
        </row>
        <row r="89">
          <cell r="Z89">
            <v>42622.832455896219</v>
          </cell>
        </row>
        <row r="90">
          <cell r="Z90">
            <v>11490.303877005537</v>
          </cell>
        </row>
        <row r="91">
          <cell r="Z91">
            <v>1192343.7643390454</v>
          </cell>
        </row>
        <row r="92">
          <cell r="Z92">
            <v>237230.83333062069</v>
          </cell>
        </row>
        <row r="93">
          <cell r="Z93">
            <v>638.52422749673565</v>
          </cell>
        </row>
        <row r="94">
          <cell r="Z94">
            <v>1484547.3324479323</v>
          </cell>
        </row>
        <row r="95">
          <cell r="Z95">
            <v>62120.539241971266</v>
          </cell>
        </row>
        <row r="96">
          <cell r="Z96">
            <v>742650.01142565499</v>
          </cell>
        </row>
        <row r="97">
          <cell r="Z97">
            <v>334915.91376082139</v>
          </cell>
        </row>
        <row r="98">
          <cell r="Z98">
            <v>1073134.9962601243</v>
          </cell>
        </row>
      </sheetData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735C1-720E-8141-8A15-FD0B646874B4}">
  <sheetPr>
    <pageSetUpPr fitToPage="1"/>
  </sheetPr>
  <dimension ref="B1:E100"/>
  <sheetViews>
    <sheetView tabSelected="1" workbookViewId="0">
      <selection activeCell="E5" sqref="E5"/>
    </sheetView>
  </sheetViews>
  <sheetFormatPr baseColWidth="10" defaultRowHeight="15" x14ac:dyDescent="0.2"/>
  <cols>
    <col min="1" max="1" width="3.83203125" customWidth="1"/>
    <col min="2" max="2" width="36.1640625" customWidth="1"/>
    <col min="3" max="3" width="12.33203125" customWidth="1"/>
    <col min="4" max="4" width="29.5" customWidth="1"/>
    <col min="5" max="5" width="50.6640625" customWidth="1"/>
  </cols>
  <sheetData>
    <row r="1" spans="2:5" ht="16" x14ac:dyDescent="0.2">
      <c r="B1" s="8" t="s">
        <v>5</v>
      </c>
      <c r="C1" s="7"/>
      <c r="D1" s="8" t="s">
        <v>4</v>
      </c>
      <c r="E1" s="7" t="str">
        <f>IF('[1]Paste Sample IDs'!U1&lt;&gt;"",'[1]Paste Sample IDs'!U1,"None")</f>
        <v>Noyes_Project_046_DNA_110_16S_qPCR</v>
      </c>
    </row>
    <row r="2" spans="2:5" ht="16" x14ac:dyDescent="0.2">
      <c r="B2" s="7"/>
      <c r="C2" s="7"/>
      <c r="D2" s="7"/>
      <c r="E2" s="7"/>
    </row>
    <row r="3" spans="2:5" ht="16" x14ac:dyDescent="0.2">
      <c r="B3" s="5" t="s">
        <v>3</v>
      </c>
      <c r="C3" s="6" t="s">
        <v>2</v>
      </c>
      <c r="D3" s="6" t="s">
        <v>1</v>
      </c>
      <c r="E3" s="5" t="s">
        <v>0</v>
      </c>
    </row>
    <row r="4" spans="2:5" ht="16" x14ac:dyDescent="0.2">
      <c r="B4" s="2" t="str">
        <f>IF('[1]Paste Sample IDs'!U5&lt;&gt;"",'[1]Paste Sample IDs'!U5,"None")</f>
        <v>USDA5532</v>
      </c>
      <c r="C4" s="4" t="str">
        <f>'[1]Paste Sample IDs'!T5</f>
        <v>A01</v>
      </c>
      <c r="D4" s="3">
        <f>IF(B4="None","",[1]Analysis!Z3)</f>
        <v>46483.388441966272</v>
      </c>
      <c r="E4" s="2" t="str">
        <f>IF(B4="None","",IF(D4&lt;1000,"Very low copy number: assay performance unknown",IF(D4&lt;50000/3,"Caution: copy number less than intended sequencing depth",IF(D4="Undetected","Insufficient material: assay failure expected",""))))</f>
        <v/>
      </c>
    </row>
    <row r="5" spans="2:5" ht="16" x14ac:dyDescent="0.2">
      <c r="B5" s="2" t="str">
        <f>IF('[1]Paste Sample IDs'!U6&lt;&gt;"",'[1]Paste Sample IDs'!U6,"None")</f>
        <v>USDA5664</v>
      </c>
      <c r="C5" s="4" t="str">
        <f>'[1]Paste Sample IDs'!T6</f>
        <v>A02</v>
      </c>
      <c r="D5" s="3">
        <f>IF(B5="None","",[1]Analysis!Z4)</f>
        <v>62358.396339957049</v>
      </c>
      <c r="E5" s="2" t="str">
        <f>IF(B5="None","",IF(D5&lt;1000,"Very low copy number: assay performance unknown",IF(D5&lt;50000/3,"Caution: copy number less than intended sequencing depth",IF(D5="Undetected","Insufficient material: assay failure expected",""))))</f>
        <v/>
      </c>
    </row>
    <row r="6" spans="2:5" ht="16" x14ac:dyDescent="0.2">
      <c r="B6" s="2" t="str">
        <f>IF('[1]Paste Sample IDs'!U7&lt;&gt;"",'[1]Paste Sample IDs'!U7,"None")</f>
        <v>USDA5428</v>
      </c>
      <c r="C6" s="4" t="str">
        <f>'[1]Paste Sample IDs'!T7</f>
        <v>A03</v>
      </c>
      <c r="D6" s="3">
        <f>IF(B6="None","",[1]Analysis!Z5)</f>
        <v>831842.16629078391</v>
      </c>
      <c r="E6" s="2" t="str">
        <f>IF(B6="None","",IF(D6&lt;1000,"Very low copy number: assay performance unknown",IF(D6&lt;50000/3,"Caution: copy number less than intended sequencing depth",IF(D6="Undetected","Insufficient material: assay failure expected",""))))</f>
        <v/>
      </c>
    </row>
    <row r="7" spans="2:5" ht="16" x14ac:dyDescent="0.2">
      <c r="B7" s="2" t="str">
        <f>IF('[1]Paste Sample IDs'!U8&lt;&gt;"",'[1]Paste Sample IDs'!U8,"None")</f>
        <v>USDA5628</v>
      </c>
      <c r="C7" s="4" t="str">
        <f>'[1]Paste Sample IDs'!T8</f>
        <v>A04</v>
      </c>
      <c r="D7" s="3">
        <f>IF(B7="None","",[1]Analysis!Z6)</f>
        <v>110964.4049960234</v>
      </c>
      <c r="E7" s="2" t="str">
        <f>IF(B7="None","",IF(D7&lt;1000,"Very low copy number: assay performance unknown",IF(D7&lt;50000/3,"Caution: copy number less than intended sequencing depth",IF(D7="Undetected","Insufficient material: assay failure expected",""))))</f>
        <v/>
      </c>
    </row>
    <row r="8" spans="2:5" ht="16" x14ac:dyDescent="0.2">
      <c r="B8" s="2" t="str">
        <f>IF('[1]Paste Sample IDs'!U9&lt;&gt;"",'[1]Paste Sample IDs'!U9,"None")</f>
        <v>USDA5579</v>
      </c>
      <c r="C8" s="4" t="str">
        <f>'[1]Paste Sample IDs'!T9</f>
        <v>A05</v>
      </c>
      <c r="D8" s="3">
        <f>IF(B8="None","",[1]Analysis!Z7)</f>
        <v>49679.022059908915</v>
      </c>
      <c r="E8" s="2" t="str">
        <f>IF(B8="None","",IF(D8&lt;1000,"Very low copy number: assay performance unknown",IF(D8&lt;50000/3,"Caution: copy number less than intended sequencing depth",IF(D8="Undetected","Insufficient material: assay failure expected",""))))</f>
        <v/>
      </c>
    </row>
    <row r="9" spans="2:5" ht="16" x14ac:dyDescent="0.2">
      <c r="B9" s="2" t="str">
        <f>IF('[1]Paste Sample IDs'!U10&lt;&gt;"",'[1]Paste Sample IDs'!U10,"None")</f>
        <v>USDA5242R1</v>
      </c>
      <c r="C9" s="4" t="str">
        <f>'[1]Paste Sample IDs'!T10</f>
        <v>A06</v>
      </c>
      <c r="D9" s="3">
        <f>IF(B9="None","",[1]Analysis!Z8)</f>
        <v>889971.32488671283</v>
      </c>
      <c r="E9" s="2" t="str">
        <f>IF(B9="None","",IF(D9&lt;1000,"Very low copy number: assay performance unknown",IF(D9&lt;50000/3,"Caution: copy number less than intended sequencing depth",IF(D9="Undetected","Insufficient material: assay failure expected",""))))</f>
        <v/>
      </c>
    </row>
    <row r="10" spans="2:5" ht="16" x14ac:dyDescent="0.2">
      <c r="B10" s="2" t="str">
        <f>IF('[1]Paste Sample IDs'!U11&lt;&gt;"",'[1]Paste Sample IDs'!U11,"None")</f>
        <v>USDA5416</v>
      </c>
      <c r="C10" s="4" t="str">
        <f>'[1]Paste Sample IDs'!T11</f>
        <v>A07</v>
      </c>
      <c r="D10" s="3">
        <f>IF(B10="None","",[1]Analysis!Z9)</f>
        <v>265751.40127427643</v>
      </c>
      <c r="E10" s="2" t="str">
        <f>IF(B10="None","",IF(D10&lt;1000,"Very low copy number: assay performance unknown",IF(D10&lt;50000/3,"Caution: copy number less than intended sequencing depth",IF(D10="Undetected","Insufficient material: assay failure expected",""))))</f>
        <v/>
      </c>
    </row>
    <row r="11" spans="2:5" ht="16" x14ac:dyDescent="0.2">
      <c r="B11" s="2" t="str">
        <f>IF('[1]Paste Sample IDs'!U12&lt;&gt;"",'[1]Paste Sample IDs'!U12,"None")</f>
        <v>USDA5355</v>
      </c>
      <c r="C11" s="4" t="str">
        <f>'[1]Paste Sample IDs'!T12</f>
        <v>A08</v>
      </c>
      <c r="D11" s="3">
        <f>IF(B11="None","",[1]Analysis!Z10)</f>
        <v>72177.002523185758</v>
      </c>
      <c r="E11" s="2" t="str">
        <f>IF(B11="None","",IF(D11&lt;1000,"Very low copy number: assay performance unknown",IF(D11&lt;50000/3,"Caution: copy number less than intended sequencing depth",IF(D11="Undetected","Insufficient material: assay failure expected",""))))</f>
        <v/>
      </c>
    </row>
    <row r="12" spans="2:5" ht="16" x14ac:dyDescent="0.2">
      <c r="B12" s="2" t="str">
        <f>IF('[1]Paste Sample IDs'!U13&lt;&gt;"",'[1]Paste Sample IDs'!U13,"None")</f>
        <v>USDA5281</v>
      </c>
      <c r="C12" s="4" t="str">
        <f>'[1]Paste Sample IDs'!T13</f>
        <v>A09</v>
      </c>
      <c r="D12" s="3">
        <f>IF(B12="None","",[1]Analysis!Z11)</f>
        <v>280135.47817213932</v>
      </c>
      <c r="E12" s="2" t="str">
        <f>IF(B12="None","",IF(D12&lt;1000,"Very low copy number: assay performance unknown",IF(D12&lt;50000/3,"Caution: copy number less than intended sequencing depth",IF(D12="Undetected","Insufficient material: assay failure expected",""))))</f>
        <v/>
      </c>
    </row>
    <row r="13" spans="2:5" ht="16" x14ac:dyDescent="0.2">
      <c r="B13" s="2" t="str">
        <f>IF('[1]Paste Sample IDs'!U14&lt;&gt;"",'[1]Paste Sample IDs'!U14,"None")</f>
        <v>USDA5581</v>
      </c>
      <c r="C13" s="4" t="str">
        <f>'[1]Paste Sample IDs'!T14</f>
        <v>A10</v>
      </c>
      <c r="D13" s="3">
        <f>IF(B13="None","",[1]Analysis!Z12)</f>
        <v>532955.67389015784</v>
      </c>
      <c r="E13" s="2" t="str">
        <f>IF(B13="None","",IF(D13&lt;1000,"Very low copy number: assay performance unknown",IF(D13&lt;50000/3,"Caution: copy number less than intended sequencing depth",IF(D13="Undetected","Insufficient material: assay failure expected",""))))</f>
        <v/>
      </c>
    </row>
    <row r="14" spans="2:5" ht="16" x14ac:dyDescent="0.2">
      <c r="B14" s="2" t="str">
        <f>IF('[1]Paste Sample IDs'!U15&lt;&gt;"",'[1]Paste Sample IDs'!U15,"None")</f>
        <v>USDA5648</v>
      </c>
      <c r="C14" s="4" t="str">
        <f>'[1]Paste Sample IDs'!T15</f>
        <v>A11</v>
      </c>
      <c r="D14" s="3">
        <f>IF(B14="None","",[1]Analysis!Z13)</f>
        <v>826762.19294385391</v>
      </c>
      <c r="E14" s="2" t="str">
        <f>IF(B14="None","",IF(D14&lt;1000,"Very low copy number: assay performance unknown",IF(D14&lt;50000/3,"Caution: copy number less than intended sequencing depth",IF(D14="Undetected","Insufficient material: assay failure expected",""))))</f>
        <v/>
      </c>
    </row>
    <row r="15" spans="2:5" ht="16" x14ac:dyDescent="0.2">
      <c r="B15" s="2" t="str">
        <f>IF('[1]Paste Sample IDs'!U16&lt;&gt;"",'[1]Paste Sample IDs'!U16,"None")</f>
        <v>USDA5424</v>
      </c>
      <c r="C15" s="4" t="str">
        <f>'[1]Paste Sample IDs'!T16</f>
        <v>A12</v>
      </c>
      <c r="D15" s="3">
        <f>IF(B15="None","",[1]Analysis!Z14)</f>
        <v>52416.854049472662</v>
      </c>
      <c r="E15" s="2" t="str">
        <f>IF(B15="None","",IF(D15&lt;1000,"Very low copy number: assay performance unknown",IF(D15&lt;50000/3,"Caution: copy number less than intended sequencing depth",IF(D15="Undetected","Insufficient material: assay failure expected",""))))</f>
        <v/>
      </c>
    </row>
    <row r="16" spans="2:5" ht="16" x14ac:dyDescent="0.2">
      <c r="B16" s="2" t="str">
        <f>IF('[1]Paste Sample IDs'!U17&lt;&gt;"",'[1]Paste Sample IDs'!U17,"None")</f>
        <v>USDA5630</v>
      </c>
      <c r="C16" s="4" t="str">
        <f>'[1]Paste Sample IDs'!T17</f>
        <v>B01</v>
      </c>
      <c r="D16" s="3">
        <f>IF(B16="None","",[1]Analysis!Z15)</f>
        <v>27811.283602074382</v>
      </c>
      <c r="E16" s="2" t="str">
        <f>IF(B16="None","",IF(D16&lt;1000,"Very low copy number: assay performance unknown",IF(D16&lt;50000/3,"Caution: copy number less than intended sequencing depth",IF(D16="Undetected","Insufficient material: assay failure expected",""))))</f>
        <v/>
      </c>
    </row>
    <row r="17" spans="2:5" ht="16" x14ac:dyDescent="0.2">
      <c r="B17" s="2" t="str">
        <f>IF('[1]Paste Sample IDs'!U18&lt;&gt;"",'[1]Paste Sample IDs'!U18,"None")</f>
        <v>USDA5557</v>
      </c>
      <c r="C17" s="4" t="str">
        <f>'[1]Paste Sample IDs'!T18</f>
        <v>B02</v>
      </c>
      <c r="D17" s="3">
        <f>IF(B17="None","",[1]Analysis!Z16)</f>
        <v>291901.78871891636</v>
      </c>
      <c r="E17" s="2" t="str">
        <f>IF(B17="None","",IF(D17&lt;1000,"Very low copy number: assay performance unknown",IF(D17&lt;50000/3,"Caution: copy number less than intended sequencing depth",IF(D17="Undetected","Insufficient material: assay failure expected",""))))</f>
        <v/>
      </c>
    </row>
    <row r="18" spans="2:5" ht="16" x14ac:dyDescent="0.2">
      <c r="B18" s="2" t="str">
        <f>IF('[1]Paste Sample IDs'!U19&lt;&gt;"",'[1]Paste Sample IDs'!U19,"None")</f>
        <v>USDA5366</v>
      </c>
      <c r="C18" s="4" t="str">
        <f>'[1]Paste Sample IDs'!T19</f>
        <v>B03</v>
      </c>
      <c r="D18" s="3">
        <f>IF(B18="None","",[1]Analysis!Z17)</f>
        <v>100959.71883605992</v>
      </c>
      <c r="E18" s="2" t="str">
        <f>IF(B18="None","",IF(D18&lt;1000,"Very low copy number: assay performance unknown",IF(D18&lt;50000/3,"Caution: copy number less than intended sequencing depth",IF(D18="Undetected","Insufficient material: assay failure expected",""))))</f>
        <v/>
      </c>
    </row>
    <row r="19" spans="2:5" ht="16" x14ac:dyDescent="0.2">
      <c r="B19" s="2" t="str">
        <f>IF('[1]Paste Sample IDs'!U20&lt;&gt;"",'[1]Paste Sample IDs'!U20,"None")</f>
        <v>USDA5616</v>
      </c>
      <c r="C19" s="4" t="str">
        <f>'[1]Paste Sample IDs'!T20</f>
        <v>B04</v>
      </c>
      <c r="D19" s="3">
        <f>IF(B19="None","",[1]Analysis!Z18)</f>
        <v>43593.96379673067</v>
      </c>
      <c r="E19" s="2" t="str">
        <f>IF(B19="None","",IF(D19&lt;1000,"Very low copy number: assay performance unknown",IF(D19&lt;50000/3,"Caution: copy number less than intended sequencing depth",IF(D19="Undetected","Insufficient material: assay failure expected",""))))</f>
        <v/>
      </c>
    </row>
    <row r="20" spans="2:5" ht="16" x14ac:dyDescent="0.2">
      <c r="B20" s="2" t="str">
        <f>IF('[1]Paste Sample IDs'!U21&lt;&gt;"",'[1]Paste Sample IDs'!U21,"None")</f>
        <v>USDA5404</v>
      </c>
      <c r="C20" s="4" t="str">
        <f>'[1]Paste Sample IDs'!T21</f>
        <v>B05</v>
      </c>
      <c r="D20" s="3">
        <f>IF(B20="None","",[1]Analysis!Z19)</f>
        <v>297050.52092728566</v>
      </c>
      <c r="E20" s="2" t="str">
        <f>IF(B20="None","",IF(D20&lt;1000,"Very low copy number: assay performance unknown",IF(D20&lt;50000/3,"Caution: copy number less than intended sequencing depth",IF(D20="Undetected","Insufficient material: assay failure expected",""))))</f>
        <v/>
      </c>
    </row>
    <row r="21" spans="2:5" ht="16" x14ac:dyDescent="0.2">
      <c r="B21" s="2" t="str">
        <f>IF('[1]Paste Sample IDs'!U22&lt;&gt;"",'[1]Paste Sample IDs'!U22,"None")</f>
        <v>USDA5305</v>
      </c>
      <c r="C21" s="4" t="str">
        <f>'[1]Paste Sample IDs'!T22</f>
        <v>B06</v>
      </c>
      <c r="D21" s="3">
        <f>IF(B21="None","",[1]Analysis!Z20)</f>
        <v>183244.78996560397</v>
      </c>
      <c r="E21" s="2" t="str">
        <f>IF(B21="None","",IF(D21&lt;1000,"Very low copy number: assay performance unknown",IF(D21&lt;50000/3,"Caution: copy number less than intended sequencing depth",IF(D21="Undetected","Insufficient material: assay failure expected",""))))</f>
        <v/>
      </c>
    </row>
    <row r="22" spans="2:5" ht="16" x14ac:dyDescent="0.2">
      <c r="B22" s="2" t="str">
        <f>IF('[1]Paste Sample IDs'!U23&lt;&gt;"",'[1]Paste Sample IDs'!U23,"None")</f>
        <v>USDA5369</v>
      </c>
      <c r="C22" s="4" t="str">
        <f>'[1]Paste Sample IDs'!T23</f>
        <v>B07</v>
      </c>
      <c r="D22" s="3">
        <f>IF(B22="None","",[1]Analysis!Z21)</f>
        <v>93150.474327575241</v>
      </c>
      <c r="E22" s="2" t="str">
        <f>IF(B22="None","",IF(D22&lt;1000,"Very low copy number: assay performance unknown",IF(D22&lt;50000/3,"Caution: copy number less than intended sequencing depth",IF(D22="Undetected","Insufficient material: assay failure expected",""))))</f>
        <v/>
      </c>
    </row>
    <row r="23" spans="2:5" ht="16" x14ac:dyDescent="0.2">
      <c r="B23" s="2" t="str">
        <f>IF('[1]Paste Sample IDs'!U24&lt;&gt;"",'[1]Paste Sample IDs'!U24,"None")</f>
        <v>USDA5466</v>
      </c>
      <c r="C23" s="4" t="str">
        <f>'[1]Paste Sample IDs'!T24</f>
        <v>B08</v>
      </c>
      <c r="D23" s="3">
        <f>IF(B23="None","",[1]Analysis!Z22)</f>
        <v>171684.93398081054</v>
      </c>
      <c r="E23" s="2" t="str">
        <f>IF(B23="None","",IF(D23&lt;1000,"Very low copy number: assay performance unknown",IF(D23&lt;50000/3,"Caution: copy number less than intended sequencing depth",IF(D23="Undetected","Insufficient material: assay failure expected",""))))</f>
        <v/>
      </c>
    </row>
    <row r="24" spans="2:5" ht="16" x14ac:dyDescent="0.2">
      <c r="B24" s="2" t="str">
        <f>IF('[1]Paste Sample IDs'!U25&lt;&gt;"",'[1]Paste Sample IDs'!U25,"None")</f>
        <v>USDA5505</v>
      </c>
      <c r="C24" s="4" t="str">
        <f>'[1]Paste Sample IDs'!T25</f>
        <v>B09</v>
      </c>
      <c r="D24" s="3">
        <f>IF(B24="None","",[1]Analysis!Z23)</f>
        <v>339369.86264160671</v>
      </c>
      <c r="E24" s="2" t="str">
        <f>IF(B24="None","",IF(D24&lt;1000,"Very low copy number: assay performance unknown",IF(D24&lt;50000/3,"Caution: copy number less than intended sequencing depth",IF(D24="Undetected","Insufficient material: assay failure expected",""))))</f>
        <v/>
      </c>
    </row>
    <row r="25" spans="2:5" ht="16" x14ac:dyDescent="0.2">
      <c r="B25" s="2" t="str">
        <f>IF('[1]Paste Sample IDs'!U26&lt;&gt;"",'[1]Paste Sample IDs'!U26,"None")</f>
        <v>USDA5389</v>
      </c>
      <c r="C25" s="4" t="str">
        <f>'[1]Paste Sample IDs'!T26</f>
        <v>B10</v>
      </c>
      <c r="D25" s="3">
        <f>IF(B25="None","",[1]Analysis!Z24)</f>
        <v>82796.318626118984</v>
      </c>
      <c r="E25" s="2" t="str">
        <f>IF(B25="None","",IF(D25&lt;1000,"Very low copy number: assay performance unknown",IF(D25&lt;50000/3,"Caution: copy number less than intended sequencing depth",IF(D25="Undetected","Insufficient material: assay failure expected",""))))</f>
        <v/>
      </c>
    </row>
    <row r="26" spans="2:5" ht="16" x14ac:dyDescent="0.2">
      <c r="B26" s="2" t="str">
        <f>IF('[1]Paste Sample IDs'!U27&lt;&gt;"",'[1]Paste Sample IDs'!U27,"None")</f>
        <v>USDA5564</v>
      </c>
      <c r="C26" s="4" t="str">
        <f>'[1]Paste Sample IDs'!T27</f>
        <v>B11</v>
      </c>
      <c r="D26" s="3">
        <f>IF(B26="None","",[1]Analysis!Z25)</f>
        <v>50060.663498307978</v>
      </c>
      <c r="E26" s="2" t="str">
        <f>IF(B26="None","",IF(D26&lt;1000,"Very low copy number: assay performance unknown",IF(D26&lt;50000/3,"Caution: copy number less than intended sequencing depth",IF(D26="Undetected","Insufficient material: assay failure expected",""))))</f>
        <v/>
      </c>
    </row>
    <row r="27" spans="2:5" ht="16" x14ac:dyDescent="0.2">
      <c r="B27" s="2" t="str">
        <f>IF('[1]Paste Sample IDs'!U28&lt;&gt;"",'[1]Paste Sample IDs'!U28,"None")</f>
        <v>EMPTY</v>
      </c>
      <c r="C27" s="4" t="str">
        <f>'[1]Paste Sample IDs'!T28</f>
        <v>B12</v>
      </c>
      <c r="D27" s="3">
        <f>IF(B27="None","",[1]Analysis!Z26)</f>
        <v>8371.1776334721799</v>
      </c>
      <c r="E27" s="2" t="str">
        <f>IF(B27="None","",IF(D27&lt;1000,"Very low copy number: assay performance unknown",IF(D27&lt;50000/3,"Caution: copy number less than intended sequencing depth",IF(D27="Undetected","Insufficient material: assay failure expected",""))))</f>
        <v>Caution: copy number less than intended sequencing depth</v>
      </c>
    </row>
    <row r="28" spans="2:5" ht="16" x14ac:dyDescent="0.2">
      <c r="B28" s="2" t="str">
        <f>IF('[1]Paste Sample IDs'!U29&lt;&gt;"",'[1]Paste Sample IDs'!U29,"None")</f>
        <v>USDA5421</v>
      </c>
      <c r="C28" s="4" t="str">
        <f>'[1]Paste Sample IDs'!T29</f>
        <v>C01</v>
      </c>
      <c r="D28" s="3">
        <f>IF(B28="None","",[1]Analysis!Z27)</f>
        <v>54242.482260407822</v>
      </c>
      <c r="E28" s="2" t="str">
        <f>IF(B28="None","",IF(D28&lt;1000,"Very low copy number: assay performance unknown",IF(D28&lt;50000/3,"Caution: copy number less than intended sequencing depth",IF(D28="Undetected","Insufficient material: assay failure expected",""))))</f>
        <v/>
      </c>
    </row>
    <row r="29" spans="2:5" ht="16" x14ac:dyDescent="0.2">
      <c r="B29" s="2" t="str">
        <f>IF('[1]Paste Sample IDs'!U30&lt;&gt;"",'[1]Paste Sample IDs'!U30,"None")</f>
        <v>USDA5552</v>
      </c>
      <c r="C29" s="4" t="str">
        <f>'[1]Paste Sample IDs'!T30</f>
        <v>C02</v>
      </c>
      <c r="D29" s="3">
        <f>IF(B29="None","",[1]Analysis!Z28)</f>
        <v>124214.48598530066</v>
      </c>
      <c r="E29" s="2" t="str">
        <f>IF(B29="None","",IF(D29&lt;1000,"Very low copy number: assay performance unknown",IF(D29&lt;50000/3,"Caution: copy number less than intended sequencing depth",IF(D29="Undetected","Insufficient material: assay failure expected",""))))</f>
        <v/>
      </c>
    </row>
    <row r="30" spans="2:5" ht="16" x14ac:dyDescent="0.2">
      <c r="B30" s="2" t="str">
        <f>IF('[1]Paste Sample IDs'!U31&lt;&gt;"",'[1]Paste Sample IDs'!U31,"None")</f>
        <v>USDA5112</v>
      </c>
      <c r="C30" s="4" t="str">
        <f>'[1]Paste Sample IDs'!T31</f>
        <v>C03</v>
      </c>
      <c r="D30" s="3">
        <f>IF(B30="None","",[1]Analysis!Z29)</f>
        <v>592.24454800151011</v>
      </c>
      <c r="E30" s="2" t="str">
        <f>IF(B30="None","",IF(D30&lt;1000,"Very low copy number: assay performance unknown",IF(D30&lt;50000/3,"Caution: copy number less than intended sequencing depth",IF(D30="Undetected","Insufficient material: assay failure expected",""))))</f>
        <v>Very low copy number: assay performance unknown</v>
      </c>
    </row>
    <row r="31" spans="2:5" ht="16" x14ac:dyDescent="0.2">
      <c r="B31" s="2" t="str">
        <f>IF('[1]Paste Sample IDs'!U32&lt;&gt;"",'[1]Paste Sample IDs'!U32,"None")</f>
        <v>USDA5378</v>
      </c>
      <c r="C31" s="4" t="str">
        <f>'[1]Paste Sample IDs'!T32</f>
        <v>C04</v>
      </c>
      <c r="D31" s="3">
        <f>IF(B31="None","",[1]Analysis!Z30)</f>
        <v>124441.52062905626</v>
      </c>
      <c r="E31" s="2" t="str">
        <f>IF(B31="None","",IF(D31&lt;1000,"Very low copy number: assay performance unknown",IF(D31&lt;50000/3,"Caution: copy number less than intended sequencing depth",IF(D31="Undetected","Insufficient material: assay failure expected",""))))</f>
        <v/>
      </c>
    </row>
    <row r="32" spans="2:5" ht="16" x14ac:dyDescent="0.2">
      <c r="B32" s="2" t="str">
        <f>IF('[1]Paste Sample IDs'!U33&lt;&gt;"",'[1]Paste Sample IDs'!U33,"None")</f>
        <v>USDA5586</v>
      </c>
      <c r="C32" s="4" t="str">
        <f>'[1]Paste Sample IDs'!T33</f>
        <v>C05</v>
      </c>
      <c r="D32" s="3">
        <f>IF(B32="None","",[1]Analysis!Z31)</f>
        <v>306646.05618246336</v>
      </c>
      <c r="E32" s="2" t="str">
        <f>IF(B32="None","",IF(D32&lt;1000,"Very low copy number: assay performance unknown",IF(D32&lt;50000/3,"Caution: copy number less than intended sequencing depth",IF(D32="Undetected","Insufficient material: assay failure expected",""))))</f>
        <v/>
      </c>
    </row>
    <row r="33" spans="2:5" ht="16" x14ac:dyDescent="0.2">
      <c r="B33" s="2" t="str">
        <f>IF('[1]Paste Sample IDs'!U34&lt;&gt;"",'[1]Paste Sample IDs'!U34,"None")</f>
        <v>USDA5653</v>
      </c>
      <c r="C33" s="4" t="str">
        <f>'[1]Paste Sample IDs'!T34</f>
        <v>C06</v>
      </c>
      <c r="D33" s="3">
        <f>IF(B33="None","",[1]Analysis!Z32)</f>
        <v>2445707.9572634208</v>
      </c>
      <c r="E33" s="2" t="str">
        <f>IF(B33="None","",IF(D33&lt;1000,"Very low copy number: assay performance unknown",IF(D33&lt;50000/3,"Caution: copy number less than intended sequencing depth",IF(D33="Undetected","Insufficient material: assay failure expected",""))))</f>
        <v/>
      </c>
    </row>
    <row r="34" spans="2:5" ht="16" x14ac:dyDescent="0.2">
      <c r="B34" s="2" t="str">
        <f>IF('[1]Paste Sample IDs'!U35&lt;&gt;"",'[1]Paste Sample IDs'!U35,"None")</f>
        <v>USDA5662</v>
      </c>
      <c r="C34" s="4" t="str">
        <f>'[1]Paste Sample IDs'!T35</f>
        <v>C07</v>
      </c>
      <c r="D34" s="3">
        <f>IF(B34="None","",[1]Analysis!Z33)</f>
        <v>75131.097055592472</v>
      </c>
      <c r="E34" s="2" t="str">
        <f>IF(B34="None","",IF(D34&lt;1000,"Very low copy number: assay performance unknown",IF(D34&lt;50000/3,"Caution: copy number less than intended sequencing depth",IF(D34="Undetected","Insufficient material: assay failure expected",""))))</f>
        <v/>
      </c>
    </row>
    <row r="35" spans="2:5" ht="16" x14ac:dyDescent="0.2">
      <c r="B35" s="2" t="str">
        <f>IF('[1]Paste Sample IDs'!U36&lt;&gt;"",'[1]Paste Sample IDs'!U36,"None")</f>
        <v>USDA5687</v>
      </c>
      <c r="C35" s="4" t="str">
        <f>'[1]Paste Sample IDs'!T36</f>
        <v>C08</v>
      </c>
      <c r="D35" s="3">
        <f>IF(B35="None","",[1]Analysis!Z34)</f>
        <v>417089.27861734858</v>
      </c>
      <c r="E35" s="2" t="str">
        <f>IF(B35="None","",IF(D35&lt;1000,"Very low copy number: assay performance unknown",IF(D35&lt;50000/3,"Caution: copy number less than intended sequencing depth",IF(D35="Undetected","Insufficient material: assay failure expected",""))))</f>
        <v/>
      </c>
    </row>
    <row r="36" spans="2:5" ht="16" x14ac:dyDescent="0.2">
      <c r="B36" s="2" t="str">
        <f>IF('[1]Paste Sample IDs'!U37&lt;&gt;"",'[1]Paste Sample IDs'!U37,"None")</f>
        <v>USDA5180</v>
      </c>
      <c r="C36" s="4" t="str">
        <f>'[1]Paste Sample IDs'!T37</f>
        <v>C09</v>
      </c>
      <c r="D36" s="3">
        <f>IF(B36="None","",[1]Analysis!Z35)</f>
        <v>185077.04733085228</v>
      </c>
      <c r="E36" s="2" t="str">
        <f>IF(B36="None","",IF(D36&lt;1000,"Very low copy number: assay performance unknown",IF(D36&lt;50000/3,"Caution: copy number less than intended sequencing depth",IF(D36="Undetected","Insufficient material: assay failure expected",""))))</f>
        <v/>
      </c>
    </row>
    <row r="37" spans="2:5" ht="16" x14ac:dyDescent="0.2">
      <c r="B37" s="2" t="str">
        <f>IF('[1]Paste Sample IDs'!U38&lt;&gt;"",'[1]Paste Sample IDs'!U38,"None")</f>
        <v>USDA5588</v>
      </c>
      <c r="C37" s="4" t="str">
        <f>'[1]Paste Sample IDs'!T38</f>
        <v>C10</v>
      </c>
      <c r="D37" s="3">
        <f>IF(B37="None","",[1]Analysis!Z36)</f>
        <v>101849.01562728915</v>
      </c>
      <c r="E37" s="2" t="str">
        <f>IF(B37="None","",IF(D37&lt;1000,"Very low copy number: assay performance unknown",IF(D37&lt;50000/3,"Caution: copy number less than intended sequencing depth",IF(D37="Undetected","Insufficient material: assay failure expected",""))))</f>
        <v/>
      </c>
    </row>
    <row r="38" spans="2:5" ht="16" x14ac:dyDescent="0.2">
      <c r="B38" s="2" t="str">
        <f>IF('[1]Paste Sample IDs'!U39&lt;&gt;"",'[1]Paste Sample IDs'!U39,"None")</f>
        <v>USDA5450</v>
      </c>
      <c r="C38" s="4" t="str">
        <f>'[1]Paste Sample IDs'!T39</f>
        <v>C11</v>
      </c>
      <c r="D38" s="3">
        <f>IF(B38="None","",[1]Analysis!Z37)</f>
        <v>292143.47825878527</v>
      </c>
      <c r="E38" s="2" t="str">
        <f>IF(B38="None","",IF(D38&lt;1000,"Very low copy number: assay performance unknown",IF(D38&lt;50000/3,"Caution: copy number less than intended sequencing depth",IF(D38="Undetected","Insufficient material: assay failure expected",""))))</f>
        <v/>
      </c>
    </row>
    <row r="39" spans="2:5" ht="16" x14ac:dyDescent="0.2">
      <c r="B39" s="2" t="str">
        <f>IF('[1]Paste Sample IDs'!U40&lt;&gt;"",'[1]Paste Sample IDs'!U40,"None")</f>
        <v>USDA5670</v>
      </c>
      <c r="C39" s="4" t="str">
        <f>'[1]Paste Sample IDs'!T40</f>
        <v>C12</v>
      </c>
      <c r="D39" s="3">
        <f>IF(B39="None","",[1]Analysis!Z38)</f>
        <v>136178.32713800817</v>
      </c>
      <c r="E39" s="2" t="str">
        <f>IF(B39="None","",IF(D39&lt;1000,"Very low copy number: assay performance unknown",IF(D39&lt;50000/3,"Caution: copy number less than intended sequencing depth",IF(D39="Undetected","Insufficient material: assay failure expected",""))))</f>
        <v/>
      </c>
    </row>
    <row r="40" spans="2:5" ht="16" x14ac:dyDescent="0.2">
      <c r="B40" s="2" t="str">
        <f>IF('[1]Paste Sample IDs'!U41&lt;&gt;"",'[1]Paste Sample IDs'!U41,"None")</f>
        <v>EMPTY</v>
      </c>
      <c r="C40" s="4" t="str">
        <f>'[1]Paste Sample IDs'!T41</f>
        <v>D01</v>
      </c>
      <c r="D40" s="3">
        <f>IF(B40="None","",[1]Analysis!Z39)</f>
        <v>8371.1776334721799</v>
      </c>
      <c r="E40" s="2" t="str">
        <f>IF(B40="None","",IF(D40&lt;1000,"Very low copy number: assay performance unknown",IF(D40&lt;50000/3,"Caution: copy number less than intended sequencing depth",IF(D40="Undetected","Insufficient material: assay failure expected",""))))</f>
        <v>Caution: copy number less than intended sequencing depth</v>
      </c>
    </row>
    <row r="41" spans="2:5" ht="16" x14ac:dyDescent="0.2">
      <c r="B41" s="2" t="str">
        <f>IF('[1]Paste Sample IDs'!U42&lt;&gt;"",'[1]Paste Sample IDs'!U42,"None")</f>
        <v>USDA5567</v>
      </c>
      <c r="C41" s="4" t="str">
        <f>'[1]Paste Sample IDs'!T42</f>
        <v>D02</v>
      </c>
      <c r="D41" s="3">
        <f>IF(B41="None","",[1]Analysis!Z40)</f>
        <v>176681.22289009776</v>
      </c>
      <c r="E41" s="2" t="str">
        <f>IF(B41="None","",IF(D41&lt;1000,"Very low copy number: assay performance unknown",IF(D41&lt;50000/3,"Caution: copy number less than intended sequencing depth",IF(D41="Undetected","Insufficient material: assay failure expected",""))))</f>
        <v/>
      </c>
    </row>
    <row r="42" spans="2:5" ht="16" x14ac:dyDescent="0.2">
      <c r="B42" s="2" t="str">
        <f>IF('[1]Paste Sample IDs'!U43&lt;&gt;"",'[1]Paste Sample IDs'!U43,"None")</f>
        <v>USDA5422</v>
      </c>
      <c r="C42" s="4" t="str">
        <f>'[1]Paste Sample IDs'!T43</f>
        <v>D03</v>
      </c>
      <c r="D42" s="3">
        <f>IF(B42="None","",[1]Analysis!Z41)</f>
        <v>46375.315140725615</v>
      </c>
      <c r="E42" s="2" t="str">
        <f>IF(B42="None","",IF(D42&lt;1000,"Very low copy number: assay performance unknown",IF(D42&lt;50000/3,"Caution: copy number less than intended sequencing depth",IF(D42="Undetected","Insufficient material: assay failure expected",""))))</f>
        <v/>
      </c>
    </row>
    <row r="43" spans="2:5" ht="16" x14ac:dyDescent="0.2">
      <c r="B43" s="2" t="str">
        <f>IF('[1]Paste Sample IDs'!U44&lt;&gt;"",'[1]Paste Sample IDs'!U44,"None")</f>
        <v>USDA5500</v>
      </c>
      <c r="C43" s="4" t="str">
        <f>'[1]Paste Sample IDs'!T44</f>
        <v>D04</v>
      </c>
      <c r="D43" s="3">
        <f>IF(B43="None","",[1]Analysis!Z42)</f>
        <v>735257.42768606602</v>
      </c>
      <c r="E43" s="2" t="str">
        <f>IF(B43="None","",IF(D43&lt;1000,"Very low copy number: assay performance unknown",IF(D43&lt;50000/3,"Caution: copy number less than intended sequencing depth",IF(D43="Undetected","Insufficient material: assay failure expected",""))))</f>
        <v/>
      </c>
    </row>
    <row r="44" spans="2:5" ht="16" x14ac:dyDescent="0.2">
      <c r="B44" s="2" t="str">
        <f>IF('[1]Paste Sample IDs'!U45&lt;&gt;"",'[1]Paste Sample IDs'!U45,"None")</f>
        <v>USDA5549</v>
      </c>
      <c r="C44" s="4" t="str">
        <f>'[1]Paste Sample IDs'!T45</f>
        <v>D05</v>
      </c>
      <c r="D44" s="3">
        <f>IF(B44="None","",[1]Analysis!Z43)</f>
        <v>1685820.8379037359</v>
      </c>
      <c r="E44" s="2" t="str">
        <f>IF(B44="None","",IF(D44&lt;1000,"Very low copy number: assay performance unknown",IF(D44&lt;50000/3,"Caution: copy number less than intended sequencing depth",IF(D44="Undetected","Insufficient material: assay failure expected",""))))</f>
        <v/>
      </c>
    </row>
    <row r="45" spans="2:5" ht="16" x14ac:dyDescent="0.2">
      <c r="B45" s="2" t="str">
        <f>IF('[1]Paste Sample IDs'!U46&lt;&gt;"",'[1]Paste Sample IDs'!U46,"None")</f>
        <v>USDA5625</v>
      </c>
      <c r="C45" s="4" t="str">
        <f>'[1]Paste Sample IDs'!T46</f>
        <v>D06</v>
      </c>
      <c r="D45" s="3">
        <f>IF(B45="None","",[1]Analysis!Z44)</f>
        <v>481986.58707552898</v>
      </c>
      <c r="E45" s="2" t="str">
        <f>IF(B45="None","",IF(D45&lt;1000,"Very low copy number: assay performance unknown",IF(D45&lt;50000/3,"Caution: copy number less than intended sequencing depth",IF(D45="Undetected","Insufficient material: assay failure expected",""))))</f>
        <v/>
      </c>
    </row>
    <row r="46" spans="2:5" ht="16" x14ac:dyDescent="0.2">
      <c r="B46" s="2" t="str">
        <f>IF('[1]Paste Sample IDs'!U47&lt;&gt;"",'[1]Paste Sample IDs'!U47,"None")</f>
        <v>USDA5144</v>
      </c>
      <c r="C46" s="4" t="str">
        <f>'[1]Paste Sample IDs'!T47</f>
        <v>D07</v>
      </c>
      <c r="D46" s="3">
        <f>IF(B46="None","",[1]Analysis!Z45)</f>
        <v>560.07377969642573</v>
      </c>
      <c r="E46" s="2" t="str">
        <f>IF(B46="None","",IF(D46&lt;1000,"Very low copy number: assay performance unknown",IF(D46&lt;50000/3,"Caution: copy number less than intended sequencing depth",IF(D46="Undetected","Insufficient material: assay failure expected",""))))</f>
        <v>Very low copy number: assay performance unknown</v>
      </c>
    </row>
    <row r="47" spans="2:5" ht="16" x14ac:dyDescent="0.2">
      <c r="B47" s="2" t="str">
        <f>IF('[1]Paste Sample IDs'!U48&lt;&gt;"",'[1]Paste Sample IDs'!U48,"None")</f>
        <v>USDA5666</v>
      </c>
      <c r="C47" s="4" t="str">
        <f>'[1]Paste Sample IDs'!T48</f>
        <v>D08</v>
      </c>
      <c r="D47" s="3">
        <f>IF(B47="None","",[1]Analysis!Z46)</f>
        <v>708442.62479296012</v>
      </c>
      <c r="E47" s="2" t="str">
        <f>IF(B47="None","",IF(D47&lt;1000,"Very low copy number: assay performance unknown",IF(D47&lt;50000/3,"Caution: copy number less than intended sequencing depth",IF(D47="Undetected","Insufficient material: assay failure expected",""))))</f>
        <v/>
      </c>
    </row>
    <row r="48" spans="2:5" ht="16" x14ac:dyDescent="0.2">
      <c r="B48" s="2" t="str">
        <f>IF('[1]Paste Sample IDs'!U49&lt;&gt;"",'[1]Paste Sample IDs'!U49,"None")</f>
        <v>USDA4475</v>
      </c>
      <c r="C48" s="4" t="str">
        <f>'[1]Paste Sample IDs'!T49</f>
        <v>D09</v>
      </c>
      <c r="D48" s="3">
        <f>IF(B48="None","",[1]Analysis!Z47)</f>
        <v>421.46638474709954</v>
      </c>
      <c r="E48" s="2" t="str">
        <f>IF(B48="None","",IF(D48&lt;1000,"Very low copy number: assay performance unknown",IF(D48&lt;50000/3,"Caution: copy number less than intended sequencing depth",IF(D48="Undetected","Insufficient material: assay failure expected",""))))</f>
        <v>Very low copy number: assay performance unknown</v>
      </c>
    </row>
    <row r="49" spans="2:5" ht="16" x14ac:dyDescent="0.2">
      <c r="B49" s="2" t="str">
        <f>IF('[1]Paste Sample IDs'!U50&lt;&gt;"",'[1]Paste Sample IDs'!U50,"None")</f>
        <v>USDA5506</v>
      </c>
      <c r="C49" s="4" t="str">
        <f>'[1]Paste Sample IDs'!T50</f>
        <v>D10</v>
      </c>
      <c r="D49" s="3">
        <f>IF(B49="None","",[1]Analysis!Z48)</f>
        <v>38616.695796570646</v>
      </c>
      <c r="E49" s="2" t="str">
        <f>IF(B49="None","",IF(D49&lt;1000,"Very low copy number: assay performance unknown",IF(D49&lt;50000/3,"Caution: copy number less than intended sequencing depth",IF(D49="Undetected","Insufficient material: assay failure expected",""))))</f>
        <v/>
      </c>
    </row>
    <row r="50" spans="2:5" ht="16" x14ac:dyDescent="0.2">
      <c r="B50" s="2" t="str">
        <f>IF('[1]Paste Sample IDs'!U51&lt;&gt;"",'[1]Paste Sample IDs'!U51,"None")</f>
        <v>USDA5639</v>
      </c>
      <c r="C50" s="4" t="str">
        <f>'[1]Paste Sample IDs'!T51</f>
        <v>D11</v>
      </c>
      <c r="D50" s="3">
        <f>IF(B50="None","",[1]Analysis!Z49)</f>
        <v>38707.527955005877</v>
      </c>
      <c r="E50" s="2" t="str">
        <f>IF(B50="None","",IF(D50&lt;1000,"Very low copy number: assay performance unknown",IF(D50&lt;50000/3,"Caution: copy number less than intended sequencing depth",IF(D50="Undetected","Insufficient material: assay failure expected",""))))</f>
        <v/>
      </c>
    </row>
    <row r="51" spans="2:5" ht="16" x14ac:dyDescent="0.2">
      <c r="B51" s="2" t="str">
        <f>IF('[1]Paste Sample IDs'!U52&lt;&gt;"",'[1]Paste Sample IDs'!U52,"None")</f>
        <v>USDA5650</v>
      </c>
      <c r="C51" s="4" t="str">
        <f>'[1]Paste Sample IDs'!T52</f>
        <v>D12</v>
      </c>
      <c r="D51" s="3">
        <f>IF(B51="None","",[1]Analysis!Z50)</f>
        <v>169671.33685499997</v>
      </c>
      <c r="E51" s="2" t="str">
        <f>IF(B51="None","",IF(D51&lt;1000,"Very low copy number: assay performance unknown",IF(D51&lt;50000/3,"Caution: copy number less than intended sequencing depth",IF(D51="Undetected","Insufficient material: assay failure expected",""))))</f>
        <v/>
      </c>
    </row>
    <row r="52" spans="2:5" ht="16" x14ac:dyDescent="0.2">
      <c r="B52" s="2" t="str">
        <f>IF('[1]Paste Sample IDs'!U53&lt;&gt;"",'[1]Paste Sample IDs'!U53,"None")</f>
        <v>USDA5560</v>
      </c>
      <c r="C52" s="4" t="str">
        <f>'[1]Paste Sample IDs'!T53</f>
        <v>E01</v>
      </c>
      <c r="D52" s="3">
        <f>IF(B52="None","",[1]Analysis!Z51)</f>
        <v>1308648.3502827652</v>
      </c>
      <c r="E52" s="2" t="str">
        <f>IF(B52="None","",IF(D52&lt;1000,"Very low copy number: assay performance unknown",IF(D52&lt;50000/3,"Caution: copy number less than intended sequencing depth",IF(D52="Undetected","Insufficient material: assay failure expected",""))))</f>
        <v/>
      </c>
    </row>
    <row r="53" spans="2:5" ht="16" x14ac:dyDescent="0.2">
      <c r="B53" s="2" t="str">
        <f>IF('[1]Paste Sample IDs'!U54&lt;&gt;"",'[1]Paste Sample IDs'!U54,"None")</f>
        <v>USDA5504</v>
      </c>
      <c r="C53" s="4" t="str">
        <f>'[1]Paste Sample IDs'!T54</f>
        <v>E02</v>
      </c>
      <c r="D53" s="3">
        <f>IF(B53="None","",[1]Analysis!Z52)</f>
        <v>21645.73922003137</v>
      </c>
      <c r="E53" s="2" t="str">
        <f>IF(B53="None","",IF(D53&lt;1000,"Very low copy number: assay performance unknown",IF(D53&lt;50000/3,"Caution: copy number less than intended sequencing depth",IF(D53="Undetected","Insufficient material: assay failure expected",""))))</f>
        <v/>
      </c>
    </row>
    <row r="54" spans="2:5" ht="16" x14ac:dyDescent="0.2">
      <c r="B54" s="2" t="str">
        <f>IF('[1]Paste Sample IDs'!U55&lt;&gt;"",'[1]Paste Sample IDs'!U55,"None")</f>
        <v>USDA5577</v>
      </c>
      <c r="C54" s="4" t="str">
        <f>'[1]Paste Sample IDs'!T55</f>
        <v>E03</v>
      </c>
      <c r="D54" s="3">
        <f>IF(B54="None","",[1]Analysis!Z53)</f>
        <v>44855.802257681084</v>
      </c>
      <c r="E54" s="2" t="str">
        <f>IF(B54="None","",IF(D54&lt;1000,"Very low copy number: assay performance unknown",IF(D54&lt;50000/3,"Caution: copy number less than intended sequencing depth",IF(D54="Undetected","Insufficient material: assay failure expected",""))))</f>
        <v/>
      </c>
    </row>
    <row r="55" spans="2:5" ht="16" x14ac:dyDescent="0.2">
      <c r="B55" s="2" t="str">
        <f>IF('[1]Paste Sample IDs'!U56&lt;&gt;"",'[1]Paste Sample IDs'!U56,"None")</f>
        <v>USDA5534</v>
      </c>
      <c r="C55" s="4" t="str">
        <f>'[1]Paste Sample IDs'!T56</f>
        <v>E04</v>
      </c>
      <c r="D55" s="3">
        <f>IF(B55="None","",[1]Analysis!Z54)</f>
        <v>25722.944933132163</v>
      </c>
      <c r="E55" s="2" t="str">
        <f>IF(B55="None","",IF(D55&lt;1000,"Very low copy number: assay performance unknown",IF(D55&lt;50000/3,"Caution: copy number less than intended sequencing depth",IF(D55="Undetected","Insufficient material: assay failure expected",""))))</f>
        <v/>
      </c>
    </row>
    <row r="56" spans="2:5" ht="16" x14ac:dyDescent="0.2">
      <c r="B56" s="2" t="str">
        <f>IF('[1]Paste Sample IDs'!U57&lt;&gt;"",'[1]Paste Sample IDs'!U57,"None")</f>
        <v>USDA5618</v>
      </c>
      <c r="C56" s="4" t="str">
        <f>'[1]Paste Sample IDs'!T57</f>
        <v>E05</v>
      </c>
      <c r="D56" s="3">
        <f>IF(B56="None","",[1]Analysis!Z55)</f>
        <v>36282.757559721365</v>
      </c>
      <c r="E56" s="2" t="str">
        <f>IF(B56="None","",IF(D56&lt;1000,"Very low copy number: assay performance unknown",IF(D56&lt;50000/3,"Caution: copy number less than intended sequencing depth",IF(D56="Undetected","Insufficient material: assay failure expected",""))))</f>
        <v/>
      </c>
    </row>
    <row r="57" spans="2:5" ht="16" x14ac:dyDescent="0.2">
      <c r="B57" s="2" t="str">
        <f>IF('[1]Paste Sample IDs'!U58&lt;&gt;"",'[1]Paste Sample IDs'!U58,"None")</f>
        <v>USDA5587</v>
      </c>
      <c r="C57" s="4" t="str">
        <f>'[1]Paste Sample IDs'!T58</f>
        <v>E06</v>
      </c>
      <c r="D57" s="3">
        <f>IF(B57="None","",[1]Analysis!Z56)</f>
        <v>37552.661242032438</v>
      </c>
      <c r="E57" s="2" t="str">
        <f>IF(B57="None","",IF(D57&lt;1000,"Very low copy number: assay performance unknown",IF(D57&lt;50000/3,"Caution: copy number less than intended sequencing depth",IF(D57="Undetected","Insufficient material: assay failure expected",""))))</f>
        <v/>
      </c>
    </row>
    <row r="58" spans="2:5" ht="16" x14ac:dyDescent="0.2">
      <c r="B58" s="2" t="str">
        <f>IF('[1]Paste Sample IDs'!U59&lt;&gt;"",'[1]Paste Sample IDs'!U59,"None")</f>
        <v>USDA5553</v>
      </c>
      <c r="C58" s="4" t="str">
        <f>'[1]Paste Sample IDs'!T59</f>
        <v>E07</v>
      </c>
      <c r="D58" s="3">
        <f>IF(B58="None","",[1]Analysis!Z57)</f>
        <v>113324.3003050055</v>
      </c>
      <c r="E58" s="2" t="str">
        <f>IF(B58="None","",IF(D58&lt;1000,"Very low copy number: assay performance unknown",IF(D58&lt;50000/3,"Caution: copy number less than intended sequencing depth",IF(D58="Undetected","Insufficient material: assay failure expected",""))))</f>
        <v/>
      </c>
    </row>
    <row r="59" spans="2:5" ht="16" x14ac:dyDescent="0.2">
      <c r="B59" s="2" t="str">
        <f>IF('[1]Paste Sample IDs'!U60&lt;&gt;"",'[1]Paste Sample IDs'!U60,"None")</f>
        <v>USDA5669</v>
      </c>
      <c r="C59" s="4" t="str">
        <f>'[1]Paste Sample IDs'!T60</f>
        <v>E08</v>
      </c>
      <c r="D59" s="3">
        <f>IF(B59="None","",[1]Analysis!Z58)</f>
        <v>380.54565369344704</v>
      </c>
      <c r="E59" s="2" t="str">
        <f>IF(B59="None","",IF(D59&lt;1000,"Very low copy number: assay performance unknown",IF(D59&lt;50000/3,"Caution: copy number less than intended sequencing depth",IF(D59="Undetected","Insufficient material: assay failure expected",""))))</f>
        <v>Very low copy number: assay performance unknown</v>
      </c>
    </row>
    <row r="60" spans="2:5" ht="16" x14ac:dyDescent="0.2">
      <c r="B60" s="2" t="str">
        <f>IF('[1]Paste Sample IDs'!U61&lt;&gt;"",'[1]Paste Sample IDs'!U61,"None")</f>
        <v>USDA5436</v>
      </c>
      <c r="C60" s="4" t="str">
        <f>'[1]Paste Sample IDs'!T61</f>
        <v>E09</v>
      </c>
      <c r="D60" s="3">
        <f>IF(B60="None","",[1]Analysis!Z59)</f>
        <v>136423.99224352912</v>
      </c>
      <c r="E60" s="2" t="str">
        <f>IF(B60="None","",IF(D60&lt;1000,"Very low copy number: assay performance unknown",IF(D60&lt;50000/3,"Caution: copy number less than intended sequencing depth",IF(D60="Undetected","Insufficient material: assay failure expected",""))))</f>
        <v/>
      </c>
    </row>
    <row r="61" spans="2:5" ht="16" x14ac:dyDescent="0.2">
      <c r="B61" s="2" t="str">
        <f>IF('[1]Paste Sample IDs'!U62&lt;&gt;"",'[1]Paste Sample IDs'!U62,"None")</f>
        <v>USDA5667</v>
      </c>
      <c r="C61" s="4" t="str">
        <f>'[1]Paste Sample IDs'!T62</f>
        <v>E10</v>
      </c>
      <c r="D61" s="3">
        <f>IF(B61="None","",[1]Analysis!Z60)</f>
        <v>543.33779763695441</v>
      </c>
      <c r="E61" s="2" t="str">
        <f>IF(B61="None","",IF(D61&lt;1000,"Very low copy number: assay performance unknown",IF(D61&lt;50000/3,"Caution: copy number less than intended sequencing depth",IF(D61="Undetected","Insufficient material: assay failure expected",""))))</f>
        <v>Very low copy number: assay performance unknown</v>
      </c>
    </row>
    <row r="62" spans="2:5" ht="16" x14ac:dyDescent="0.2">
      <c r="B62" s="2" t="str">
        <f>IF('[1]Paste Sample IDs'!U63&lt;&gt;"",'[1]Paste Sample IDs'!U63,"None")</f>
        <v>USDA5407</v>
      </c>
      <c r="C62" s="4" t="str">
        <f>'[1]Paste Sample IDs'!T63</f>
        <v>E11</v>
      </c>
      <c r="D62" s="3">
        <f>IF(B62="None","",[1]Analysis!Z61)</f>
        <v>14723.931794213617</v>
      </c>
      <c r="E62" s="2" t="str">
        <f>IF(B62="None","",IF(D62&lt;1000,"Very low copy number: assay performance unknown",IF(D62&lt;50000/3,"Caution: copy number less than intended sequencing depth",IF(D62="Undetected","Insufficient material: assay failure expected",""))))</f>
        <v>Caution: copy number less than intended sequencing depth</v>
      </c>
    </row>
    <row r="63" spans="2:5" ht="16" x14ac:dyDescent="0.2">
      <c r="B63" s="2" t="str">
        <f>IF('[1]Paste Sample IDs'!U64&lt;&gt;"",'[1]Paste Sample IDs'!U64,"None")</f>
        <v>USDA5402</v>
      </c>
      <c r="C63" s="4" t="str">
        <f>'[1]Paste Sample IDs'!T64</f>
        <v>E12</v>
      </c>
      <c r="D63" s="3">
        <f>IF(B63="None","",[1]Analysis!Z62)</f>
        <v>123498.85795708821</v>
      </c>
      <c r="E63" s="2" t="str">
        <f>IF(B63="None","",IF(D63&lt;1000,"Very low copy number: assay performance unknown",IF(D63&lt;50000/3,"Caution: copy number less than intended sequencing depth",IF(D63="Undetected","Insufficient material: assay failure expected",""))))</f>
        <v/>
      </c>
    </row>
    <row r="64" spans="2:5" ht="16" x14ac:dyDescent="0.2">
      <c r="B64" s="2" t="str">
        <f>IF('[1]Paste Sample IDs'!U65&lt;&gt;"",'[1]Paste Sample IDs'!U65,"None")</f>
        <v>USDA5479</v>
      </c>
      <c r="C64" s="4" t="str">
        <f>'[1]Paste Sample IDs'!T65</f>
        <v>F01</v>
      </c>
      <c r="D64" s="3">
        <f>IF(B64="None","",[1]Analysis!Z63)</f>
        <v>646310.71035952936</v>
      </c>
      <c r="E64" s="2" t="str">
        <f>IF(B64="None","",IF(D64&lt;1000,"Very low copy number: assay performance unknown",IF(D64&lt;50000/3,"Caution: copy number less than intended sequencing depth",IF(D64="Undetected","Insufficient material: assay failure expected",""))))</f>
        <v/>
      </c>
    </row>
    <row r="65" spans="2:5" ht="16" x14ac:dyDescent="0.2">
      <c r="B65" s="2" t="str">
        <f>IF('[1]Paste Sample IDs'!U66&lt;&gt;"",'[1]Paste Sample IDs'!U66,"None")</f>
        <v>USDA5635</v>
      </c>
      <c r="C65" s="4" t="str">
        <f>'[1]Paste Sample IDs'!T66</f>
        <v>F02</v>
      </c>
      <c r="D65" s="3">
        <f>IF(B65="None","",[1]Analysis!Z64)</f>
        <v>187512.02079989729</v>
      </c>
      <c r="E65" s="2" t="str">
        <f>IF(B65="None","",IF(D65&lt;1000,"Very low copy number: assay performance unknown",IF(D65&lt;50000/3,"Caution: copy number less than intended sequencing depth",IF(D65="Undetected","Insufficient material: assay failure expected",""))))</f>
        <v/>
      </c>
    </row>
    <row r="66" spans="2:5" ht="16" x14ac:dyDescent="0.2">
      <c r="B66" s="2" t="str">
        <f>IF('[1]Paste Sample IDs'!U67&lt;&gt;"",'[1]Paste Sample IDs'!U67,"None")</f>
        <v>USDA5160</v>
      </c>
      <c r="C66" s="4" t="str">
        <f>'[1]Paste Sample IDs'!T67</f>
        <v>F03</v>
      </c>
      <c r="D66" s="3">
        <f>IF(B66="None","",[1]Analysis!Z65)</f>
        <v>74651.782743671603</v>
      </c>
      <c r="E66" s="2" t="str">
        <f>IF(B66="None","",IF(D66&lt;1000,"Very low copy number: assay performance unknown",IF(D66&lt;50000/3,"Caution: copy number less than intended sequencing depth",IF(D66="Undetected","Insufficient material: assay failure expected",""))))</f>
        <v/>
      </c>
    </row>
    <row r="67" spans="2:5" ht="16" x14ac:dyDescent="0.2">
      <c r="B67" s="2" t="str">
        <f>IF('[1]Paste Sample IDs'!U68&lt;&gt;"",'[1]Paste Sample IDs'!U68,"None")</f>
        <v>USDA5167</v>
      </c>
      <c r="C67" s="4" t="str">
        <f>'[1]Paste Sample IDs'!T68</f>
        <v>F04</v>
      </c>
      <c r="D67" s="3">
        <f>IF(B67="None","",[1]Analysis!Z66)</f>
        <v>21872.787088350815</v>
      </c>
      <c r="E67" s="2" t="str">
        <f>IF(B67="None","",IF(D67&lt;1000,"Very low copy number: assay performance unknown",IF(D67&lt;50000/3,"Caution: copy number less than intended sequencing depth",IF(D67="Undetected","Insufficient material: assay failure expected",""))))</f>
        <v/>
      </c>
    </row>
    <row r="68" spans="2:5" ht="16" x14ac:dyDescent="0.2">
      <c r="B68" s="2" t="str">
        <f>IF('[1]Paste Sample IDs'!U69&lt;&gt;"",'[1]Paste Sample IDs'!U69,"None")</f>
        <v>EMPTY</v>
      </c>
      <c r="C68" s="4" t="str">
        <f>'[1]Paste Sample IDs'!T69</f>
        <v>F05</v>
      </c>
      <c r="D68" s="3">
        <f>IF(B68="None","",[1]Analysis!Z67)</f>
        <v>8371.1776334721799</v>
      </c>
      <c r="E68" s="2" t="str">
        <f>IF(B68="None","",IF(D68&lt;1000,"Very low copy number: assay performance unknown",IF(D68&lt;50000/3,"Caution: copy number less than intended sequencing depth",IF(D68="Undetected","Insufficient material: assay failure expected",""))))</f>
        <v>Caution: copy number less than intended sequencing depth</v>
      </c>
    </row>
    <row r="69" spans="2:5" ht="16" x14ac:dyDescent="0.2">
      <c r="B69" s="2" t="str">
        <f>IF('[1]Paste Sample IDs'!U70&lt;&gt;"",'[1]Paste Sample IDs'!U70,"None")</f>
        <v>USDA5335</v>
      </c>
      <c r="C69" s="4" t="str">
        <f>'[1]Paste Sample IDs'!T70</f>
        <v>F06</v>
      </c>
      <c r="D69" s="3">
        <f>IF(B69="None","",[1]Analysis!Z68)</f>
        <v>2940.9127241013475</v>
      </c>
      <c r="E69" s="2" t="str">
        <f>IF(B69="None","",IF(D69&lt;1000,"Very low copy number: assay performance unknown",IF(D69&lt;50000/3,"Caution: copy number less than intended sequencing depth",IF(D69="Undetected","Insufficient material: assay failure expected",""))))</f>
        <v>Caution: copy number less than intended sequencing depth</v>
      </c>
    </row>
    <row r="70" spans="2:5" ht="16" x14ac:dyDescent="0.2">
      <c r="B70" s="2" t="str">
        <f>IF('[1]Paste Sample IDs'!U71&lt;&gt;"",'[1]Paste Sample IDs'!U71,"None")</f>
        <v>USDA5605</v>
      </c>
      <c r="C70" s="4" t="str">
        <f>'[1]Paste Sample IDs'!T71</f>
        <v>F07</v>
      </c>
      <c r="D70" s="3">
        <f>IF(B70="None","",[1]Analysis!Z69)</f>
        <v>33133.816513815735</v>
      </c>
      <c r="E70" s="2" t="str">
        <f>IF(B70="None","",IF(D70&lt;1000,"Very low copy number: assay performance unknown",IF(D70&lt;50000/3,"Caution: copy number less than intended sequencing depth",IF(D70="Undetected","Insufficient material: assay failure expected",""))))</f>
        <v/>
      </c>
    </row>
    <row r="71" spans="2:5" ht="16" x14ac:dyDescent="0.2">
      <c r="B71" s="2" t="str">
        <f>IF('[1]Paste Sample IDs'!U72&lt;&gt;"",'[1]Paste Sample IDs'!U72,"None")</f>
        <v>USDA5528</v>
      </c>
      <c r="C71" s="4" t="str">
        <f>'[1]Paste Sample IDs'!T72</f>
        <v>F08</v>
      </c>
      <c r="D71" s="3">
        <f>IF(B71="None","",[1]Analysis!Z70)</f>
        <v>112342.72616233368</v>
      </c>
      <c r="E71" s="2" t="str">
        <f>IF(B71="None","",IF(D71&lt;1000,"Very low copy number: assay performance unknown",IF(D71&lt;50000/3,"Caution: copy number less than intended sequencing depth",IF(D71="Undetected","Insufficient material: assay failure expected",""))))</f>
        <v/>
      </c>
    </row>
    <row r="72" spans="2:5" ht="16" x14ac:dyDescent="0.2">
      <c r="B72" s="2" t="str">
        <f>IF('[1]Paste Sample IDs'!U73&lt;&gt;"",'[1]Paste Sample IDs'!U73,"None")</f>
        <v>USDA5530</v>
      </c>
      <c r="C72" s="4" t="str">
        <f>'[1]Paste Sample IDs'!T73</f>
        <v>F09</v>
      </c>
      <c r="D72" s="3">
        <f>IF(B72="None","",[1]Analysis!Z71)</f>
        <v>14352.514102528177</v>
      </c>
      <c r="E72" s="2" t="str">
        <f>IF(B72="None","",IF(D72&lt;1000,"Very low copy number: assay performance unknown",IF(D72&lt;50000/3,"Caution: copy number less than intended sequencing depth",IF(D72="Undetected","Insufficient material: assay failure expected",""))))</f>
        <v>Caution: copy number less than intended sequencing depth</v>
      </c>
    </row>
    <row r="73" spans="2:5" ht="16" x14ac:dyDescent="0.2">
      <c r="B73" s="2" t="str">
        <f>IF('[1]Paste Sample IDs'!U74&lt;&gt;"",'[1]Paste Sample IDs'!U74,"None")</f>
        <v>USDA5631</v>
      </c>
      <c r="C73" s="4" t="str">
        <f>'[1]Paste Sample IDs'!T74</f>
        <v>F10</v>
      </c>
      <c r="D73" s="3">
        <f>IF(B73="None","",[1]Analysis!Z72)</f>
        <v>114322.8196368565</v>
      </c>
      <c r="E73" s="2" t="str">
        <f>IF(B73="None","",IF(D73&lt;1000,"Very low copy number: assay performance unknown",IF(D73&lt;50000/3,"Caution: copy number less than intended sequencing depth",IF(D73="Undetected","Insufficient material: assay failure expected",""))))</f>
        <v/>
      </c>
    </row>
    <row r="74" spans="2:5" ht="16" x14ac:dyDescent="0.2">
      <c r="B74" s="2" t="str">
        <f>IF('[1]Paste Sample IDs'!U75&lt;&gt;"",'[1]Paste Sample IDs'!U75,"None")</f>
        <v>USDA5566</v>
      </c>
      <c r="C74" s="4" t="str">
        <f>'[1]Paste Sample IDs'!T75</f>
        <v>F11</v>
      </c>
      <c r="D74" s="3">
        <f>IF(B74="None","",[1]Analysis!Z73)</f>
        <v>60989.508357941173</v>
      </c>
      <c r="E74" s="2" t="str">
        <f>IF(B74="None","",IF(D74&lt;1000,"Very low copy number: assay performance unknown",IF(D74&lt;50000/3,"Caution: copy number less than intended sequencing depth",IF(D74="Undetected","Insufficient material: assay failure expected",""))))</f>
        <v/>
      </c>
    </row>
    <row r="75" spans="2:5" ht="16" x14ac:dyDescent="0.2">
      <c r="B75" s="2" t="str">
        <f>IF('[1]Paste Sample IDs'!U76&lt;&gt;"",'[1]Paste Sample IDs'!U76,"None")</f>
        <v>USDA5417</v>
      </c>
      <c r="C75" s="4" t="str">
        <f>'[1]Paste Sample IDs'!T76</f>
        <v>F12</v>
      </c>
      <c r="D75" s="3">
        <f>IF(B75="None","",[1]Analysis!Z74)</f>
        <v>1248910.3611321955</v>
      </c>
      <c r="E75" s="2" t="str">
        <f>IF(B75="None","",IF(D75&lt;1000,"Very low copy number: assay performance unknown",IF(D75&lt;50000/3,"Caution: copy number less than intended sequencing depth",IF(D75="Undetected","Insufficient material: assay failure expected",""))))</f>
        <v/>
      </c>
    </row>
    <row r="76" spans="2:5" ht="16" x14ac:dyDescent="0.2">
      <c r="B76" s="2" t="str">
        <f>IF('[1]Paste Sample IDs'!U77&lt;&gt;"",'[1]Paste Sample IDs'!U77,"None")</f>
        <v>USDA5692</v>
      </c>
      <c r="C76" s="4" t="str">
        <f>'[1]Paste Sample IDs'!T77</f>
        <v>G01</v>
      </c>
      <c r="D76" s="3">
        <f>IF(B76="None","",[1]Analysis!Z75)</f>
        <v>14159.445514703324</v>
      </c>
      <c r="E76" s="2" t="str">
        <f>IF(B76="None","",IF(D76&lt;1000,"Very low copy number: assay performance unknown",IF(D76&lt;50000/3,"Caution: copy number less than intended sequencing depth",IF(D76="Undetected","Insufficient material: assay failure expected",""))))</f>
        <v>Caution: copy number less than intended sequencing depth</v>
      </c>
    </row>
    <row r="77" spans="2:5" ht="16" x14ac:dyDescent="0.2">
      <c r="B77" s="2" t="str">
        <f>IF('[1]Paste Sample IDs'!U78&lt;&gt;"",'[1]Paste Sample IDs'!U78,"None")</f>
        <v>USDA5572</v>
      </c>
      <c r="C77" s="4" t="str">
        <f>'[1]Paste Sample IDs'!T78</f>
        <v>G02</v>
      </c>
      <c r="D77" s="3">
        <f>IF(B77="None","",[1]Analysis!Z76)</f>
        <v>1099108.1285058374</v>
      </c>
      <c r="E77" s="2" t="str">
        <f>IF(B77="None","",IF(D77&lt;1000,"Very low copy number: assay performance unknown",IF(D77&lt;50000/3,"Caution: copy number less than intended sequencing depth",IF(D77="Undetected","Insufficient material: assay failure expected",""))))</f>
        <v/>
      </c>
    </row>
    <row r="78" spans="2:5" ht="16" x14ac:dyDescent="0.2">
      <c r="B78" s="2" t="str">
        <f>IF('[1]Paste Sample IDs'!U79&lt;&gt;"",'[1]Paste Sample IDs'!U79,"None")</f>
        <v>USDA5381</v>
      </c>
      <c r="C78" s="4" t="str">
        <f>'[1]Paste Sample IDs'!T79</f>
        <v>G03</v>
      </c>
      <c r="D78" s="3">
        <f>IF(B78="None","",[1]Analysis!Z77)</f>
        <v>68846.092749744741</v>
      </c>
      <c r="E78" s="2" t="str">
        <f>IF(B78="None","",IF(D78&lt;1000,"Very low copy number: assay performance unknown",IF(D78&lt;50000/3,"Caution: copy number less than intended sequencing depth",IF(D78="Undetected","Insufficient material: assay failure expected",""))))</f>
        <v/>
      </c>
    </row>
    <row r="79" spans="2:5" ht="16" x14ac:dyDescent="0.2">
      <c r="B79" s="2" t="str">
        <f>IF('[1]Paste Sample IDs'!U80&lt;&gt;"",'[1]Paste Sample IDs'!U80,"None")</f>
        <v>USDA5393</v>
      </c>
      <c r="C79" s="4" t="str">
        <f>'[1]Paste Sample IDs'!T80</f>
        <v>G04</v>
      </c>
      <c r="D79" s="3">
        <f>IF(B79="None","",[1]Analysis!Z78)</f>
        <v>123338.56953183371</v>
      </c>
      <c r="E79" s="2" t="str">
        <f>IF(B79="None","",IF(D79&lt;1000,"Very low copy number: assay performance unknown",IF(D79&lt;50000/3,"Caution: copy number less than intended sequencing depth",IF(D79="Undetected","Insufficient material: assay failure expected",""))))</f>
        <v/>
      </c>
    </row>
    <row r="80" spans="2:5" ht="16" x14ac:dyDescent="0.2">
      <c r="B80" s="2" t="str">
        <f>IF('[1]Paste Sample IDs'!U81&lt;&gt;"",'[1]Paste Sample IDs'!U81,"None")</f>
        <v>USDA5646</v>
      </c>
      <c r="C80" s="4" t="str">
        <f>'[1]Paste Sample IDs'!T81</f>
        <v>G05</v>
      </c>
      <c r="D80" s="3">
        <f>IF(B80="None","",[1]Analysis!Z79)</f>
        <v>669365.78342522425</v>
      </c>
      <c r="E80" s="2" t="str">
        <f>IF(B80="None","",IF(D80&lt;1000,"Very low copy number: assay performance unknown",IF(D80&lt;50000/3,"Caution: copy number less than intended sequencing depth",IF(D80="Undetected","Insufficient material: assay failure expected",""))))</f>
        <v/>
      </c>
    </row>
    <row r="81" spans="2:5" ht="16" x14ac:dyDescent="0.2">
      <c r="B81" s="2" t="str">
        <f>IF('[1]Paste Sample IDs'!U82&lt;&gt;"",'[1]Paste Sample IDs'!U82,"None")</f>
        <v>USDA5563</v>
      </c>
      <c r="C81" s="4" t="str">
        <f>'[1]Paste Sample IDs'!T82</f>
        <v>G06</v>
      </c>
      <c r="D81" s="3">
        <f>IF(B81="None","",[1]Analysis!Z80)</f>
        <v>108538.52593002519</v>
      </c>
      <c r="E81" s="2" t="str">
        <f>IF(B81="None","",IF(D81&lt;1000,"Very low copy number: assay performance unknown",IF(D81&lt;50000/3,"Caution: copy number less than intended sequencing depth",IF(D81="Undetected","Insufficient material: assay failure expected",""))))</f>
        <v/>
      </c>
    </row>
    <row r="82" spans="2:5" ht="16" x14ac:dyDescent="0.2">
      <c r="B82" s="2" t="str">
        <f>IF('[1]Paste Sample IDs'!U83&lt;&gt;"",'[1]Paste Sample IDs'!U83,"None")</f>
        <v>USDA5529</v>
      </c>
      <c r="C82" s="4" t="str">
        <f>'[1]Paste Sample IDs'!T83</f>
        <v>G07</v>
      </c>
      <c r="D82" s="3">
        <f>IF(B82="None","",[1]Analysis!Z81)</f>
        <v>79052.996302041953</v>
      </c>
      <c r="E82" s="2" t="str">
        <f>IF(B82="None","",IF(D82&lt;1000,"Very low copy number: assay performance unknown",IF(D82&lt;50000/3,"Caution: copy number less than intended sequencing depth",IF(D82="Undetected","Insufficient material: assay failure expected",""))))</f>
        <v/>
      </c>
    </row>
    <row r="83" spans="2:5" ht="16" x14ac:dyDescent="0.2">
      <c r="B83" s="2" t="str">
        <f>IF('[1]Paste Sample IDs'!U84&lt;&gt;"",'[1]Paste Sample IDs'!U84,"None")</f>
        <v>USDA5382</v>
      </c>
      <c r="C83" s="4" t="str">
        <f>'[1]Paste Sample IDs'!T84</f>
        <v>G08</v>
      </c>
      <c r="D83" s="3">
        <f>IF(B83="None","",[1]Analysis!Z82)</f>
        <v>489663.97645797557</v>
      </c>
      <c r="E83" s="2" t="str">
        <f>IF(B83="None","",IF(D83&lt;1000,"Very low copy number: assay performance unknown",IF(D83&lt;50000/3,"Caution: copy number less than intended sequencing depth",IF(D83="Undetected","Insufficient material: assay failure expected",""))))</f>
        <v/>
      </c>
    </row>
    <row r="84" spans="2:5" ht="16" x14ac:dyDescent="0.2">
      <c r="B84" s="2" t="str">
        <f>IF('[1]Paste Sample IDs'!U85&lt;&gt;"",'[1]Paste Sample IDs'!U85,"None")</f>
        <v>USDA5574</v>
      </c>
      <c r="C84" s="4" t="str">
        <f>'[1]Paste Sample IDs'!T85</f>
        <v>G09</v>
      </c>
      <c r="D84" s="3">
        <f>IF(B84="None","",[1]Analysis!Z83)</f>
        <v>383307.02485043957</v>
      </c>
      <c r="E84" s="2" t="str">
        <f>IF(B84="None","",IF(D84&lt;1000,"Very low copy number: assay performance unknown",IF(D84&lt;50000/3,"Caution: copy number less than intended sequencing depth",IF(D84="Undetected","Insufficient material: assay failure expected",""))))</f>
        <v/>
      </c>
    </row>
    <row r="85" spans="2:5" ht="16" x14ac:dyDescent="0.2">
      <c r="B85" s="2" t="str">
        <f>IF('[1]Paste Sample IDs'!U86&lt;&gt;"",'[1]Paste Sample IDs'!U86,"None")</f>
        <v>USDA5516</v>
      </c>
      <c r="C85" s="4" t="str">
        <f>'[1]Paste Sample IDs'!T86</f>
        <v>G10</v>
      </c>
      <c r="D85" s="3">
        <f>IF(B85="None","",[1]Analysis!Z84)</f>
        <v>15768.181528549329</v>
      </c>
      <c r="E85" s="2" t="str">
        <f>IF(B85="None","",IF(D85&lt;1000,"Very low copy number: assay performance unknown",IF(D85&lt;50000/3,"Caution: copy number less than intended sequencing depth",IF(D85="Undetected","Insufficient material: assay failure expected",""))))</f>
        <v>Caution: copy number less than intended sequencing depth</v>
      </c>
    </row>
    <row r="86" spans="2:5" ht="16" x14ac:dyDescent="0.2">
      <c r="B86" s="2" t="str">
        <f>IF('[1]Paste Sample IDs'!U87&lt;&gt;"",'[1]Paste Sample IDs'!U87,"None")</f>
        <v>USDA5542</v>
      </c>
      <c r="C86" s="4" t="str">
        <f>'[1]Paste Sample IDs'!T87</f>
        <v>G11</v>
      </c>
      <c r="D86" s="3">
        <f>IF(B86="None","",[1]Analysis!Z85)</f>
        <v>100488.76092115468</v>
      </c>
      <c r="E86" s="2" t="str">
        <f>IF(B86="None","",IF(D86&lt;1000,"Very low copy number: assay performance unknown",IF(D86&lt;50000/3,"Caution: copy number less than intended sequencing depth",IF(D86="Undetected","Insufficient material: assay failure expected",""))))</f>
        <v/>
      </c>
    </row>
    <row r="87" spans="2:5" ht="16" x14ac:dyDescent="0.2">
      <c r="B87" s="2" t="str">
        <f>IF('[1]Paste Sample IDs'!U88&lt;&gt;"",'[1]Paste Sample IDs'!U88,"None")</f>
        <v>USDA5491</v>
      </c>
      <c r="C87" s="4" t="str">
        <f>'[1]Paste Sample IDs'!T88</f>
        <v>G12</v>
      </c>
      <c r="D87" s="3">
        <f>IF(B87="None","",[1]Analysis!Z86)</f>
        <v>9824.2241262739717</v>
      </c>
      <c r="E87" s="2" t="str">
        <f>IF(B87="None","",IF(D87&lt;1000,"Very low copy number: assay performance unknown",IF(D87&lt;50000/3,"Caution: copy number less than intended sequencing depth",IF(D87="Undetected","Insufficient material: assay failure expected",""))))</f>
        <v>Caution: copy number less than intended sequencing depth</v>
      </c>
    </row>
    <row r="88" spans="2:5" ht="16" x14ac:dyDescent="0.2">
      <c r="B88" s="2" t="str">
        <f>IF('[1]Paste Sample IDs'!U89&lt;&gt;"",'[1]Paste Sample IDs'!U89,"None")</f>
        <v>USDA5470</v>
      </c>
      <c r="C88" s="4" t="str">
        <f>'[1]Paste Sample IDs'!T89</f>
        <v>H01</v>
      </c>
      <c r="D88" s="3">
        <f>IF(B88="None","",[1]Analysis!Z87)</f>
        <v>141194.07350863991</v>
      </c>
      <c r="E88" s="2" t="str">
        <f>IF(B88="None","",IF(D88&lt;1000,"Very low copy number: assay performance unknown",IF(D88&lt;50000/3,"Caution: copy number less than intended sequencing depth",IF(D88="Undetected","Insufficient material: assay failure expected",""))))</f>
        <v/>
      </c>
    </row>
    <row r="89" spans="2:5" ht="16" x14ac:dyDescent="0.2">
      <c r="B89" s="2" t="str">
        <f>IF('[1]Paste Sample IDs'!U90&lt;&gt;"",'[1]Paste Sample IDs'!U90,"None")</f>
        <v>USDA5622</v>
      </c>
      <c r="C89" s="4" t="str">
        <f>'[1]Paste Sample IDs'!T90</f>
        <v>H02</v>
      </c>
      <c r="D89" s="3">
        <f>IF(B89="None","",[1]Analysis!Z88)</f>
        <v>43473.626797293975</v>
      </c>
      <c r="E89" s="2" t="str">
        <f>IF(B89="None","",IF(D89&lt;1000,"Very low copy number: assay performance unknown",IF(D89&lt;50000/3,"Caution: copy number less than intended sequencing depth",IF(D89="Undetected","Insufficient material: assay failure expected",""))))</f>
        <v/>
      </c>
    </row>
    <row r="90" spans="2:5" ht="16" x14ac:dyDescent="0.2">
      <c r="B90" s="2" t="str">
        <f>IF('[1]Paste Sample IDs'!U91&lt;&gt;"",'[1]Paste Sample IDs'!U91,"None")</f>
        <v>USDA5130</v>
      </c>
      <c r="C90" s="4" t="str">
        <f>'[1]Paste Sample IDs'!T91</f>
        <v>H03</v>
      </c>
      <c r="D90" s="3">
        <f>IF(B90="None","",[1]Analysis!Z89)</f>
        <v>42842.5667860213</v>
      </c>
      <c r="E90" s="2" t="str">
        <f>IF(B90="None","",IF(D90&lt;1000,"Very low copy number: assay performance unknown",IF(D90&lt;50000/3,"Caution: copy number less than intended sequencing depth",IF(D90="Undetected","Insufficient material: assay failure expected",""))))</f>
        <v/>
      </c>
    </row>
    <row r="91" spans="2:5" ht="16" x14ac:dyDescent="0.2">
      <c r="B91" s="2" t="str">
        <f>IF('[1]Paste Sample IDs'!U92&lt;&gt;"",'[1]Paste Sample IDs'!U92,"None")</f>
        <v>USDA5476</v>
      </c>
      <c r="C91" s="4" t="str">
        <f>'[1]Paste Sample IDs'!T92</f>
        <v>H04</v>
      </c>
      <c r="D91" s="3">
        <f>IF(B91="None","",[1]Analysis!Z90)</f>
        <v>762450.71207841707</v>
      </c>
      <c r="E91" s="2" t="str">
        <f>IF(B91="None","",IF(D91&lt;1000,"Very low copy number: assay performance unknown",IF(D91&lt;50000/3,"Caution: copy number less than intended sequencing depth",IF(D91="Undetected","Insufficient material: assay failure expected",""))))</f>
        <v/>
      </c>
    </row>
    <row r="92" spans="2:5" ht="16" x14ac:dyDescent="0.2">
      <c r="B92" s="2" t="str">
        <f>IF('[1]Paste Sample IDs'!U93&lt;&gt;"",'[1]Paste Sample IDs'!U93,"None")</f>
        <v>USDA5569</v>
      </c>
      <c r="C92" s="4" t="str">
        <f>'[1]Paste Sample IDs'!T93</f>
        <v>H05</v>
      </c>
      <c r="D92" s="3">
        <f>IF(B92="None","",[1]Analysis!Z91)</f>
        <v>89097.359841409998</v>
      </c>
      <c r="E92" s="2" t="str">
        <f>IF(B92="None","",IF(D92&lt;1000,"Very low copy number: assay performance unknown",IF(D92&lt;50000/3,"Caution: copy number less than intended sequencing depth",IF(D92="Undetected","Insufficient material: assay failure expected",""))))</f>
        <v/>
      </c>
    </row>
    <row r="93" spans="2:5" ht="16" x14ac:dyDescent="0.2">
      <c r="B93" s="2" t="str">
        <f>IF('[1]Paste Sample IDs'!U94&lt;&gt;"",'[1]Paste Sample IDs'!U94,"None")</f>
        <v>USDA5614</v>
      </c>
      <c r="C93" s="4" t="str">
        <f>'[1]Paste Sample IDs'!T94</f>
        <v>H06</v>
      </c>
      <c r="D93" s="3">
        <f>IF(B93="None","",[1]Analysis!Z92)</f>
        <v>27505.135539034225</v>
      </c>
      <c r="E93" s="2" t="str">
        <f>IF(B93="None","",IF(D93&lt;1000,"Very low copy number: assay performance unknown",IF(D93&lt;50000/3,"Caution: copy number less than intended sequencing depth",IF(D93="Undetected","Insufficient material: assay failure expected",""))))</f>
        <v/>
      </c>
    </row>
    <row r="94" spans="2:5" ht="16" x14ac:dyDescent="0.2">
      <c r="B94" s="2" t="str">
        <f>IF('[1]Paste Sample IDs'!U95&lt;&gt;"",'[1]Paste Sample IDs'!U95,"None")</f>
        <v>USDA5419</v>
      </c>
      <c r="C94" s="4" t="str">
        <f>'[1]Paste Sample IDs'!T95</f>
        <v>H07</v>
      </c>
      <c r="D94" s="3">
        <f>IF(B94="None","",[1]Analysis!Z93)</f>
        <v>287997.79911640281</v>
      </c>
      <c r="E94" s="2" t="str">
        <f>IF(B94="None","",IF(D94&lt;1000,"Very low copy number: assay performance unknown",IF(D94&lt;50000/3,"Caution: copy number less than intended sequencing depth",IF(D94="Undetected","Insufficient material: assay failure expected",""))))</f>
        <v/>
      </c>
    </row>
    <row r="95" spans="2:5" ht="16" x14ac:dyDescent="0.2">
      <c r="B95" s="2" t="str">
        <f>IF('[1]Paste Sample IDs'!U96&lt;&gt;"",'[1]Paste Sample IDs'!U96,"None")</f>
        <v>USDA5380</v>
      </c>
      <c r="C95" s="4" t="str">
        <f>'[1]Paste Sample IDs'!T96</f>
        <v>H08</v>
      </c>
      <c r="D95" s="3">
        <f>IF(B95="None","",[1]Analysis!Z94)</f>
        <v>325.25675356305845</v>
      </c>
      <c r="E95" s="2" t="str">
        <f>IF(B95="None","",IF(D95&lt;1000,"Very low copy number: assay performance unknown",IF(D95&lt;50000/3,"Caution: copy number less than intended sequencing depth",IF(D95="Undetected","Insufficient material: assay failure expected",""))))</f>
        <v>Very low copy number: assay performance unknown</v>
      </c>
    </row>
    <row r="96" spans="2:5" ht="16" x14ac:dyDescent="0.2">
      <c r="B96" s="2" t="str">
        <f>IF('[1]Paste Sample IDs'!U97&lt;&gt;"",'[1]Paste Sample IDs'!U97,"None")</f>
        <v>USDA5519</v>
      </c>
      <c r="C96" s="4" t="str">
        <f>'[1]Paste Sample IDs'!T97</f>
        <v>H09</v>
      </c>
      <c r="D96" s="3">
        <f>IF(B96="None","",[1]Analysis!Z95)</f>
        <v>564.92749647455196</v>
      </c>
      <c r="E96" s="2" t="str">
        <f>IF(B96="None","",IF(D96&lt;1000,"Very low copy number: assay performance unknown",IF(D96&lt;50000/3,"Caution: copy number less than intended sequencing depth",IF(D96="Undetected","Insufficient material: assay failure expected",""))))</f>
        <v>Very low copy number: assay performance unknown</v>
      </c>
    </row>
    <row r="97" spans="2:5" ht="16" x14ac:dyDescent="0.2">
      <c r="B97" s="2" t="str">
        <f>IF('[1]Paste Sample IDs'!U98&lt;&gt;"",'[1]Paste Sample IDs'!U98,"None")</f>
        <v>USDA5448</v>
      </c>
      <c r="C97" s="4" t="str">
        <f>'[1]Paste Sample IDs'!T98</f>
        <v>H10</v>
      </c>
      <c r="D97" s="3">
        <f>IF(B97="None","",[1]Analysis!Z96)</f>
        <v>2841.4148020189696</v>
      </c>
      <c r="E97" s="2" t="str">
        <f>IF(B97="None","",IF(D97&lt;1000,"Very low copy number: assay performance unknown",IF(D97&lt;50000/3,"Caution: copy number less than intended sequencing depth",IF(D97="Undetected","Insufficient material: assay failure expected",""))))</f>
        <v>Caution: copy number less than intended sequencing depth</v>
      </c>
    </row>
    <row r="98" spans="2:5" ht="16" x14ac:dyDescent="0.2">
      <c r="B98" s="2" t="str">
        <f>IF('[1]Paste Sample IDs'!U99&lt;&gt;"",'[1]Paste Sample IDs'!U99,"None")</f>
        <v>USDA5659</v>
      </c>
      <c r="C98" s="4" t="str">
        <f>'[1]Paste Sample IDs'!T99</f>
        <v>H11</v>
      </c>
      <c r="D98" s="3">
        <f>IF(B98="None","",[1]Analysis!Z97)</f>
        <v>35177.385097608065</v>
      </c>
      <c r="E98" s="2" t="str">
        <f>IF(B98="None","",IF(D98&lt;1000,"Very low copy number: assay performance unknown",IF(D98&lt;50000/3,"Caution: copy number less than intended sequencing depth",IF(D98="Undetected","Insufficient material: assay failure expected",""))))</f>
        <v/>
      </c>
    </row>
    <row r="99" spans="2:5" ht="16" x14ac:dyDescent="0.2">
      <c r="B99" s="2" t="str">
        <f>IF('[1]Paste Sample IDs'!U100&lt;&gt;"",'[1]Paste Sample IDs'!U100,"None")</f>
        <v>USDA5590</v>
      </c>
      <c r="C99" s="4" t="str">
        <f>'[1]Paste Sample IDs'!T100</f>
        <v>H12</v>
      </c>
      <c r="D99" s="3">
        <f>IF(B99="None","",[1]Analysis!Z98)</f>
        <v>78186.910525538726</v>
      </c>
      <c r="E99" s="2" t="str">
        <f>IF(B99="None","",IF(D99&lt;1000,"Very low copy number: assay performance unknown",IF(D99&lt;50000/3,"Caution: copy number less than intended sequencing depth",IF(D99="Undetected","Insufficient material: assay failure expected",""))))</f>
        <v/>
      </c>
    </row>
    <row r="100" spans="2:5" ht="16" x14ac:dyDescent="0.2">
      <c r="B100" s="1"/>
      <c r="C100" s="1"/>
      <c r="D100" s="1"/>
      <c r="E100" s="1"/>
    </row>
  </sheetData>
  <conditionalFormatting sqref="E4:E99">
    <cfRule type="containsText" dxfId="8" priority="1" operator="containsText" text="unknown">
      <formula>NOT(ISERROR(SEARCH("unknown",E4)))</formula>
    </cfRule>
    <cfRule type="containsText" dxfId="7" priority="2" operator="containsText" text="Insufficient">
      <formula>NOT(ISERROR(SEARCH("Insufficient",E4)))</formula>
    </cfRule>
    <cfRule type="containsText" dxfId="6" priority="3" operator="containsText" text="depth">
      <formula>NOT(ISERROR(SEARCH("depth",E4)))</formula>
    </cfRule>
  </conditionalFormatting>
  <printOptions horizontalCentered="1"/>
  <pageMargins left="0.2" right="0.2" top="0.25" bottom="0.25" header="0.3" footer="0.3"/>
  <pageSetup scale="45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795E4-7226-7744-90DE-7F505583FD95}">
  <sheetPr>
    <pageSetUpPr fitToPage="1"/>
  </sheetPr>
  <dimension ref="B1:E100"/>
  <sheetViews>
    <sheetView workbookViewId="0">
      <selection activeCell="E5" sqref="E5"/>
    </sheetView>
  </sheetViews>
  <sheetFormatPr baseColWidth="10" defaultRowHeight="15" x14ac:dyDescent="0.2"/>
  <cols>
    <col min="1" max="1" width="3.83203125" customWidth="1"/>
    <col min="2" max="2" width="36.1640625" customWidth="1"/>
    <col min="3" max="3" width="12.33203125" customWidth="1"/>
    <col min="4" max="4" width="29.5" customWidth="1"/>
    <col min="5" max="5" width="50.6640625" customWidth="1"/>
  </cols>
  <sheetData>
    <row r="1" spans="2:5" ht="16" x14ac:dyDescent="0.2">
      <c r="B1" s="8" t="s">
        <v>5</v>
      </c>
      <c r="C1" s="7"/>
      <c r="D1" s="8" t="s">
        <v>4</v>
      </c>
      <c r="E1" s="7" t="str">
        <f>IF('[2]Paste Sample IDs'!U1&lt;&gt;"",'[2]Paste Sample IDs'!U1,"None")</f>
        <v>Noyes_Project_046_DNA_111_16S_qPCR</v>
      </c>
    </row>
    <row r="2" spans="2:5" ht="16" x14ac:dyDescent="0.2">
      <c r="B2" s="7"/>
      <c r="C2" s="7"/>
      <c r="D2" s="7"/>
      <c r="E2" s="7"/>
    </row>
    <row r="3" spans="2:5" ht="16" x14ac:dyDescent="0.2">
      <c r="B3" s="5" t="s">
        <v>3</v>
      </c>
      <c r="C3" s="6" t="s">
        <v>2</v>
      </c>
      <c r="D3" s="6" t="s">
        <v>1</v>
      </c>
      <c r="E3" s="5" t="s">
        <v>0</v>
      </c>
    </row>
    <row r="4" spans="2:5" ht="16" x14ac:dyDescent="0.2">
      <c r="B4" s="2" t="str">
        <f>IF('[2]Paste Sample IDs'!U5&lt;&gt;"",'[2]Paste Sample IDs'!U5,"None")</f>
        <v>USDA5415</v>
      </c>
      <c r="C4" s="4" t="str">
        <f>'[2]Paste Sample IDs'!T5</f>
        <v>A01</v>
      </c>
      <c r="D4" s="3">
        <f>IF(B4="None","",[2]Analysis!Z3)</f>
        <v>1684868.0846956857</v>
      </c>
      <c r="E4" s="2" t="str">
        <f>IF(B4="None","",IF(D4&lt;1000,"Very low copy number: assay performance unknown",IF(D4&lt;50000/3,"Caution: copy number less than intended sequencing depth",IF(D4="Undetected","Insufficient material: assay failure expected",""))))</f>
        <v/>
      </c>
    </row>
    <row r="5" spans="2:5" ht="16" x14ac:dyDescent="0.2">
      <c r="B5" s="2" t="str">
        <f>IF('[2]Paste Sample IDs'!U6&lt;&gt;"",'[2]Paste Sample IDs'!U6,"None")</f>
        <v>USDA5461</v>
      </c>
      <c r="C5" s="4" t="str">
        <f>'[2]Paste Sample IDs'!T6</f>
        <v>A02</v>
      </c>
      <c r="D5" s="3">
        <f>IF(B5="None","",[2]Analysis!Z4)</f>
        <v>173912.70717315393</v>
      </c>
      <c r="E5" s="2" t="str">
        <f>IF(B5="None","",IF(D5&lt;1000,"Very low copy number: assay performance unknown",IF(D5&lt;50000/3,"Caution: copy number less than intended sequencing depth",IF(D5="Undetected","Insufficient material: assay failure expected",""))))</f>
        <v/>
      </c>
    </row>
    <row r="6" spans="2:5" ht="16" x14ac:dyDescent="0.2">
      <c r="B6" s="2" t="str">
        <f>IF('[2]Paste Sample IDs'!U7&lt;&gt;"",'[2]Paste Sample IDs'!U7,"None")</f>
        <v>USDA5626</v>
      </c>
      <c r="C6" s="4" t="str">
        <f>'[2]Paste Sample IDs'!T7</f>
        <v>A03</v>
      </c>
      <c r="D6" s="3">
        <f>IF(B6="None","",[2]Analysis!Z5)</f>
        <v>40177.387145598259</v>
      </c>
      <c r="E6" s="2" t="str">
        <f>IF(B6="None","",IF(D6&lt;1000,"Very low copy number: assay performance unknown",IF(D6&lt;50000/3,"Caution: copy number less than intended sequencing depth",IF(D6="Undetected","Insufficient material: assay failure expected",""))))</f>
        <v/>
      </c>
    </row>
    <row r="7" spans="2:5" ht="16" x14ac:dyDescent="0.2">
      <c r="B7" s="2" t="str">
        <f>IF('[2]Paste Sample IDs'!U8&lt;&gt;"",'[2]Paste Sample IDs'!U8,"None")</f>
        <v>USDA5507</v>
      </c>
      <c r="C7" s="4" t="str">
        <f>'[2]Paste Sample IDs'!T8</f>
        <v>A04</v>
      </c>
      <c r="D7" s="3">
        <f>IF(B7="None","",[2]Analysis!Z6)</f>
        <v>70755.167955752171</v>
      </c>
      <c r="E7" s="2" t="str">
        <f>IF(B7="None","",IF(D7&lt;1000,"Very low copy number: assay performance unknown",IF(D7&lt;50000/3,"Caution: copy number less than intended sequencing depth",IF(D7="Undetected","Insufficient material: assay failure expected",""))))</f>
        <v/>
      </c>
    </row>
    <row r="8" spans="2:5" ht="16" x14ac:dyDescent="0.2">
      <c r="B8" s="2" t="str">
        <f>IF('[2]Paste Sample IDs'!U9&lt;&gt;"",'[2]Paste Sample IDs'!U9,"None")</f>
        <v>USDA5154</v>
      </c>
      <c r="C8" s="4" t="str">
        <f>'[2]Paste Sample IDs'!T9</f>
        <v>A05</v>
      </c>
      <c r="D8" s="3">
        <f>IF(B8="None","",[2]Analysis!Z7)</f>
        <v>91693.334163775275</v>
      </c>
      <c r="E8" s="2" t="str">
        <f>IF(B8="None","",IF(D8&lt;1000,"Very low copy number: assay performance unknown",IF(D8&lt;50000/3,"Caution: copy number less than intended sequencing depth",IF(D8="Undetected","Insufficient material: assay failure expected",""))))</f>
        <v/>
      </c>
    </row>
    <row r="9" spans="2:5" ht="16" x14ac:dyDescent="0.2">
      <c r="B9" s="2" t="str">
        <f>IF('[2]Paste Sample IDs'!U10&lt;&gt;"",'[2]Paste Sample IDs'!U10,"None")</f>
        <v>USDA5425</v>
      </c>
      <c r="C9" s="4" t="str">
        <f>'[2]Paste Sample IDs'!T10</f>
        <v>A06</v>
      </c>
      <c r="D9" s="3">
        <f>IF(B9="None","",[2]Analysis!Z8)</f>
        <v>168572.31441569005</v>
      </c>
      <c r="E9" s="2" t="str">
        <f>IF(B9="None","",IF(D9&lt;1000,"Very low copy number: assay performance unknown",IF(D9&lt;50000/3,"Caution: copy number less than intended sequencing depth",IF(D9="Undetected","Insufficient material: assay failure expected",""))))</f>
        <v/>
      </c>
    </row>
    <row r="10" spans="2:5" ht="16" x14ac:dyDescent="0.2">
      <c r="B10" s="2" t="str">
        <f>IF('[2]Paste Sample IDs'!U11&lt;&gt;"",'[2]Paste Sample IDs'!U11,"None")</f>
        <v>USDA5427</v>
      </c>
      <c r="C10" s="4" t="str">
        <f>'[2]Paste Sample IDs'!T11</f>
        <v>A07</v>
      </c>
      <c r="D10" s="3">
        <f>IF(B10="None","",[2]Analysis!Z9)</f>
        <v>5027.9053187291047</v>
      </c>
      <c r="E10" s="2" t="str">
        <f>IF(B10="None","",IF(D10&lt;1000,"Very low copy number: assay performance unknown",IF(D10&lt;50000/3,"Caution: copy number less than intended sequencing depth",IF(D10="Undetected","Insufficient material: assay failure expected",""))))</f>
        <v>Caution: copy number less than intended sequencing depth</v>
      </c>
    </row>
    <row r="11" spans="2:5" ht="16" x14ac:dyDescent="0.2">
      <c r="B11" s="2" t="str">
        <f>IF('[2]Paste Sample IDs'!U12&lt;&gt;"",'[2]Paste Sample IDs'!U12,"None")</f>
        <v>USDA5551</v>
      </c>
      <c r="C11" s="4" t="str">
        <f>'[2]Paste Sample IDs'!T12</f>
        <v>A08</v>
      </c>
      <c r="D11" s="3">
        <f>IF(B11="None","",[2]Analysis!Z10)</f>
        <v>190085.81452145043</v>
      </c>
      <c r="E11" s="2" t="str">
        <f>IF(B11="None","",IF(D11&lt;1000,"Very low copy number: assay performance unknown",IF(D11&lt;50000/3,"Caution: copy number less than intended sequencing depth",IF(D11="Undetected","Insufficient material: assay failure expected",""))))</f>
        <v/>
      </c>
    </row>
    <row r="12" spans="2:5" ht="16" x14ac:dyDescent="0.2">
      <c r="B12" s="2" t="str">
        <f>IF('[2]Paste Sample IDs'!U13&lt;&gt;"",'[2]Paste Sample IDs'!U13,"None")</f>
        <v>USDA5548</v>
      </c>
      <c r="C12" s="4" t="str">
        <f>'[2]Paste Sample IDs'!T13</f>
        <v>A09</v>
      </c>
      <c r="D12" s="3">
        <f>IF(B12="None","",[2]Analysis!Z11)</f>
        <v>701713.44323932228</v>
      </c>
      <c r="E12" s="2" t="str">
        <f>IF(B12="None","",IF(D12&lt;1000,"Very low copy number: assay performance unknown",IF(D12&lt;50000/3,"Caution: copy number less than intended sequencing depth",IF(D12="Undetected","Insufficient material: assay failure expected",""))))</f>
        <v/>
      </c>
    </row>
    <row r="13" spans="2:5" ht="16" x14ac:dyDescent="0.2">
      <c r="B13" s="2" t="str">
        <f>IF('[2]Paste Sample IDs'!U14&lt;&gt;"",'[2]Paste Sample IDs'!U14,"None")</f>
        <v>USDA5575</v>
      </c>
      <c r="C13" s="4" t="str">
        <f>'[2]Paste Sample IDs'!T14</f>
        <v>A10</v>
      </c>
      <c r="D13" s="3">
        <f>IF(B13="None","",[2]Analysis!Z12)</f>
        <v>256391.88284900357</v>
      </c>
      <c r="E13" s="2" t="str">
        <f>IF(B13="None","",IF(D13&lt;1000,"Very low copy number: assay performance unknown",IF(D13&lt;50000/3,"Caution: copy number less than intended sequencing depth",IF(D13="Undetected","Insufficient material: assay failure expected",""))))</f>
        <v/>
      </c>
    </row>
    <row r="14" spans="2:5" ht="16" x14ac:dyDescent="0.2">
      <c r="B14" s="2" t="str">
        <f>IF('[2]Paste Sample IDs'!U15&lt;&gt;"",'[2]Paste Sample IDs'!U15,"None")</f>
        <v>USDA5561</v>
      </c>
      <c r="C14" s="4" t="str">
        <f>'[2]Paste Sample IDs'!T15</f>
        <v>A11</v>
      </c>
      <c r="D14" s="3">
        <f>IF(B14="None","",[2]Analysis!Z13)</f>
        <v>1055924.2856724458</v>
      </c>
      <c r="E14" s="2" t="str">
        <f>IF(B14="None","",IF(D14&lt;1000,"Very low copy number: assay performance unknown",IF(D14&lt;50000/3,"Caution: copy number less than intended sequencing depth",IF(D14="Undetected","Insufficient material: assay failure expected",""))))</f>
        <v/>
      </c>
    </row>
    <row r="15" spans="2:5" ht="16" x14ac:dyDescent="0.2">
      <c r="B15" s="2" t="str">
        <f>IF('[2]Paste Sample IDs'!U16&lt;&gt;"",'[2]Paste Sample IDs'!U16,"None")</f>
        <v>USDA5608</v>
      </c>
      <c r="C15" s="4" t="str">
        <f>'[2]Paste Sample IDs'!T16</f>
        <v>A12</v>
      </c>
      <c r="D15" s="3">
        <f>IF(B15="None","",[2]Analysis!Z14)</f>
        <v>41321.113272318398</v>
      </c>
      <c r="E15" s="2" t="str">
        <f>IF(B15="None","",IF(D15&lt;1000,"Very low copy number: assay performance unknown",IF(D15&lt;50000/3,"Caution: copy number less than intended sequencing depth",IF(D15="Undetected","Insufficient material: assay failure expected",""))))</f>
        <v/>
      </c>
    </row>
    <row r="16" spans="2:5" ht="16" x14ac:dyDescent="0.2">
      <c r="B16" s="2" t="str">
        <f>IF('[2]Paste Sample IDs'!U17&lt;&gt;"",'[2]Paste Sample IDs'!U17,"None")</f>
        <v>USDA5514</v>
      </c>
      <c r="C16" s="4" t="str">
        <f>'[2]Paste Sample IDs'!T17</f>
        <v>B01</v>
      </c>
      <c r="D16" s="3">
        <f>IF(B16="None","",[2]Analysis!Z15)</f>
        <v>2203.2399938479975</v>
      </c>
      <c r="E16" s="2" t="str">
        <f>IF(B16="None","",IF(D16&lt;1000,"Very low copy number: assay performance unknown",IF(D16&lt;50000/3,"Caution: copy number less than intended sequencing depth",IF(D16="Undetected","Insufficient material: assay failure expected",""))))</f>
        <v>Caution: copy number less than intended sequencing depth</v>
      </c>
    </row>
    <row r="17" spans="2:5" ht="16" x14ac:dyDescent="0.2">
      <c r="B17" s="2" t="str">
        <f>IF('[2]Paste Sample IDs'!U18&lt;&gt;"",'[2]Paste Sample IDs'!U18,"None")</f>
        <v>USDA5384</v>
      </c>
      <c r="C17" s="4" t="str">
        <f>'[2]Paste Sample IDs'!T18</f>
        <v>B02</v>
      </c>
      <c r="D17" s="3">
        <f>IF(B17="None","",[2]Analysis!Z16)</f>
        <v>656420.88015449385</v>
      </c>
      <c r="E17" s="2" t="str">
        <f>IF(B17="None","",IF(D17&lt;1000,"Very low copy number: assay performance unknown",IF(D17&lt;50000/3,"Caution: copy number less than intended sequencing depth",IF(D17="Undetected","Insufficient material: assay failure expected",""))))</f>
        <v/>
      </c>
    </row>
    <row r="18" spans="2:5" ht="16" x14ac:dyDescent="0.2">
      <c r="B18" s="2" t="str">
        <f>IF('[2]Paste Sample IDs'!U19&lt;&gt;"",'[2]Paste Sample IDs'!U19,"None")</f>
        <v>USDA5602</v>
      </c>
      <c r="C18" s="4" t="str">
        <f>'[2]Paste Sample IDs'!T19</f>
        <v>B03</v>
      </c>
      <c r="D18" s="3">
        <f>IF(B18="None","",[2]Analysis!Z17)</f>
        <v>40930.508951615309</v>
      </c>
      <c r="E18" s="2" t="str">
        <f>IF(B18="None","",IF(D18&lt;1000,"Very low copy number: assay performance unknown",IF(D18&lt;50000/3,"Caution: copy number less than intended sequencing depth",IF(D18="Undetected","Insufficient material: assay failure expected",""))))</f>
        <v/>
      </c>
    </row>
    <row r="19" spans="2:5" ht="16" x14ac:dyDescent="0.2">
      <c r="B19" s="2" t="str">
        <f>IF('[2]Paste Sample IDs'!U20&lt;&gt;"",'[2]Paste Sample IDs'!U20,"None")</f>
        <v>USDA5606</v>
      </c>
      <c r="C19" s="4" t="str">
        <f>'[2]Paste Sample IDs'!T20</f>
        <v>B04</v>
      </c>
      <c r="D19" s="3">
        <f>IF(B19="None","",[2]Analysis!Z18)</f>
        <v>6219.3702410483629</v>
      </c>
      <c r="E19" s="2" t="str">
        <f>IF(B19="None","",IF(D19&lt;1000,"Very low copy number: assay performance unknown",IF(D19&lt;50000/3,"Caution: copy number less than intended sequencing depth",IF(D19="Undetected","Insufficient material: assay failure expected",""))))</f>
        <v>Caution: copy number less than intended sequencing depth</v>
      </c>
    </row>
    <row r="20" spans="2:5" ht="16" x14ac:dyDescent="0.2">
      <c r="B20" s="2" t="str">
        <f>IF('[2]Paste Sample IDs'!U21&lt;&gt;"",'[2]Paste Sample IDs'!U21,"None")</f>
        <v>USDA5652</v>
      </c>
      <c r="C20" s="4" t="str">
        <f>'[2]Paste Sample IDs'!T21</f>
        <v>B05</v>
      </c>
      <c r="D20" s="3">
        <f>IF(B20="None","",[2]Analysis!Z19)</f>
        <v>306249.51521849708</v>
      </c>
      <c r="E20" s="2" t="str">
        <f>IF(B20="None","",IF(D20&lt;1000,"Very low copy number: assay performance unknown",IF(D20&lt;50000/3,"Caution: copy number less than intended sequencing depth",IF(D20="Undetected","Insufficient material: assay failure expected",""))))</f>
        <v/>
      </c>
    </row>
    <row r="21" spans="2:5" ht="16" x14ac:dyDescent="0.2">
      <c r="B21" s="2" t="str">
        <f>IF('[2]Paste Sample IDs'!U22&lt;&gt;"",'[2]Paste Sample IDs'!U22,"None")</f>
        <v>USDA5387</v>
      </c>
      <c r="C21" s="4" t="str">
        <f>'[2]Paste Sample IDs'!T22</f>
        <v>B06</v>
      </c>
      <c r="D21" s="3">
        <f>IF(B21="None","",[2]Analysis!Z20)</f>
        <v>254202.98404765897</v>
      </c>
      <c r="E21" s="2" t="str">
        <f>IF(B21="None","",IF(D21&lt;1000,"Very low copy number: assay performance unknown",IF(D21&lt;50000/3,"Caution: copy number less than intended sequencing depth",IF(D21="Undetected","Insufficient material: assay failure expected",""))))</f>
        <v/>
      </c>
    </row>
    <row r="22" spans="2:5" ht="16" x14ac:dyDescent="0.2">
      <c r="B22" s="2" t="str">
        <f>IF('[2]Paste Sample IDs'!U23&lt;&gt;"",'[2]Paste Sample IDs'!U23,"None")</f>
        <v>USDA5651</v>
      </c>
      <c r="C22" s="4" t="str">
        <f>'[2]Paste Sample IDs'!T23</f>
        <v>B07</v>
      </c>
      <c r="D22" s="3">
        <f>IF(B22="None","",[2]Analysis!Z21)</f>
        <v>400247.73733533715</v>
      </c>
      <c r="E22" s="2" t="str">
        <f>IF(B22="None","",IF(D22&lt;1000,"Very low copy number: assay performance unknown",IF(D22&lt;50000/3,"Caution: copy number less than intended sequencing depth",IF(D22="Undetected","Insufficient material: assay failure expected",""))))</f>
        <v/>
      </c>
    </row>
    <row r="23" spans="2:5" ht="16" x14ac:dyDescent="0.2">
      <c r="B23" s="2" t="str">
        <f>IF('[2]Paste Sample IDs'!U24&lt;&gt;"",'[2]Paste Sample IDs'!U24,"None")</f>
        <v>USDA5543</v>
      </c>
      <c r="C23" s="4" t="str">
        <f>'[2]Paste Sample IDs'!T24</f>
        <v>B08</v>
      </c>
      <c r="D23" s="3">
        <f>IF(B23="None","",[2]Analysis!Z22)</f>
        <v>417604.14440142596</v>
      </c>
      <c r="E23" s="2" t="str">
        <f>IF(B23="None","",IF(D23&lt;1000,"Very low copy number: assay performance unknown",IF(D23&lt;50000/3,"Caution: copy number less than intended sequencing depth",IF(D23="Undetected","Insufficient material: assay failure expected",""))))</f>
        <v/>
      </c>
    </row>
    <row r="24" spans="2:5" ht="16" x14ac:dyDescent="0.2">
      <c r="B24" s="2" t="str">
        <f>IF('[2]Paste Sample IDs'!U25&lt;&gt;"",'[2]Paste Sample IDs'!U25,"None")</f>
        <v>USDA5230</v>
      </c>
      <c r="C24" s="4" t="str">
        <f>'[2]Paste Sample IDs'!T25</f>
        <v>B09</v>
      </c>
      <c r="D24" s="3">
        <f>IF(B24="None","",[2]Analysis!Z23)</f>
        <v>564.48806481788381</v>
      </c>
      <c r="E24" s="2" t="str">
        <f>IF(B24="None","",IF(D24&lt;1000,"Very low copy number: assay performance unknown",IF(D24&lt;50000/3,"Caution: copy number less than intended sequencing depth",IF(D24="Undetected","Insufficient material: assay failure expected",""))))</f>
        <v>Very low copy number: assay performance unknown</v>
      </c>
    </row>
    <row r="25" spans="2:5" ht="16" x14ac:dyDescent="0.2">
      <c r="B25" s="2" t="str">
        <f>IF('[2]Paste Sample IDs'!U26&lt;&gt;"",'[2]Paste Sample IDs'!U26,"None")</f>
        <v>USDA5403</v>
      </c>
      <c r="C25" s="4" t="str">
        <f>'[2]Paste Sample IDs'!T26</f>
        <v>B10</v>
      </c>
      <c r="D25" s="3">
        <f>IF(B25="None","",[2]Analysis!Z24)</f>
        <v>47090.831122189098</v>
      </c>
      <c r="E25" s="2" t="str">
        <f>IF(B25="None","",IF(D25&lt;1000,"Very low copy number: assay performance unknown",IF(D25&lt;50000/3,"Caution: copy number less than intended sequencing depth",IF(D25="Undetected","Insufficient material: assay failure expected",""))))</f>
        <v/>
      </c>
    </row>
    <row r="26" spans="2:5" ht="16" x14ac:dyDescent="0.2">
      <c r="B26" s="2" t="str">
        <f>IF('[2]Paste Sample IDs'!U27&lt;&gt;"",'[2]Paste Sample IDs'!U27,"None")</f>
        <v>USDA5102</v>
      </c>
      <c r="C26" s="4" t="str">
        <f>'[2]Paste Sample IDs'!T27</f>
        <v>B11</v>
      </c>
      <c r="D26" s="3">
        <f>IF(B26="None","",[2]Analysis!Z25)</f>
        <v>1308312.2010761686</v>
      </c>
      <c r="E26" s="2" t="str">
        <f>IF(B26="None","",IF(D26&lt;1000,"Very low copy number: assay performance unknown",IF(D26&lt;50000/3,"Caution: copy number less than intended sequencing depth",IF(D26="Undetected","Insufficient material: assay failure expected",""))))</f>
        <v/>
      </c>
    </row>
    <row r="27" spans="2:5" ht="16" x14ac:dyDescent="0.2">
      <c r="B27" s="2" t="str">
        <f>IF('[2]Paste Sample IDs'!U28&lt;&gt;"",'[2]Paste Sample IDs'!U28,"None")</f>
        <v>USDA5171</v>
      </c>
      <c r="C27" s="4" t="str">
        <f>'[2]Paste Sample IDs'!T28</f>
        <v>B12</v>
      </c>
      <c r="D27" s="3">
        <f>IF(B27="None","",[2]Analysis!Z26)</f>
        <v>110750.69716299529</v>
      </c>
      <c r="E27" s="2" t="str">
        <f>IF(B27="None","",IF(D27&lt;1000,"Very low copy number: assay performance unknown",IF(D27&lt;50000/3,"Caution: copy number less than intended sequencing depth",IF(D27="Undetected","Insufficient material: assay failure expected",""))))</f>
        <v/>
      </c>
    </row>
    <row r="28" spans="2:5" ht="16" x14ac:dyDescent="0.2">
      <c r="B28" s="2" t="str">
        <f>IF('[2]Paste Sample IDs'!U29&lt;&gt;"",'[2]Paste Sample IDs'!U29,"None")</f>
        <v>USDA5492</v>
      </c>
      <c r="C28" s="4" t="str">
        <f>'[2]Paste Sample IDs'!T29</f>
        <v>C01</v>
      </c>
      <c r="D28" s="3">
        <f>IF(B28="None","",[2]Analysis!Z27)</f>
        <v>104778.87801813446</v>
      </c>
      <c r="E28" s="2" t="str">
        <f>IF(B28="None","",IF(D28&lt;1000,"Very low copy number: assay performance unknown",IF(D28&lt;50000/3,"Caution: copy number less than intended sequencing depth",IF(D28="Undetected","Insufficient material: assay failure expected",""))))</f>
        <v/>
      </c>
    </row>
    <row r="29" spans="2:5" ht="16" x14ac:dyDescent="0.2">
      <c r="B29" s="2" t="str">
        <f>IF('[2]Paste Sample IDs'!U30&lt;&gt;"",'[2]Paste Sample IDs'!U30,"None")</f>
        <v>USDA5374</v>
      </c>
      <c r="C29" s="4" t="str">
        <f>'[2]Paste Sample IDs'!T30</f>
        <v>C02</v>
      </c>
      <c r="D29" s="3">
        <f>IF(B29="None","",[2]Analysis!Z28)</f>
        <v>55286.978100965956</v>
      </c>
      <c r="E29" s="2" t="str">
        <f>IF(B29="None","",IF(D29&lt;1000,"Very low copy number: assay performance unknown",IF(D29&lt;50000/3,"Caution: copy number less than intended sequencing depth",IF(D29="Undetected","Insufficient material: assay failure expected",""))))</f>
        <v/>
      </c>
    </row>
    <row r="30" spans="2:5" ht="16" x14ac:dyDescent="0.2">
      <c r="B30" s="2" t="str">
        <f>IF('[2]Paste Sample IDs'!U31&lt;&gt;"",'[2]Paste Sample IDs'!U31,"None")</f>
        <v>USDA5452</v>
      </c>
      <c r="C30" s="4" t="str">
        <f>'[2]Paste Sample IDs'!T31</f>
        <v>C03</v>
      </c>
      <c r="D30" s="3">
        <f>IF(B30="None","",[2]Analysis!Z29)</f>
        <v>573911.03859865409</v>
      </c>
      <c r="E30" s="2" t="str">
        <f>IF(B30="None","",IF(D30&lt;1000,"Very low copy number: assay performance unknown",IF(D30&lt;50000/3,"Caution: copy number less than intended sequencing depth",IF(D30="Undetected","Insufficient material: assay failure expected",""))))</f>
        <v/>
      </c>
    </row>
    <row r="31" spans="2:5" ht="16" x14ac:dyDescent="0.2">
      <c r="B31" s="2" t="str">
        <f>IF('[2]Paste Sample IDs'!U32&lt;&gt;"",'[2]Paste Sample IDs'!U32,"None")</f>
        <v>EMPTY</v>
      </c>
      <c r="C31" s="4" t="str">
        <f>'[2]Paste Sample IDs'!T32</f>
        <v>C04</v>
      </c>
      <c r="D31" s="3">
        <f>IF(B31="None","",[2]Analysis!Z30)</f>
        <v>9954.6414769530238</v>
      </c>
      <c r="E31" s="2" t="str">
        <f>IF(B31="None","",IF(D31&lt;1000,"Very low copy number: assay performance unknown",IF(D31&lt;50000/3,"Caution: copy number less than intended sequencing depth",IF(D31="Undetected","Insufficient material: assay failure expected",""))))</f>
        <v>Caution: copy number less than intended sequencing depth</v>
      </c>
    </row>
    <row r="32" spans="2:5" ht="16" x14ac:dyDescent="0.2">
      <c r="B32" s="2" t="str">
        <f>IF('[2]Paste Sample IDs'!U33&lt;&gt;"",'[2]Paste Sample IDs'!U33,"None")</f>
        <v>USDA5582</v>
      </c>
      <c r="C32" s="4" t="str">
        <f>'[2]Paste Sample IDs'!T33</f>
        <v>C05</v>
      </c>
      <c r="D32" s="3">
        <f>IF(B32="None","",[2]Analysis!Z31)</f>
        <v>222186.22719128066</v>
      </c>
      <c r="E32" s="2" t="str">
        <f>IF(B32="None","",IF(D32&lt;1000,"Very low copy number: assay performance unknown",IF(D32&lt;50000/3,"Caution: copy number less than intended sequencing depth",IF(D32="Undetected","Insufficient material: assay failure expected",""))))</f>
        <v/>
      </c>
    </row>
    <row r="33" spans="2:5" ht="16" x14ac:dyDescent="0.2">
      <c r="B33" s="2" t="str">
        <f>IF('[2]Paste Sample IDs'!U34&lt;&gt;"",'[2]Paste Sample IDs'!U34,"None")</f>
        <v>USDA5242R2</v>
      </c>
      <c r="C33" s="4" t="str">
        <f>'[2]Paste Sample IDs'!T34</f>
        <v>C06</v>
      </c>
      <c r="D33" s="3">
        <f>IF(B33="None","",[2]Analysis!Z32)</f>
        <v>1788921.3990961239</v>
      </c>
      <c r="E33" s="2" t="str">
        <f>IF(B33="None","",IF(D33&lt;1000,"Very low copy number: assay performance unknown",IF(D33&lt;50000/3,"Caution: copy number less than intended sequencing depth",IF(D33="Undetected","Insufficient material: assay failure expected",""))))</f>
        <v/>
      </c>
    </row>
    <row r="34" spans="2:5" ht="16" x14ac:dyDescent="0.2">
      <c r="B34" s="2" t="str">
        <f>IF('[2]Paste Sample IDs'!U35&lt;&gt;"",'[2]Paste Sample IDs'!U35,"None")</f>
        <v>USDA5610</v>
      </c>
      <c r="C34" s="4" t="str">
        <f>'[2]Paste Sample IDs'!T35</f>
        <v>C07</v>
      </c>
      <c r="D34" s="3">
        <f>IF(B34="None","",[2]Analysis!Z33)</f>
        <v>21074.016214757219</v>
      </c>
      <c r="E34" s="2" t="str">
        <f>IF(B34="None","",IF(D34&lt;1000,"Very low copy number: assay performance unknown",IF(D34&lt;50000/3,"Caution: copy number less than intended sequencing depth",IF(D34="Undetected","Insufficient material: assay failure expected",""))))</f>
        <v/>
      </c>
    </row>
    <row r="35" spans="2:5" ht="16" x14ac:dyDescent="0.2">
      <c r="B35" s="2" t="str">
        <f>IF('[2]Paste Sample IDs'!U36&lt;&gt;"",'[2]Paste Sample IDs'!U36,"None")</f>
        <v>USDA5445</v>
      </c>
      <c r="C35" s="4" t="str">
        <f>'[2]Paste Sample IDs'!T36</f>
        <v>C08</v>
      </c>
      <c r="D35" s="3">
        <f>IF(B35="None","",[2]Analysis!Z34)</f>
        <v>616.44576985400658</v>
      </c>
      <c r="E35" s="2" t="str">
        <f>IF(B35="None","",IF(D35&lt;1000,"Very low copy number: assay performance unknown",IF(D35&lt;50000/3,"Caution: copy number less than intended sequencing depth",IF(D35="Undetected","Insufficient material: assay failure expected",""))))</f>
        <v>Very low copy number: assay performance unknown</v>
      </c>
    </row>
    <row r="36" spans="2:5" ht="16" x14ac:dyDescent="0.2">
      <c r="B36" s="2" t="str">
        <f>IF('[2]Paste Sample IDs'!U37&lt;&gt;"",'[2]Paste Sample IDs'!U37,"None")</f>
        <v>USDA4882</v>
      </c>
      <c r="C36" s="4" t="str">
        <f>'[2]Paste Sample IDs'!T37</f>
        <v>C09</v>
      </c>
      <c r="D36" s="3">
        <f>IF(B36="None","",[2]Analysis!Z35)</f>
        <v>1074228.1244452076</v>
      </c>
      <c r="E36" s="2" t="str">
        <f>IF(B36="None","",IF(D36&lt;1000,"Very low copy number: assay performance unknown",IF(D36&lt;50000/3,"Caution: copy number less than intended sequencing depth",IF(D36="Undetected","Insufficient material: assay failure expected",""))))</f>
        <v/>
      </c>
    </row>
    <row r="37" spans="2:5" ht="16" x14ac:dyDescent="0.2">
      <c r="B37" s="2" t="str">
        <f>IF('[2]Paste Sample IDs'!U38&lt;&gt;"",'[2]Paste Sample IDs'!U38,"None")</f>
        <v>USDA5558</v>
      </c>
      <c r="C37" s="4" t="str">
        <f>'[2]Paste Sample IDs'!T38</f>
        <v>C10</v>
      </c>
      <c r="D37" s="3">
        <f>IF(B37="None","",[2]Analysis!Z36)</f>
        <v>367165.20949736546</v>
      </c>
      <c r="E37" s="2" t="str">
        <f>IF(B37="None","",IF(D37&lt;1000,"Very low copy number: assay performance unknown",IF(D37&lt;50000/3,"Caution: copy number less than intended sequencing depth",IF(D37="Undetected","Insufficient material: assay failure expected",""))))</f>
        <v/>
      </c>
    </row>
    <row r="38" spans="2:5" ht="16" x14ac:dyDescent="0.2">
      <c r="B38" s="2" t="str">
        <f>IF('[2]Paste Sample IDs'!U39&lt;&gt;"",'[2]Paste Sample IDs'!U39,"None")</f>
        <v>USDA4300</v>
      </c>
      <c r="C38" s="4" t="str">
        <f>'[2]Paste Sample IDs'!T39</f>
        <v>C11</v>
      </c>
      <c r="D38" s="3">
        <f>IF(B38="None","",[2]Analysis!Z37)</f>
        <v>857390.89634624019</v>
      </c>
      <c r="E38" s="2" t="str">
        <f>IF(B38="None","",IF(D38&lt;1000,"Very low copy number: assay performance unknown",IF(D38&lt;50000/3,"Caution: copy number less than intended sequencing depth",IF(D38="Undetected","Insufficient material: assay failure expected",""))))</f>
        <v/>
      </c>
    </row>
    <row r="39" spans="2:5" ht="16" x14ac:dyDescent="0.2">
      <c r="B39" s="2" t="str">
        <f>IF('[2]Paste Sample IDs'!U40&lt;&gt;"",'[2]Paste Sample IDs'!U40,"None")</f>
        <v>USDA5489</v>
      </c>
      <c r="C39" s="4" t="str">
        <f>'[2]Paste Sample IDs'!T40</f>
        <v>C12</v>
      </c>
      <c r="D39" s="3">
        <f>IF(B39="None","",[2]Analysis!Z38)</f>
        <v>32063.030955443508</v>
      </c>
      <c r="E39" s="2" t="str">
        <f>IF(B39="None","",IF(D39&lt;1000,"Very low copy number: assay performance unknown",IF(D39&lt;50000/3,"Caution: copy number less than intended sequencing depth",IF(D39="Undetected","Insufficient material: assay failure expected",""))))</f>
        <v/>
      </c>
    </row>
    <row r="40" spans="2:5" ht="16" x14ac:dyDescent="0.2">
      <c r="B40" s="2" t="str">
        <f>IF('[2]Paste Sample IDs'!U41&lt;&gt;"",'[2]Paste Sample IDs'!U41,"None")</f>
        <v>USDA5430</v>
      </c>
      <c r="C40" s="4" t="str">
        <f>'[2]Paste Sample IDs'!T41</f>
        <v>D01</v>
      </c>
      <c r="D40" s="3">
        <f>IF(B40="None","",[2]Analysis!Z39)</f>
        <v>200802.70541221136</v>
      </c>
      <c r="E40" s="2" t="str">
        <f>IF(B40="None","",IF(D40&lt;1000,"Very low copy number: assay performance unknown",IF(D40&lt;50000/3,"Caution: copy number less than intended sequencing depth",IF(D40="Undetected","Insufficient material: assay failure expected",""))))</f>
        <v/>
      </c>
    </row>
    <row r="41" spans="2:5" ht="16" x14ac:dyDescent="0.2">
      <c r="B41" s="2" t="str">
        <f>IF('[2]Paste Sample IDs'!U42&lt;&gt;"",'[2]Paste Sample IDs'!U42,"None")</f>
        <v>USDA5472</v>
      </c>
      <c r="C41" s="4" t="str">
        <f>'[2]Paste Sample IDs'!T42</f>
        <v>D02</v>
      </c>
      <c r="D41" s="3">
        <f>IF(B41="None","",[2]Analysis!Z40)</f>
        <v>523716.96799603454</v>
      </c>
      <c r="E41" s="2" t="str">
        <f>IF(B41="None","",IF(D41&lt;1000,"Very low copy number: assay performance unknown",IF(D41&lt;50000/3,"Caution: copy number less than intended sequencing depth",IF(D41="Undetected","Insufficient material: assay failure expected",""))))</f>
        <v/>
      </c>
    </row>
    <row r="42" spans="2:5" ht="16" x14ac:dyDescent="0.2">
      <c r="B42" s="2" t="str">
        <f>IF('[2]Paste Sample IDs'!U43&lt;&gt;"",'[2]Paste Sample IDs'!U43,"None")</f>
        <v>USDA5538</v>
      </c>
      <c r="C42" s="4" t="str">
        <f>'[2]Paste Sample IDs'!T43</f>
        <v>D03</v>
      </c>
      <c r="D42" s="3">
        <f>IF(B42="None","",[2]Analysis!Z41)</f>
        <v>359.82072320839603</v>
      </c>
      <c r="E42" s="2" t="str">
        <f>IF(B42="None","",IF(D42&lt;1000,"Very low copy number: assay performance unknown",IF(D42&lt;50000/3,"Caution: copy number less than intended sequencing depth",IF(D42="Undetected","Insufficient material: assay failure expected",""))))</f>
        <v>Very low copy number: assay performance unknown</v>
      </c>
    </row>
    <row r="43" spans="2:5" ht="16" x14ac:dyDescent="0.2">
      <c r="B43" s="2" t="str">
        <f>IF('[2]Paste Sample IDs'!U44&lt;&gt;"",'[2]Paste Sample IDs'!U44,"None")</f>
        <v>USDA5685</v>
      </c>
      <c r="C43" s="4" t="str">
        <f>'[2]Paste Sample IDs'!T44</f>
        <v>D04</v>
      </c>
      <c r="D43" s="3">
        <f>IF(B43="None","",[2]Analysis!Z42)</f>
        <v>70550.194409729986</v>
      </c>
      <c r="E43" s="2" t="str">
        <f>IF(B43="None","",IF(D43&lt;1000,"Very low copy number: assay performance unknown",IF(D43&lt;50000/3,"Caution: copy number less than intended sequencing depth",IF(D43="Undetected","Insufficient material: assay failure expected",""))))</f>
        <v/>
      </c>
    </row>
    <row r="44" spans="2:5" ht="16" x14ac:dyDescent="0.2">
      <c r="B44" s="2" t="str">
        <f>IF('[2]Paste Sample IDs'!U45&lt;&gt;"",'[2]Paste Sample IDs'!U45,"None")</f>
        <v>USDA5559</v>
      </c>
      <c r="C44" s="4" t="str">
        <f>'[2]Paste Sample IDs'!T45</f>
        <v>D05</v>
      </c>
      <c r="D44" s="3">
        <f>IF(B44="None","",[2]Analysis!Z43)</f>
        <v>775347.74935231172</v>
      </c>
      <c r="E44" s="2" t="str">
        <f>IF(B44="None","",IF(D44&lt;1000,"Very low copy number: assay performance unknown",IF(D44&lt;50000/3,"Caution: copy number less than intended sequencing depth",IF(D44="Undetected","Insufficient material: assay failure expected",""))))</f>
        <v/>
      </c>
    </row>
    <row r="45" spans="2:5" ht="16" x14ac:dyDescent="0.2">
      <c r="B45" s="2" t="str">
        <f>IF('[2]Paste Sample IDs'!U46&lt;&gt;"",'[2]Paste Sample IDs'!U46,"None")</f>
        <v>USDA5148</v>
      </c>
      <c r="C45" s="4" t="str">
        <f>'[2]Paste Sample IDs'!T46</f>
        <v>D06</v>
      </c>
      <c r="D45" s="3">
        <f>IF(B45="None","",[2]Analysis!Z44)</f>
        <v>3338.9484872639127</v>
      </c>
      <c r="E45" s="2" t="str">
        <f>IF(B45="None","",IF(D45&lt;1000,"Very low copy number: assay performance unknown",IF(D45&lt;50000/3,"Caution: copy number less than intended sequencing depth",IF(D45="Undetected","Insufficient material: assay failure expected",""))))</f>
        <v>Caution: copy number less than intended sequencing depth</v>
      </c>
    </row>
    <row r="46" spans="2:5" ht="16" x14ac:dyDescent="0.2">
      <c r="B46" s="2" t="str">
        <f>IF('[2]Paste Sample IDs'!U47&lt;&gt;"",'[2]Paste Sample IDs'!U47,"None")</f>
        <v>USDA5536</v>
      </c>
      <c r="C46" s="4" t="str">
        <f>'[2]Paste Sample IDs'!T47</f>
        <v>D07</v>
      </c>
      <c r="D46" s="3">
        <f>IF(B46="None","",[2]Analysis!Z45)</f>
        <v>215350.20021114568</v>
      </c>
      <c r="E46" s="2" t="str">
        <f>IF(B46="None","",IF(D46&lt;1000,"Very low copy number: assay performance unknown",IF(D46&lt;50000/3,"Caution: copy number less than intended sequencing depth",IF(D46="Undetected","Insufficient material: assay failure expected",""))))</f>
        <v/>
      </c>
    </row>
    <row r="47" spans="2:5" ht="16" x14ac:dyDescent="0.2">
      <c r="B47" s="2" t="str">
        <f>IF('[2]Paste Sample IDs'!U48&lt;&gt;"",'[2]Paste Sample IDs'!U48,"None")</f>
        <v>USDA5624</v>
      </c>
      <c r="C47" s="4" t="str">
        <f>'[2]Paste Sample IDs'!T48</f>
        <v>D08</v>
      </c>
      <c r="D47" s="3">
        <f>IF(B47="None","",[2]Analysis!Z46)</f>
        <v>253892.32974335624</v>
      </c>
      <c r="E47" s="2" t="str">
        <f>IF(B47="None","",IF(D47&lt;1000,"Very low copy number: assay performance unknown",IF(D47&lt;50000/3,"Caution: copy number less than intended sequencing depth",IF(D47="Undetected","Insufficient material: assay failure expected",""))))</f>
        <v/>
      </c>
    </row>
    <row r="48" spans="2:5" ht="16" x14ac:dyDescent="0.2">
      <c r="B48" s="2" t="str">
        <f>IF('[2]Paste Sample IDs'!U49&lt;&gt;"",'[2]Paste Sample IDs'!U49,"None")</f>
        <v>USDA5458</v>
      </c>
      <c r="C48" s="4" t="str">
        <f>'[2]Paste Sample IDs'!T49</f>
        <v>D09</v>
      </c>
      <c r="D48" s="3">
        <f>IF(B48="None","",[2]Analysis!Z47)</f>
        <v>286030.91496866063</v>
      </c>
      <c r="E48" s="2" t="str">
        <f>IF(B48="None","",IF(D48&lt;1000,"Very low copy number: assay performance unknown",IF(D48&lt;50000/3,"Caution: copy number less than intended sequencing depth",IF(D48="Undetected","Insufficient material: assay failure expected",""))))</f>
        <v/>
      </c>
    </row>
    <row r="49" spans="2:5" ht="16" x14ac:dyDescent="0.2">
      <c r="B49" s="2" t="str">
        <f>IF('[2]Paste Sample IDs'!U50&lt;&gt;"",'[2]Paste Sample IDs'!U50,"None")</f>
        <v>USDA5645</v>
      </c>
      <c r="C49" s="4" t="str">
        <f>'[2]Paste Sample IDs'!T50</f>
        <v>D10</v>
      </c>
      <c r="D49" s="3">
        <f>IF(B49="None","",[2]Analysis!Z48)</f>
        <v>1793898.751080499</v>
      </c>
      <c r="E49" s="2" t="str">
        <f>IF(B49="None","",IF(D49&lt;1000,"Very low copy number: assay performance unknown",IF(D49&lt;50000/3,"Caution: copy number less than intended sequencing depth",IF(D49="Undetected","Insufficient material: assay failure expected",""))))</f>
        <v/>
      </c>
    </row>
    <row r="50" spans="2:5" ht="16" x14ac:dyDescent="0.2">
      <c r="B50" s="2" t="str">
        <f>IF('[2]Paste Sample IDs'!U51&lt;&gt;"",'[2]Paste Sample IDs'!U51,"None")</f>
        <v>USDA5671</v>
      </c>
      <c r="C50" s="4" t="str">
        <f>'[2]Paste Sample IDs'!T51</f>
        <v>D11</v>
      </c>
      <c r="D50" s="3">
        <f>IF(B50="None","",[2]Analysis!Z49)</f>
        <v>132899.55299481176</v>
      </c>
      <c r="E50" s="2" t="str">
        <f>IF(B50="None","",IF(D50&lt;1000,"Very low copy number: assay performance unknown",IF(D50&lt;50000/3,"Caution: copy number less than intended sequencing depth",IF(D50="Undetected","Insufficient material: assay failure expected",""))))</f>
        <v/>
      </c>
    </row>
    <row r="51" spans="2:5" ht="16" x14ac:dyDescent="0.2">
      <c r="B51" s="2" t="str">
        <f>IF('[2]Paste Sample IDs'!U52&lt;&gt;"",'[2]Paste Sample IDs'!U52,"None")</f>
        <v>USDA5395</v>
      </c>
      <c r="C51" s="4" t="str">
        <f>'[2]Paste Sample IDs'!T52</f>
        <v>D12</v>
      </c>
      <c r="D51" s="3">
        <f>IF(B51="None","",[2]Analysis!Z50)</f>
        <v>84713.432446307765</v>
      </c>
      <c r="E51" s="2" t="str">
        <f>IF(B51="None","",IF(D51&lt;1000,"Very low copy number: assay performance unknown",IF(D51&lt;50000/3,"Caution: copy number less than intended sequencing depth",IF(D51="Undetected","Insufficient material: assay failure expected",""))))</f>
        <v/>
      </c>
    </row>
    <row r="52" spans="2:5" ht="16" x14ac:dyDescent="0.2">
      <c r="B52" s="2" t="str">
        <f>IF('[2]Paste Sample IDs'!U53&lt;&gt;"",'[2]Paste Sample IDs'!U53,"None")</f>
        <v>USDA5657</v>
      </c>
      <c r="C52" s="4" t="str">
        <f>'[2]Paste Sample IDs'!T53</f>
        <v>E01</v>
      </c>
      <c r="D52" s="3">
        <f>IF(B52="None","",[2]Analysis!Z51)</f>
        <v>22925215.145455156</v>
      </c>
      <c r="E52" s="2" t="str">
        <f>IF(B52="None","",IF(D52&lt;1000,"Very low copy number: assay performance unknown",IF(D52&lt;50000/3,"Caution: copy number less than intended sequencing depth",IF(D52="Undetected","Insufficient material: assay failure expected",""))))</f>
        <v/>
      </c>
    </row>
    <row r="53" spans="2:5" ht="16" x14ac:dyDescent="0.2">
      <c r="B53" s="2" t="str">
        <f>IF('[2]Paste Sample IDs'!U54&lt;&gt;"",'[2]Paste Sample IDs'!U54,"None")</f>
        <v>USDA5474</v>
      </c>
      <c r="C53" s="4" t="str">
        <f>'[2]Paste Sample IDs'!T54</f>
        <v>E02</v>
      </c>
      <c r="D53" s="3">
        <f>IF(B53="None","",[2]Analysis!Z52)</f>
        <v>344500.13756272022</v>
      </c>
      <c r="E53" s="2" t="str">
        <f>IF(B53="None","",IF(D53&lt;1000,"Very low copy number: assay performance unknown",IF(D53&lt;50000/3,"Caution: copy number less than intended sequencing depth",IF(D53="Undetected","Insufficient material: assay failure expected",""))))</f>
        <v/>
      </c>
    </row>
    <row r="54" spans="2:5" ht="16" x14ac:dyDescent="0.2">
      <c r="B54" s="2" t="str">
        <f>IF('[2]Paste Sample IDs'!U55&lt;&gt;"",'[2]Paste Sample IDs'!U55,"None")</f>
        <v>USDA5612</v>
      </c>
      <c r="C54" s="4" t="str">
        <f>'[2]Paste Sample IDs'!T55</f>
        <v>E03</v>
      </c>
      <c r="D54" s="3">
        <f>IF(B54="None","",[2]Analysis!Z53)</f>
        <v>29129.389882839245</v>
      </c>
      <c r="E54" s="2" t="str">
        <f>IF(B54="None","",IF(D54&lt;1000,"Very low copy number: assay performance unknown",IF(D54&lt;50000/3,"Caution: copy number less than intended sequencing depth",IF(D54="Undetected","Insufficient material: assay failure expected",""))))</f>
        <v/>
      </c>
    </row>
    <row r="55" spans="2:5" ht="16" x14ac:dyDescent="0.2">
      <c r="B55" s="2" t="str">
        <f>IF('[2]Paste Sample IDs'!U56&lt;&gt;"",'[2]Paste Sample IDs'!U56,"None")</f>
        <v>USDA5540</v>
      </c>
      <c r="C55" s="4" t="str">
        <f>'[2]Paste Sample IDs'!T56</f>
        <v>E04</v>
      </c>
      <c r="D55" s="3">
        <f>IF(B55="None","",[2]Analysis!Z54)</f>
        <v>19980.59246754081</v>
      </c>
      <c r="E55" s="2" t="str">
        <f>IF(B55="None","",IF(D55&lt;1000,"Very low copy number: assay performance unknown",IF(D55&lt;50000/3,"Caution: copy number less than intended sequencing depth",IF(D55="Undetected","Insufficient material: assay failure expected",""))))</f>
        <v/>
      </c>
    </row>
    <row r="56" spans="2:5" ht="16" x14ac:dyDescent="0.2">
      <c r="B56" s="2" t="str">
        <f>IF('[2]Paste Sample IDs'!U57&lt;&gt;"",'[2]Paste Sample IDs'!U57,"None")</f>
        <v>USDA5371</v>
      </c>
      <c r="C56" s="4" t="str">
        <f>'[2]Paste Sample IDs'!T57</f>
        <v>E05</v>
      </c>
      <c r="D56" s="3">
        <f>IF(B56="None","",[2]Analysis!Z55)</f>
        <v>139785.16991990386</v>
      </c>
      <c r="E56" s="2" t="str">
        <f>IF(B56="None","",IF(D56&lt;1000,"Very low copy number: assay performance unknown",IF(D56&lt;50000/3,"Caution: copy number less than intended sequencing depth",IF(D56="Undetected","Insufficient material: assay failure expected",""))))</f>
        <v/>
      </c>
    </row>
    <row r="57" spans="2:5" ht="16" x14ac:dyDescent="0.2">
      <c r="B57" s="2" t="str">
        <f>IF('[2]Paste Sample IDs'!U58&lt;&gt;"",'[2]Paste Sample IDs'!U58,"None")</f>
        <v>USDA5603</v>
      </c>
      <c r="C57" s="4" t="str">
        <f>'[2]Paste Sample IDs'!T58</f>
        <v>E06</v>
      </c>
      <c r="D57" s="3">
        <f>IF(B57="None","",[2]Analysis!Z56)</f>
        <v>105370.74511583954</v>
      </c>
      <c r="E57" s="2" t="str">
        <f>IF(B57="None","",IF(D57&lt;1000,"Very low copy number: assay performance unknown",IF(D57&lt;50000/3,"Caution: copy number less than intended sequencing depth",IF(D57="Undetected","Insufficient material: assay failure expected",""))))</f>
        <v/>
      </c>
    </row>
    <row r="58" spans="2:5" ht="16" x14ac:dyDescent="0.2">
      <c r="B58" s="2" t="str">
        <f>IF('[2]Paste Sample IDs'!U59&lt;&gt;"",'[2]Paste Sample IDs'!U59,"None")</f>
        <v>USDA5446</v>
      </c>
      <c r="C58" s="4" t="str">
        <f>'[2]Paste Sample IDs'!T59</f>
        <v>E07</v>
      </c>
      <c r="D58" s="3">
        <f>IF(B58="None","",[2]Analysis!Z57)</f>
        <v>182176.35537011529</v>
      </c>
      <c r="E58" s="2" t="str">
        <f>IF(B58="None","",IF(D58&lt;1000,"Very low copy number: assay performance unknown",IF(D58&lt;50000/3,"Caution: copy number less than intended sequencing depth",IF(D58="Undetected","Insufficient material: assay failure expected",""))))</f>
        <v/>
      </c>
    </row>
    <row r="59" spans="2:5" ht="16" x14ac:dyDescent="0.2">
      <c r="B59" s="2" t="str">
        <f>IF('[2]Paste Sample IDs'!U60&lt;&gt;"",'[2]Paste Sample IDs'!U60,"None")</f>
        <v>USDA5463</v>
      </c>
      <c r="C59" s="4" t="str">
        <f>'[2]Paste Sample IDs'!T60</f>
        <v>E08</v>
      </c>
      <c r="D59" s="3">
        <f>IF(B59="None","",[2]Analysis!Z58)</f>
        <v>95578.405169390273</v>
      </c>
      <c r="E59" s="2" t="str">
        <f>IF(B59="None","",IF(D59&lt;1000,"Very low copy number: assay performance unknown",IF(D59&lt;50000/3,"Caution: copy number less than intended sequencing depth",IF(D59="Undetected","Insufficient material: assay failure expected",""))))</f>
        <v/>
      </c>
    </row>
    <row r="60" spans="2:5" ht="16" x14ac:dyDescent="0.2">
      <c r="B60" s="2" t="str">
        <f>IF('[2]Paste Sample IDs'!U61&lt;&gt;"",'[2]Paste Sample IDs'!U61,"None")</f>
        <v>USDA5412</v>
      </c>
      <c r="C60" s="4" t="str">
        <f>'[2]Paste Sample IDs'!T61</f>
        <v>E09</v>
      </c>
      <c r="D60" s="3">
        <f>IF(B60="None","",[2]Analysis!Z59)</f>
        <v>1508.1967182099409</v>
      </c>
      <c r="E60" s="2" t="str">
        <f>IF(B60="None","",IF(D60&lt;1000,"Very low copy number: assay performance unknown",IF(D60&lt;50000/3,"Caution: copy number less than intended sequencing depth",IF(D60="Undetected","Insufficient material: assay failure expected",""))))</f>
        <v>Caution: copy number less than intended sequencing depth</v>
      </c>
    </row>
    <row r="61" spans="2:5" ht="16" x14ac:dyDescent="0.2">
      <c r="B61" s="2" t="str">
        <f>IF('[2]Paste Sample IDs'!U62&lt;&gt;"",'[2]Paste Sample IDs'!U62,"None")</f>
        <v>EMPTY</v>
      </c>
      <c r="C61" s="4" t="str">
        <f>'[2]Paste Sample IDs'!T62</f>
        <v>E10</v>
      </c>
      <c r="D61" s="3">
        <f>IF(B61="None","",[2]Analysis!Z60)</f>
        <v>9954.6414769530238</v>
      </c>
      <c r="E61" s="2" t="str">
        <f>IF(B61="None","",IF(D61&lt;1000,"Very low copy number: assay performance unknown",IF(D61&lt;50000/3,"Caution: copy number less than intended sequencing depth",IF(D61="Undetected","Insufficient material: assay failure expected",""))))</f>
        <v>Caution: copy number less than intended sequencing depth</v>
      </c>
    </row>
    <row r="62" spans="2:5" ht="16" x14ac:dyDescent="0.2">
      <c r="B62" s="2" t="str">
        <f>IF('[2]Paste Sample IDs'!U63&lt;&gt;"",'[2]Paste Sample IDs'!U63,"None")</f>
        <v>USDA5487</v>
      </c>
      <c r="C62" s="4" t="str">
        <f>'[2]Paste Sample IDs'!T63</f>
        <v>E11</v>
      </c>
      <c r="D62" s="3">
        <f>IF(B62="None","",[2]Analysis!Z61)</f>
        <v>49388.926302623026</v>
      </c>
      <c r="E62" s="2" t="str">
        <f>IF(B62="None","",IF(D62&lt;1000,"Very low copy number: assay performance unknown",IF(D62&lt;50000/3,"Caution: copy number less than intended sequencing depth",IF(D62="Undetected","Insufficient material: assay failure expected",""))))</f>
        <v/>
      </c>
    </row>
    <row r="63" spans="2:5" ht="16" x14ac:dyDescent="0.2">
      <c r="B63" s="2" t="str">
        <f>IF('[2]Paste Sample IDs'!U64&lt;&gt;"",'[2]Paste Sample IDs'!U64,"None")</f>
        <v>USDA5499</v>
      </c>
      <c r="C63" s="4" t="str">
        <f>'[2]Paste Sample IDs'!T64</f>
        <v>E12</v>
      </c>
      <c r="D63" s="3">
        <f>IF(B63="None","",[2]Analysis!Z62)</f>
        <v>60209.555774310458</v>
      </c>
      <c r="E63" s="2" t="str">
        <f>IF(B63="None","",IF(D63&lt;1000,"Very low copy number: assay performance unknown",IF(D63&lt;50000/3,"Caution: copy number less than intended sequencing depth",IF(D63="Undetected","Insufficient material: assay failure expected",""))))</f>
        <v/>
      </c>
    </row>
    <row r="64" spans="2:5" ht="16" x14ac:dyDescent="0.2">
      <c r="B64" s="2" t="str">
        <f>IF('[2]Paste Sample IDs'!U65&lt;&gt;"",'[2]Paste Sample IDs'!U65,"None")</f>
        <v>USDA5441</v>
      </c>
      <c r="C64" s="4" t="str">
        <f>'[2]Paste Sample IDs'!T65</f>
        <v>F01</v>
      </c>
      <c r="D64" s="3">
        <f>IF(B64="None","",[2]Analysis!Z63)</f>
        <v>236470.48670550843</v>
      </c>
      <c r="E64" s="2" t="str">
        <f>IF(B64="None","",IF(D64&lt;1000,"Very low copy number: assay performance unknown",IF(D64&lt;50000/3,"Caution: copy number less than intended sequencing depth",IF(D64="Undetected","Insufficient material: assay failure expected",""))))</f>
        <v/>
      </c>
    </row>
    <row r="65" spans="2:5" ht="16" x14ac:dyDescent="0.2">
      <c r="B65" s="2" t="str">
        <f>IF('[2]Paste Sample IDs'!U66&lt;&gt;"",'[2]Paste Sample IDs'!U66,"None")</f>
        <v>USDA5477</v>
      </c>
      <c r="C65" s="4" t="str">
        <f>'[2]Paste Sample IDs'!T66</f>
        <v>F02</v>
      </c>
      <c r="D65" s="3">
        <f>IF(B65="None","",[2]Analysis!Z64)</f>
        <v>178600.20338198511</v>
      </c>
      <c r="E65" s="2" t="str">
        <f>IF(B65="None","",IF(D65&lt;1000,"Very low copy number: assay performance unknown",IF(D65&lt;50000/3,"Caution: copy number less than intended sequencing depth",IF(D65="Undetected","Insufficient material: assay failure expected",""))))</f>
        <v/>
      </c>
    </row>
    <row r="66" spans="2:5" ht="16" x14ac:dyDescent="0.2">
      <c r="B66" s="2" t="str">
        <f>IF('[2]Paste Sample IDs'!U67&lt;&gt;"",'[2]Paste Sample IDs'!U67,"None")</f>
        <v>USDA5629</v>
      </c>
      <c r="C66" s="4" t="str">
        <f>'[2]Paste Sample IDs'!T67</f>
        <v>F03</v>
      </c>
      <c r="D66" s="3">
        <f>IF(B66="None","",[2]Analysis!Z65)</f>
        <v>41049.482368060846</v>
      </c>
      <c r="E66" s="2" t="str">
        <f>IF(B66="None","",IF(D66&lt;1000,"Very low copy number: assay performance unknown",IF(D66&lt;50000/3,"Caution: copy number less than intended sequencing depth",IF(D66="Undetected","Insufficient material: assay failure expected",""))))</f>
        <v/>
      </c>
    </row>
    <row r="67" spans="2:5" ht="16" x14ac:dyDescent="0.2">
      <c r="B67" s="2" t="str">
        <f>IF('[2]Paste Sample IDs'!U68&lt;&gt;"",'[2]Paste Sample IDs'!U68,"None")</f>
        <v>USDA5401</v>
      </c>
      <c r="C67" s="4" t="str">
        <f>'[2]Paste Sample IDs'!T68</f>
        <v>F04</v>
      </c>
      <c r="D67" s="3">
        <f>IF(B67="None","",[2]Analysis!Z66)</f>
        <v>81244.664381885872</v>
      </c>
      <c r="E67" s="2" t="str">
        <f>IF(B67="None","",IF(D67&lt;1000,"Very low copy number: assay performance unknown",IF(D67&lt;50000/3,"Caution: copy number less than intended sequencing depth",IF(D67="Undetected","Insufficient material: assay failure expected",""))))</f>
        <v/>
      </c>
    </row>
    <row r="68" spans="2:5" ht="16" x14ac:dyDescent="0.2">
      <c r="B68" s="2" t="str">
        <f>IF('[2]Paste Sample IDs'!U69&lt;&gt;"",'[2]Paste Sample IDs'!U69,"None")</f>
        <v>USDA5658</v>
      </c>
      <c r="C68" s="4" t="str">
        <f>'[2]Paste Sample IDs'!T69</f>
        <v>F05</v>
      </c>
      <c r="D68" s="3">
        <f>IF(B68="None","",[2]Analysis!Z67)</f>
        <v>388.97927641611278</v>
      </c>
      <c r="E68" s="2" t="str">
        <f>IF(B68="None","",IF(D68&lt;1000,"Very low copy number: assay performance unknown",IF(D68&lt;50000/3,"Caution: copy number less than intended sequencing depth",IF(D68="Undetected","Insufficient material: assay failure expected",""))))</f>
        <v>Very low copy number: assay performance unknown</v>
      </c>
    </row>
    <row r="69" spans="2:5" ht="16" x14ac:dyDescent="0.2">
      <c r="B69" s="2" t="str">
        <f>IF('[2]Paste Sample IDs'!U70&lt;&gt;"",'[2]Paste Sample IDs'!U70,"None")</f>
        <v>USDA5641</v>
      </c>
      <c r="C69" s="4" t="str">
        <f>'[2]Paste Sample IDs'!T70</f>
        <v>F06</v>
      </c>
      <c r="D69" s="3">
        <f>IF(B69="None","",[2]Analysis!Z68)</f>
        <v>33875.15113713895</v>
      </c>
      <c r="E69" s="2" t="str">
        <f>IF(B69="None","",IF(D69&lt;1000,"Very low copy number: assay performance unknown",IF(D69&lt;50000/3,"Caution: copy number less than intended sequencing depth",IF(D69="Undetected","Insufficient material: assay failure expected",""))))</f>
        <v/>
      </c>
    </row>
    <row r="70" spans="2:5" ht="16" x14ac:dyDescent="0.2">
      <c r="B70" s="2" t="str">
        <f>IF('[2]Paste Sample IDs'!U71&lt;&gt;"",'[2]Paste Sample IDs'!U71,"None")</f>
        <v>USDA5585</v>
      </c>
      <c r="C70" s="4" t="str">
        <f>'[2]Paste Sample IDs'!T71</f>
        <v>F07</v>
      </c>
      <c r="D70" s="3">
        <f>IF(B70="None","",[2]Analysis!Z69)</f>
        <v>46002.806419906818</v>
      </c>
      <c r="E70" s="2" t="str">
        <f>IF(B70="None","",IF(D70&lt;1000,"Very low copy number: assay performance unknown",IF(D70&lt;50000/3,"Caution: copy number less than intended sequencing depth",IF(D70="Undetected","Insufficient material: assay failure expected",""))))</f>
        <v/>
      </c>
    </row>
    <row r="71" spans="2:5" ht="16" x14ac:dyDescent="0.2">
      <c r="B71" s="2" t="str">
        <f>IF('[2]Paste Sample IDs'!U72&lt;&gt;"",'[2]Paste Sample IDs'!U72,"None")</f>
        <v>USDA5674</v>
      </c>
      <c r="C71" s="4" t="str">
        <f>'[2]Paste Sample IDs'!T72</f>
        <v>F08</v>
      </c>
      <c r="D71" s="3">
        <f>IF(B71="None","",[2]Analysis!Z70)</f>
        <v>230222.78359524874</v>
      </c>
      <c r="E71" s="2" t="str">
        <f>IF(B71="None","",IF(D71&lt;1000,"Very low copy number: assay performance unknown",IF(D71&lt;50000/3,"Caution: copy number less than intended sequencing depth",IF(D71="Undetected","Insufficient material: assay failure expected",""))))</f>
        <v/>
      </c>
    </row>
    <row r="72" spans="2:5" ht="16" x14ac:dyDescent="0.2">
      <c r="B72" s="2" t="str">
        <f>IF('[2]Paste Sample IDs'!U73&lt;&gt;"",'[2]Paste Sample IDs'!U73,"None")</f>
        <v>USDA5510</v>
      </c>
      <c r="C72" s="4" t="str">
        <f>'[2]Paste Sample IDs'!T73</f>
        <v>F09</v>
      </c>
      <c r="D72" s="3">
        <f>IF(B72="None","",[2]Analysis!Z71)</f>
        <v>130889.36470841664</v>
      </c>
      <c r="E72" s="2" t="str">
        <f>IF(B72="None","",IF(D72&lt;1000,"Very low copy number: assay performance unknown",IF(D72&lt;50000/3,"Caution: copy number less than intended sequencing depth",IF(D72="Undetected","Insufficient material: assay failure expected",""))))</f>
        <v/>
      </c>
    </row>
    <row r="73" spans="2:5" ht="16" x14ac:dyDescent="0.2">
      <c r="B73" s="2" t="str">
        <f>IF('[2]Paste Sample IDs'!U74&lt;&gt;"",'[2]Paste Sample IDs'!U74,"None")</f>
        <v>USDA5124</v>
      </c>
      <c r="C73" s="4" t="str">
        <f>'[2]Paste Sample IDs'!T74</f>
        <v>F10</v>
      </c>
      <c r="D73" s="3">
        <f>IF(B73="None","",[2]Analysis!Z72)</f>
        <v>3339.4373883096205</v>
      </c>
      <c r="E73" s="2" t="str">
        <f>IF(B73="None","",IF(D73&lt;1000,"Very low copy number: assay performance unknown",IF(D73&lt;50000/3,"Caution: copy number less than intended sequencing depth",IF(D73="Undetected","Insufficient material: assay failure expected",""))))</f>
        <v>Caution: copy number less than intended sequencing depth</v>
      </c>
    </row>
    <row r="74" spans="2:5" ht="16" x14ac:dyDescent="0.2">
      <c r="B74" s="2" t="str">
        <f>IF('[2]Paste Sample IDs'!U75&lt;&gt;"",'[2]Paste Sample IDs'!U75,"None")</f>
        <v>USDA5597</v>
      </c>
      <c r="C74" s="4" t="str">
        <f>'[2]Paste Sample IDs'!T75</f>
        <v>F11</v>
      </c>
      <c r="D74" s="3">
        <f>IF(B74="None","",[2]Analysis!Z73)</f>
        <v>63913.175279354531</v>
      </c>
      <c r="E74" s="2" t="str">
        <f>IF(B74="None","",IF(D74&lt;1000,"Very low copy number: assay performance unknown",IF(D74&lt;50000/3,"Caution: copy number less than intended sequencing depth",IF(D74="Undetected","Insufficient material: assay failure expected",""))))</f>
        <v/>
      </c>
    </row>
    <row r="75" spans="2:5" ht="16" x14ac:dyDescent="0.2">
      <c r="B75" s="2" t="str">
        <f>IF('[2]Paste Sample IDs'!U76&lt;&gt;"",'[2]Paste Sample IDs'!U76,"None")</f>
        <v>USDA5486</v>
      </c>
      <c r="C75" s="4" t="str">
        <f>'[2]Paste Sample IDs'!T76</f>
        <v>F12</v>
      </c>
      <c r="D75" s="3">
        <f>IF(B75="None","",[2]Analysis!Z74)</f>
        <v>79962.382050765431</v>
      </c>
      <c r="E75" s="2" t="str">
        <f>IF(B75="None","",IF(D75&lt;1000,"Very low copy number: assay performance unknown",IF(D75&lt;50000/3,"Caution: copy number less than intended sequencing depth",IF(D75="Undetected","Insufficient material: assay failure expected",""))))</f>
        <v/>
      </c>
    </row>
    <row r="76" spans="2:5" ht="16" x14ac:dyDescent="0.2">
      <c r="B76" s="2" t="str">
        <f>IF('[2]Paste Sample IDs'!U77&lt;&gt;"",'[2]Paste Sample IDs'!U77,"None")</f>
        <v>USDA5439</v>
      </c>
      <c r="C76" s="4" t="str">
        <f>'[2]Paste Sample IDs'!T77</f>
        <v>G01</v>
      </c>
      <c r="D76" s="3">
        <f>IF(B76="None","",[2]Analysis!Z75)</f>
        <v>107348.82159985695</v>
      </c>
      <c r="E76" s="2" t="str">
        <f>IF(B76="None","",IF(D76&lt;1000,"Very low copy number: assay performance unknown",IF(D76&lt;50000/3,"Caution: copy number less than intended sequencing depth",IF(D76="Undetected","Insufficient material: assay failure expected",""))))</f>
        <v/>
      </c>
    </row>
    <row r="77" spans="2:5" ht="16" x14ac:dyDescent="0.2">
      <c r="B77" s="2" t="str">
        <f>IF('[2]Paste Sample IDs'!U78&lt;&gt;"",'[2]Paste Sample IDs'!U78,"None")</f>
        <v>USDA5596</v>
      </c>
      <c r="C77" s="4" t="str">
        <f>'[2]Paste Sample IDs'!T78</f>
        <v>G02</v>
      </c>
      <c r="D77" s="3">
        <f>IF(B77="None","",[2]Analysis!Z76)</f>
        <v>60740.236911343556</v>
      </c>
      <c r="E77" s="2" t="str">
        <f>IF(B77="None","",IF(D77&lt;1000,"Very low copy number: assay performance unknown",IF(D77&lt;50000/3,"Caution: copy number less than intended sequencing depth",IF(D77="Undetected","Insufficient material: assay failure expected",""))))</f>
        <v/>
      </c>
    </row>
    <row r="78" spans="2:5" ht="16" x14ac:dyDescent="0.2">
      <c r="B78" s="2" t="str">
        <f>IF('[2]Paste Sample IDs'!U79&lt;&gt;"",'[2]Paste Sample IDs'!U79,"None")</f>
        <v>USDA5546</v>
      </c>
      <c r="C78" s="4" t="str">
        <f>'[2]Paste Sample IDs'!T79</f>
        <v>G03</v>
      </c>
      <c r="D78" s="3">
        <f>IF(B78="None","",[2]Analysis!Z77)</f>
        <v>866611.01069108432</v>
      </c>
      <c r="E78" s="2" t="str">
        <f>IF(B78="None","",IF(D78&lt;1000,"Very low copy number: assay performance unknown",IF(D78&lt;50000/3,"Caution: copy number less than intended sequencing depth",IF(D78="Undetected","Insufficient material: assay failure expected",""))))</f>
        <v/>
      </c>
    </row>
    <row r="79" spans="2:5" ht="16" x14ac:dyDescent="0.2">
      <c r="B79" s="2" t="str">
        <f>IF('[2]Paste Sample IDs'!U80&lt;&gt;"",'[2]Paste Sample IDs'!U80,"None")</f>
        <v>USDA5170</v>
      </c>
      <c r="C79" s="4" t="str">
        <f>'[2]Paste Sample IDs'!T80</f>
        <v>G04</v>
      </c>
      <c r="D79" s="3">
        <f>IF(B79="None","",[2]Analysis!Z78)</f>
        <v>25665.261737162586</v>
      </c>
      <c r="E79" s="2" t="str">
        <f>IF(B79="None","",IF(D79&lt;1000,"Very low copy number: assay performance unknown",IF(D79&lt;50000/3,"Caution: copy number less than intended sequencing depth",IF(D79="Undetected","Insufficient material: assay failure expected",""))))</f>
        <v/>
      </c>
    </row>
    <row r="80" spans="2:5" ht="16" x14ac:dyDescent="0.2">
      <c r="B80" s="2" t="str">
        <f>IF('[2]Paste Sample IDs'!U81&lt;&gt;"",'[2]Paste Sample IDs'!U81,"None")</f>
        <v>USDA5390</v>
      </c>
      <c r="C80" s="4" t="str">
        <f>'[2]Paste Sample IDs'!T81</f>
        <v>G05</v>
      </c>
      <c r="D80" s="3">
        <f>IF(B80="None","",[2]Analysis!Z79)</f>
        <v>40247.547998311318</v>
      </c>
      <c r="E80" s="2" t="str">
        <f>IF(B80="None","",IF(D80&lt;1000,"Very low copy number: assay performance unknown",IF(D80&lt;50000/3,"Caution: copy number less than intended sequencing depth",IF(D80="Undetected","Insufficient material: assay failure expected",""))))</f>
        <v/>
      </c>
    </row>
    <row r="81" spans="2:5" ht="16" x14ac:dyDescent="0.2">
      <c r="B81" s="2" t="str">
        <f>IF('[2]Paste Sample IDs'!U82&lt;&gt;"",'[2]Paste Sample IDs'!U82,"None")</f>
        <v>USDA5568</v>
      </c>
      <c r="C81" s="4" t="str">
        <f>'[2]Paste Sample IDs'!T82</f>
        <v>G06</v>
      </c>
      <c r="D81" s="3">
        <f>IF(B81="None","",[2]Analysis!Z80)</f>
        <v>53797.809260311849</v>
      </c>
      <c r="E81" s="2" t="str">
        <f>IF(B81="None","",IF(D81&lt;1000,"Very low copy number: assay performance unknown",IF(D81&lt;50000/3,"Caution: copy number less than intended sequencing depth",IF(D81="Undetected","Insufficient material: assay failure expected",""))))</f>
        <v/>
      </c>
    </row>
    <row r="82" spans="2:5" ht="16" x14ac:dyDescent="0.2">
      <c r="B82" s="2" t="str">
        <f>IF('[2]Paste Sample IDs'!U83&lt;&gt;"",'[2]Paste Sample IDs'!U83,"None")</f>
        <v>USDA5686</v>
      </c>
      <c r="C82" s="4" t="str">
        <f>'[2]Paste Sample IDs'!T83</f>
        <v>G07</v>
      </c>
      <c r="D82" s="3">
        <f>IF(B82="None","",[2]Analysis!Z81)</f>
        <v>71243.452500659609</v>
      </c>
      <c r="E82" s="2" t="str">
        <f>IF(B82="None","",IF(D82&lt;1000,"Very low copy number: assay performance unknown",IF(D82&lt;50000/3,"Caution: copy number less than intended sequencing depth",IF(D82="Undetected","Insufficient material: assay failure expected",""))))</f>
        <v/>
      </c>
    </row>
    <row r="83" spans="2:5" ht="16" x14ac:dyDescent="0.2">
      <c r="B83" s="2" t="str">
        <f>IF('[2]Paste Sample IDs'!U84&lt;&gt;"",'[2]Paste Sample IDs'!U84,"None")</f>
        <v>USDA5598</v>
      </c>
      <c r="C83" s="4" t="str">
        <f>'[2]Paste Sample IDs'!T84</f>
        <v>G08</v>
      </c>
      <c r="D83" s="3">
        <f>IF(B83="None","",[2]Analysis!Z82)</f>
        <v>114239.15856407466</v>
      </c>
      <c r="E83" s="2" t="str">
        <f>IF(B83="None","",IF(D83&lt;1000,"Very low copy number: assay performance unknown",IF(D83&lt;50000/3,"Caution: copy number less than intended sequencing depth",IF(D83="Undetected","Insufficient material: assay failure expected",""))))</f>
        <v/>
      </c>
    </row>
    <row r="84" spans="2:5" ht="16" x14ac:dyDescent="0.2">
      <c r="B84" s="2" t="str">
        <f>IF('[2]Paste Sample IDs'!U85&lt;&gt;"",'[2]Paste Sample IDs'!U85,"None")</f>
        <v>USDA5471</v>
      </c>
      <c r="C84" s="4" t="str">
        <f>'[2]Paste Sample IDs'!T85</f>
        <v>G09</v>
      </c>
      <c r="D84" s="3">
        <f>IF(B84="None","",[2]Analysis!Z83)</f>
        <v>2676040.2821979169</v>
      </c>
      <c r="E84" s="2" t="str">
        <f>IF(B84="None","",IF(D84&lt;1000,"Very low copy number: assay performance unknown",IF(D84&lt;50000/3,"Caution: copy number less than intended sequencing depth",IF(D84="Undetected","Insufficient material: assay failure expected",""))))</f>
        <v/>
      </c>
    </row>
    <row r="85" spans="2:5" ht="16" x14ac:dyDescent="0.2">
      <c r="B85" s="2" t="str">
        <f>IF('[2]Paste Sample IDs'!U86&lt;&gt;"",'[2]Paste Sample IDs'!U86,"None")</f>
        <v>USDA5508</v>
      </c>
      <c r="C85" s="4" t="str">
        <f>'[2]Paste Sample IDs'!T86</f>
        <v>G10</v>
      </c>
      <c r="D85" s="3">
        <f>IF(B85="None","",[2]Analysis!Z84)</f>
        <v>59811.56935482601</v>
      </c>
      <c r="E85" s="2" t="str">
        <f>IF(B85="None","",IF(D85&lt;1000,"Very low copy number: assay performance unknown",IF(D85&lt;50000/3,"Caution: copy number less than intended sequencing depth",IF(D85="Undetected","Insufficient material: assay failure expected",""))))</f>
        <v/>
      </c>
    </row>
    <row r="86" spans="2:5" ht="16" x14ac:dyDescent="0.2">
      <c r="B86" s="2" t="str">
        <f>IF('[2]Paste Sample IDs'!U87&lt;&gt;"",'[2]Paste Sample IDs'!U87,"None")</f>
        <v>USDA5353</v>
      </c>
      <c r="C86" s="4" t="str">
        <f>'[2]Paste Sample IDs'!T87</f>
        <v>G11</v>
      </c>
      <c r="D86" s="3">
        <f>IF(B86="None","",[2]Analysis!Z85)</f>
        <v>95837.513606348497</v>
      </c>
      <c r="E86" s="2" t="str">
        <f>IF(B86="None","",IF(D86&lt;1000,"Very low copy number: assay performance unknown",IF(D86&lt;50000/3,"Caution: copy number less than intended sequencing depth",IF(D86="Undetected","Insufficient material: assay failure expected",""))))</f>
        <v/>
      </c>
    </row>
    <row r="87" spans="2:5" ht="16" x14ac:dyDescent="0.2">
      <c r="B87" s="2" t="str">
        <f>IF('[2]Paste Sample IDs'!U88&lt;&gt;"",'[2]Paste Sample IDs'!U88,"None")</f>
        <v>USDA5620</v>
      </c>
      <c r="C87" s="4" t="str">
        <f>'[2]Paste Sample IDs'!T88</f>
        <v>G12</v>
      </c>
      <c r="D87" s="3">
        <f>IF(B87="None","",[2]Analysis!Z86)</f>
        <v>40712.080822864809</v>
      </c>
      <c r="E87" s="2" t="str">
        <f>IF(B87="None","",IF(D87&lt;1000,"Very low copy number: assay performance unknown",IF(D87&lt;50000/3,"Caution: copy number less than intended sequencing depth",IF(D87="Undetected","Insufficient material: assay failure expected",""))))</f>
        <v/>
      </c>
    </row>
    <row r="88" spans="2:5" ht="16" x14ac:dyDescent="0.2">
      <c r="B88" s="2" t="str">
        <f>IF('[2]Paste Sample IDs'!U89&lt;&gt;"",'[2]Paste Sample IDs'!U89,"None")</f>
        <v>USDA5693</v>
      </c>
      <c r="C88" s="4" t="str">
        <f>'[2]Paste Sample IDs'!T89</f>
        <v>H01</v>
      </c>
      <c r="D88" s="3">
        <f>IF(B88="None","",[2]Analysis!Z87)</f>
        <v>390278.80132477958</v>
      </c>
      <c r="E88" s="2" t="str">
        <f>IF(B88="None","",IF(D88&lt;1000,"Very low copy number: assay performance unknown",IF(D88&lt;50000/3,"Caution: copy number less than intended sequencing depth",IF(D88="Undetected","Insufficient material: assay failure expected",""))))</f>
        <v/>
      </c>
    </row>
    <row r="89" spans="2:5" ht="16" x14ac:dyDescent="0.2">
      <c r="B89" s="2" t="str">
        <f>IF('[2]Paste Sample IDs'!U90&lt;&gt;"",'[2]Paste Sample IDs'!U90,"None")</f>
        <v>USDA5247</v>
      </c>
      <c r="C89" s="4" t="str">
        <f>'[2]Paste Sample IDs'!T90</f>
        <v>H02</v>
      </c>
      <c r="D89" s="3">
        <f>IF(B89="None","",[2]Analysis!Z88)</f>
        <v>770256.62089183962</v>
      </c>
      <c r="E89" s="2" t="str">
        <f>IF(B89="None","",IF(D89&lt;1000,"Very low copy number: assay performance unknown",IF(D89&lt;50000/3,"Caution: copy number less than intended sequencing depth",IF(D89="Undetected","Insufficient material: assay failure expected",""))))</f>
        <v/>
      </c>
    </row>
    <row r="90" spans="2:5" ht="16" x14ac:dyDescent="0.2">
      <c r="B90" s="2" t="str">
        <f>IF('[2]Paste Sample IDs'!U91&lt;&gt;"",'[2]Paste Sample IDs'!U91,"None")</f>
        <v>USDA5411</v>
      </c>
      <c r="C90" s="4" t="str">
        <f>'[2]Paste Sample IDs'!T91</f>
        <v>H03</v>
      </c>
      <c r="D90" s="3">
        <f>IF(B90="None","",[2]Analysis!Z89)</f>
        <v>210296.72967659202</v>
      </c>
      <c r="E90" s="2" t="str">
        <f>IF(B90="None","",IF(D90&lt;1000,"Very low copy number: assay performance unknown",IF(D90&lt;50000/3,"Caution: copy number less than intended sequencing depth",IF(D90="Undetected","Insufficient material: assay failure expected",""))))</f>
        <v/>
      </c>
    </row>
    <row r="91" spans="2:5" ht="16" x14ac:dyDescent="0.2">
      <c r="B91" s="2" t="str">
        <f>IF('[2]Paste Sample IDs'!U92&lt;&gt;"",'[2]Paste Sample IDs'!U92,"None")</f>
        <v>USDA5554</v>
      </c>
      <c r="C91" s="4" t="str">
        <f>'[2]Paste Sample IDs'!T92</f>
        <v>H04</v>
      </c>
      <c r="D91" s="3">
        <f>IF(B91="None","",[2]Analysis!Z90)</f>
        <v>15370.338826475492</v>
      </c>
      <c r="E91" s="2" t="str">
        <f>IF(B91="None","",IF(D91&lt;1000,"Very low copy number: assay performance unknown",IF(D91&lt;50000/3,"Caution: copy number less than intended sequencing depth",IF(D91="Undetected","Insufficient material: assay failure expected",""))))</f>
        <v>Caution: copy number less than intended sequencing depth</v>
      </c>
    </row>
    <row r="92" spans="2:5" ht="16" x14ac:dyDescent="0.2">
      <c r="B92" s="2" t="str">
        <f>IF('[2]Paste Sample IDs'!U93&lt;&gt;"",'[2]Paste Sample IDs'!U93,"None")</f>
        <v>USDA5580</v>
      </c>
      <c r="C92" s="4" t="str">
        <f>'[2]Paste Sample IDs'!T93</f>
        <v>H05</v>
      </c>
      <c r="D92" s="3">
        <f>IF(B92="None","",[2]Analysis!Z91)</f>
        <v>36896.839274353362</v>
      </c>
      <c r="E92" s="2" t="str">
        <f>IF(B92="None","",IF(D92&lt;1000,"Very low copy number: assay performance unknown",IF(D92&lt;50000/3,"Caution: copy number less than intended sequencing depth",IF(D92="Undetected","Insufficient material: assay failure expected",""))))</f>
        <v/>
      </c>
    </row>
    <row r="93" spans="2:5" ht="16" x14ac:dyDescent="0.2">
      <c r="B93" s="2" t="str">
        <f>IF('[2]Paste Sample IDs'!U94&lt;&gt;"",'[2]Paste Sample IDs'!U94,"None")</f>
        <v>USDA5399</v>
      </c>
      <c r="C93" s="4" t="str">
        <f>'[2]Paste Sample IDs'!T94</f>
        <v>H06</v>
      </c>
      <c r="D93" s="3">
        <f>IF(B93="None","",[2]Analysis!Z92)</f>
        <v>39544.072661292805</v>
      </c>
      <c r="E93" s="2" t="str">
        <f>IF(B93="None","",IF(D93&lt;1000,"Very low copy number: assay performance unknown",IF(D93&lt;50000/3,"Caution: copy number less than intended sequencing depth",IF(D93="Undetected","Insufficient material: assay failure expected",""))))</f>
        <v/>
      </c>
    </row>
    <row r="94" spans="2:5" ht="16" x14ac:dyDescent="0.2">
      <c r="B94" s="2" t="str">
        <f>IF('[2]Paste Sample IDs'!U95&lt;&gt;"",'[2]Paste Sample IDs'!U95,"None")</f>
        <v>USDA5346</v>
      </c>
      <c r="C94" s="4" t="str">
        <f>'[2]Paste Sample IDs'!T95</f>
        <v>H07</v>
      </c>
      <c r="D94" s="3">
        <f>IF(B94="None","",[2]Analysis!Z93)</f>
        <v>198249.69442241974</v>
      </c>
      <c r="E94" s="2" t="str">
        <f>IF(B94="None","",IF(D94&lt;1000,"Very low copy number: assay performance unknown",IF(D94&lt;50000/3,"Caution: copy number less than intended sequencing depth",IF(D94="Undetected","Insufficient material: assay failure expected",""))))</f>
        <v/>
      </c>
    </row>
    <row r="95" spans="2:5" ht="16" x14ac:dyDescent="0.2">
      <c r="B95" s="2" t="str">
        <f>IF('[2]Paste Sample IDs'!U96&lt;&gt;"",'[2]Paste Sample IDs'!U96,"None")</f>
        <v>USDA5607</v>
      </c>
      <c r="C95" s="4" t="str">
        <f>'[2]Paste Sample IDs'!T96</f>
        <v>H08</v>
      </c>
      <c r="D95" s="3">
        <f>IF(B95="None","",[2]Analysis!Z94)</f>
        <v>15904.853456822291</v>
      </c>
      <c r="E95" s="2" t="str">
        <f>IF(B95="None","",IF(D95&lt;1000,"Very low copy number: assay performance unknown",IF(D95&lt;50000/3,"Caution: copy number less than intended sequencing depth",IF(D95="Undetected","Insufficient material: assay failure expected",""))))</f>
        <v>Caution: copy number less than intended sequencing depth</v>
      </c>
    </row>
    <row r="96" spans="2:5" ht="16" x14ac:dyDescent="0.2">
      <c r="B96" s="2" t="str">
        <f>IF('[2]Paste Sample IDs'!U97&lt;&gt;"",'[2]Paste Sample IDs'!U97,"None")</f>
        <v>EMPTY</v>
      </c>
      <c r="C96" s="4" t="str">
        <f>'[2]Paste Sample IDs'!T97</f>
        <v>H09</v>
      </c>
      <c r="D96" s="3">
        <f>IF(B96="None","",[2]Analysis!Z95)</f>
        <v>9954.6414769530238</v>
      </c>
      <c r="E96" s="2" t="str">
        <f>IF(B96="None","",IF(D96&lt;1000,"Very low copy number: assay performance unknown",IF(D96&lt;50000/3,"Caution: copy number less than intended sequencing depth",IF(D96="Undetected","Insufficient material: assay failure expected",""))))</f>
        <v>Caution: copy number less than intended sequencing depth</v>
      </c>
    </row>
    <row r="97" spans="2:5" ht="16" x14ac:dyDescent="0.2">
      <c r="B97" s="2" t="str">
        <f>IF('[2]Paste Sample IDs'!U98&lt;&gt;"",'[2]Paste Sample IDs'!U98,"None")</f>
        <v>USDA5410</v>
      </c>
      <c r="C97" s="4" t="str">
        <f>'[2]Paste Sample IDs'!T98</f>
        <v>H10</v>
      </c>
      <c r="D97" s="3">
        <f>IF(B97="None","",[2]Analysis!Z96)</f>
        <v>63008.133510020292</v>
      </c>
      <c r="E97" s="2" t="str">
        <f>IF(B97="None","",IF(D97&lt;1000,"Very low copy number: assay performance unknown",IF(D97&lt;50000/3,"Caution: copy number less than intended sequencing depth",IF(D97="Undetected","Insufficient material: assay failure expected",""))))</f>
        <v/>
      </c>
    </row>
    <row r="98" spans="2:5" ht="16" x14ac:dyDescent="0.2">
      <c r="B98" s="2" t="str">
        <f>IF('[2]Paste Sample IDs'!U99&lt;&gt;"",'[2]Paste Sample IDs'!U99,"None")</f>
        <v>USDA5414</v>
      </c>
      <c r="C98" s="4" t="str">
        <f>'[2]Paste Sample IDs'!T99</f>
        <v>H11</v>
      </c>
      <c r="D98" s="3">
        <f>IF(B98="None","",[2]Analysis!Z97)</f>
        <v>832045.74247625098</v>
      </c>
      <c r="E98" s="2" t="str">
        <f>IF(B98="None","",IF(D98&lt;1000,"Very low copy number: assay performance unknown",IF(D98&lt;50000/3,"Caution: copy number less than intended sequencing depth",IF(D98="Undetected","Insufficient material: assay failure expected",""))))</f>
        <v/>
      </c>
    </row>
    <row r="99" spans="2:5" ht="16" x14ac:dyDescent="0.2">
      <c r="B99" s="2" t="str">
        <f>IF('[2]Paste Sample IDs'!U100&lt;&gt;"",'[2]Paste Sample IDs'!U100,"None")</f>
        <v>USDA5547</v>
      </c>
      <c r="C99" s="4" t="str">
        <f>'[2]Paste Sample IDs'!T100</f>
        <v>H12</v>
      </c>
      <c r="D99" s="3">
        <f>IF(B99="None","",[2]Analysis!Z98)</f>
        <v>305589.68376884022</v>
      </c>
      <c r="E99" s="2" t="str">
        <f>IF(B99="None","",IF(D99&lt;1000,"Very low copy number: assay performance unknown",IF(D99&lt;50000/3,"Caution: copy number less than intended sequencing depth",IF(D99="Undetected","Insufficient material: assay failure expected",""))))</f>
        <v/>
      </c>
    </row>
    <row r="100" spans="2:5" ht="16" x14ac:dyDescent="0.2">
      <c r="B100" s="1"/>
      <c r="C100" s="1"/>
      <c r="D100" s="1"/>
      <c r="E100" s="1"/>
    </row>
  </sheetData>
  <conditionalFormatting sqref="E4:E99">
    <cfRule type="containsText" dxfId="5" priority="1" operator="containsText" text="unknown">
      <formula>NOT(ISERROR(SEARCH("unknown",E4)))</formula>
    </cfRule>
    <cfRule type="containsText" dxfId="4" priority="2" operator="containsText" text="Insufficient">
      <formula>NOT(ISERROR(SEARCH("Insufficient",E4)))</formula>
    </cfRule>
    <cfRule type="containsText" dxfId="3" priority="3" operator="containsText" text="depth">
      <formula>NOT(ISERROR(SEARCH("depth",E4)))</formula>
    </cfRule>
  </conditionalFormatting>
  <printOptions horizontalCentered="1"/>
  <pageMargins left="0.2" right="0.2" top="0.25" bottom="0.25" header="0.3" footer="0.3"/>
  <pageSetup scale="45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DE06E-A9E6-DA4F-A590-8E9D5450CD1D}">
  <sheetPr>
    <pageSetUpPr fitToPage="1"/>
  </sheetPr>
  <dimension ref="B1:E100"/>
  <sheetViews>
    <sheetView workbookViewId="0">
      <selection activeCell="E5" sqref="E5"/>
    </sheetView>
  </sheetViews>
  <sheetFormatPr baseColWidth="10" defaultRowHeight="15" x14ac:dyDescent="0.2"/>
  <cols>
    <col min="1" max="1" width="3.83203125" customWidth="1"/>
    <col min="2" max="2" width="36.1640625" customWidth="1"/>
    <col min="3" max="3" width="12.33203125" customWidth="1"/>
    <col min="4" max="4" width="29.5" customWidth="1"/>
    <col min="5" max="5" width="50.6640625" customWidth="1"/>
  </cols>
  <sheetData>
    <row r="1" spans="2:5" ht="16" x14ac:dyDescent="0.2">
      <c r="B1" s="8" t="s">
        <v>5</v>
      </c>
      <c r="C1" s="7"/>
      <c r="D1" s="8" t="s">
        <v>4</v>
      </c>
      <c r="E1" s="7" t="str">
        <f>IF('[3]Paste Sample IDs'!U1&lt;&gt;"",'[3]Paste Sample IDs'!U1,"None")</f>
        <v>Noyes_Project_046_DNA_112_16S_qPCR</v>
      </c>
    </row>
    <row r="2" spans="2:5" ht="16" x14ac:dyDescent="0.2">
      <c r="B2" s="7"/>
      <c r="C2" s="7"/>
      <c r="D2" s="7"/>
      <c r="E2" s="7"/>
    </row>
    <row r="3" spans="2:5" ht="16" x14ac:dyDescent="0.2">
      <c r="B3" s="5" t="s">
        <v>3</v>
      </c>
      <c r="C3" s="6" t="s">
        <v>2</v>
      </c>
      <c r="D3" s="6" t="s">
        <v>1</v>
      </c>
      <c r="E3" s="5" t="s">
        <v>0</v>
      </c>
    </row>
    <row r="4" spans="2:5" ht="16" x14ac:dyDescent="0.2">
      <c r="B4" s="2" t="str">
        <f>IF('[3]Paste Sample IDs'!U5&lt;&gt;"",'[3]Paste Sample IDs'!U5,"None")</f>
        <v>USDA5611</v>
      </c>
      <c r="C4" s="4" t="str">
        <f>'[3]Paste Sample IDs'!T5</f>
        <v>A01</v>
      </c>
      <c r="D4" s="3">
        <f>IF(B4="None","",[3]Analysis!Z3)</f>
        <v>22098.14187080284</v>
      </c>
      <c r="E4" s="2" t="str">
        <f>IF(B4="None","",IF(D4&lt;1000,"Very low copy number: assay performance unknown",IF(D4&lt;50000/3,"Caution: copy number less than intended sequencing depth",IF(D4="Undetected","Insufficient material: assay failure expected",""))))</f>
        <v/>
      </c>
    </row>
    <row r="5" spans="2:5" ht="16" x14ac:dyDescent="0.2">
      <c r="B5" s="2" t="str">
        <f>IF('[3]Paste Sample IDs'!U6&lt;&gt;"",'[3]Paste Sample IDs'!U6,"None")</f>
        <v>USDA5391</v>
      </c>
      <c r="C5" s="4" t="str">
        <f>'[3]Paste Sample IDs'!T6</f>
        <v>A02</v>
      </c>
      <c r="D5" s="3">
        <f>IF(B5="None","",[3]Analysis!Z4)</f>
        <v>180905.69106767431</v>
      </c>
      <c r="E5" s="2" t="str">
        <f>IF(B5="None","",IF(D5&lt;1000,"Very low copy number: assay performance unknown",IF(D5&lt;50000/3,"Caution: copy number less than intended sequencing depth",IF(D5="Undetected","Insufficient material: assay failure expected",""))))</f>
        <v/>
      </c>
    </row>
    <row r="6" spans="2:5" ht="16" x14ac:dyDescent="0.2">
      <c r="B6" s="2" t="str">
        <f>IF('[3]Paste Sample IDs'!U7&lt;&gt;"",'[3]Paste Sample IDs'!U7,"None")</f>
        <v>USDA5494</v>
      </c>
      <c r="C6" s="4" t="str">
        <f>'[3]Paste Sample IDs'!T7</f>
        <v>A03</v>
      </c>
      <c r="D6" s="3">
        <f>IF(B6="None","",[3]Analysis!Z5)</f>
        <v>173591.88584244048</v>
      </c>
      <c r="E6" s="2" t="str">
        <f>IF(B6="None","",IF(D6&lt;1000,"Very low copy number: assay performance unknown",IF(D6&lt;50000/3,"Caution: copy number less than intended sequencing depth",IF(D6="Undetected","Insufficient material: assay failure expected",""))))</f>
        <v/>
      </c>
    </row>
    <row r="7" spans="2:5" ht="16" x14ac:dyDescent="0.2">
      <c r="B7" s="2" t="str">
        <f>IF('[3]Paste Sample IDs'!U8&lt;&gt;"",'[3]Paste Sample IDs'!U8,"None")</f>
        <v>USDA5365</v>
      </c>
      <c r="C7" s="4" t="str">
        <f>'[3]Paste Sample IDs'!T8</f>
        <v>A04</v>
      </c>
      <c r="D7" s="3">
        <f>IF(B7="None","",[3]Analysis!Z6)</f>
        <v>56684.192872396146</v>
      </c>
      <c r="E7" s="2" t="str">
        <f>IF(B7="None","",IF(D7&lt;1000,"Very low copy number: assay performance unknown",IF(D7&lt;50000/3,"Caution: copy number less than intended sequencing depth",IF(D7="Undetected","Insufficient material: assay failure expected",""))))</f>
        <v/>
      </c>
    </row>
    <row r="8" spans="2:5" ht="16" x14ac:dyDescent="0.2">
      <c r="B8" s="2" t="str">
        <f>IF('[3]Paste Sample IDs'!U9&lt;&gt;"",'[3]Paste Sample IDs'!U9,"None")</f>
        <v>USDA5663</v>
      </c>
      <c r="C8" s="4" t="str">
        <f>'[3]Paste Sample IDs'!T9</f>
        <v>A05</v>
      </c>
      <c r="D8" s="3">
        <f>IF(B8="None","",[3]Analysis!Z7)</f>
        <v>4785.9687526261059</v>
      </c>
      <c r="E8" s="2" t="str">
        <f>IF(B8="None","",IF(D8&lt;1000,"Very low copy number: assay performance unknown",IF(D8&lt;50000/3,"Caution: copy number less than intended sequencing depth",IF(D8="Undetected","Insufficient material: assay failure expected",""))))</f>
        <v>Caution: copy number less than intended sequencing depth</v>
      </c>
    </row>
    <row r="9" spans="2:5" ht="16" x14ac:dyDescent="0.2">
      <c r="B9" s="2" t="str">
        <f>IF('[3]Paste Sample IDs'!U10&lt;&gt;"",'[3]Paste Sample IDs'!U10,"None")</f>
        <v>USDA5465</v>
      </c>
      <c r="C9" s="4" t="str">
        <f>'[3]Paste Sample IDs'!T10</f>
        <v>A06</v>
      </c>
      <c r="D9" s="3">
        <f>IF(B9="None","",[3]Analysis!Z8)</f>
        <v>161635.47290136421</v>
      </c>
      <c r="E9" s="2" t="str">
        <f>IF(B9="None","",IF(D9&lt;1000,"Very low copy number: assay performance unknown",IF(D9&lt;50000/3,"Caution: copy number less than intended sequencing depth",IF(D9="Undetected","Insufficient material: assay failure expected",""))))</f>
        <v/>
      </c>
    </row>
    <row r="10" spans="2:5" ht="16" x14ac:dyDescent="0.2">
      <c r="B10" s="2" t="str">
        <f>IF('[3]Paste Sample IDs'!U11&lt;&gt;"",'[3]Paste Sample IDs'!U11,"None")</f>
        <v>USDA5511</v>
      </c>
      <c r="C10" s="4" t="str">
        <f>'[3]Paste Sample IDs'!T11</f>
        <v>A07</v>
      </c>
      <c r="D10" s="3">
        <f>IF(B10="None","",[3]Analysis!Z9)</f>
        <v>79864.22919566551</v>
      </c>
      <c r="E10" s="2" t="str">
        <f>IF(B10="None","",IF(D10&lt;1000,"Very low copy number: assay performance unknown",IF(D10&lt;50000/3,"Caution: copy number less than intended sequencing depth",IF(D10="Undetected","Insufficient material: assay failure expected",""))))</f>
        <v/>
      </c>
    </row>
    <row r="11" spans="2:5" ht="16" x14ac:dyDescent="0.2">
      <c r="B11" s="2" t="str">
        <f>IF('[3]Paste Sample IDs'!U12&lt;&gt;"",'[3]Paste Sample IDs'!U12,"None")</f>
        <v>USDA5460</v>
      </c>
      <c r="C11" s="4" t="str">
        <f>'[3]Paste Sample IDs'!T12</f>
        <v>A08</v>
      </c>
      <c r="D11" s="3">
        <f>IF(B11="None","",[3]Analysis!Z10)</f>
        <v>3384446.4830128257</v>
      </c>
      <c r="E11" s="2" t="str">
        <f>IF(B11="None","",IF(D11&lt;1000,"Very low copy number: assay performance unknown",IF(D11&lt;50000/3,"Caution: copy number less than intended sequencing depth",IF(D11="Undetected","Insufficient material: assay failure expected",""))))</f>
        <v/>
      </c>
    </row>
    <row r="12" spans="2:5" ht="16" x14ac:dyDescent="0.2">
      <c r="B12" s="2" t="str">
        <f>IF('[3]Paste Sample IDs'!U13&lt;&gt;"",'[3]Paste Sample IDs'!U13,"None")</f>
        <v>USDA5405</v>
      </c>
      <c r="C12" s="4" t="str">
        <f>'[3]Paste Sample IDs'!T13</f>
        <v>A09</v>
      </c>
      <c r="D12" s="3">
        <f>IF(B12="None","",[3]Analysis!Z11)</f>
        <v>220602.8500243407</v>
      </c>
      <c r="E12" s="2" t="str">
        <f>IF(B12="None","",IF(D12&lt;1000,"Very low copy number: assay performance unknown",IF(D12&lt;50000/3,"Caution: copy number less than intended sequencing depth",IF(D12="Undetected","Insufficient material: assay failure expected",""))))</f>
        <v/>
      </c>
    </row>
    <row r="13" spans="2:5" ht="16" x14ac:dyDescent="0.2">
      <c r="B13" s="2" t="str">
        <f>IF('[3]Paste Sample IDs'!U14&lt;&gt;"",'[3]Paste Sample IDs'!U14,"None")</f>
        <v>USDA5443</v>
      </c>
      <c r="C13" s="4" t="str">
        <f>'[3]Paste Sample IDs'!T14</f>
        <v>A10</v>
      </c>
      <c r="D13" s="3">
        <f>IF(B13="None","",[3]Analysis!Z12)</f>
        <v>3765.7270105499279</v>
      </c>
      <c r="E13" s="2" t="str">
        <f>IF(B13="None","",IF(D13&lt;1000,"Very low copy number: assay performance unknown",IF(D13&lt;50000/3,"Caution: copy number less than intended sequencing depth",IF(D13="Undetected","Insufficient material: assay failure expected",""))))</f>
        <v>Caution: copy number less than intended sequencing depth</v>
      </c>
    </row>
    <row r="14" spans="2:5" ht="16" x14ac:dyDescent="0.2">
      <c r="B14" s="2" t="str">
        <f>IF('[3]Paste Sample IDs'!U15&lt;&gt;"",'[3]Paste Sample IDs'!U15,"None")</f>
        <v>USDA5654</v>
      </c>
      <c r="C14" s="4" t="str">
        <f>'[3]Paste Sample IDs'!T15</f>
        <v>A11</v>
      </c>
      <c r="D14" s="3">
        <f>IF(B14="None","",[3]Analysis!Z13)</f>
        <v>474885.15537907666</v>
      </c>
      <c r="E14" s="2" t="str">
        <f>IF(B14="None","",IF(D14&lt;1000,"Very low copy number: assay performance unknown",IF(D14&lt;50000/3,"Caution: copy number less than intended sequencing depth",IF(D14="Undetected","Insufficient material: assay failure expected",""))))</f>
        <v/>
      </c>
    </row>
    <row r="15" spans="2:5" ht="16" x14ac:dyDescent="0.2">
      <c r="B15" s="2" t="str">
        <f>IF('[3]Paste Sample IDs'!U16&lt;&gt;"",'[3]Paste Sample IDs'!U16,"None")</f>
        <v>USDA5451</v>
      </c>
      <c r="C15" s="4" t="str">
        <f>'[3]Paste Sample IDs'!T16</f>
        <v>A12</v>
      </c>
      <c r="D15" s="3">
        <f>IF(B15="None","",[3]Analysis!Z14)</f>
        <v>608521.42298954213</v>
      </c>
      <c r="E15" s="2" t="str">
        <f>IF(B15="None","",IF(D15&lt;1000,"Very low copy number: assay performance unknown",IF(D15&lt;50000/3,"Caution: copy number less than intended sequencing depth",IF(D15="Undetected","Insufficient material: assay failure expected",""))))</f>
        <v/>
      </c>
    </row>
    <row r="16" spans="2:5" ht="16" x14ac:dyDescent="0.2">
      <c r="B16" s="2" t="str">
        <f>IF('[3]Paste Sample IDs'!U17&lt;&gt;"",'[3]Paste Sample IDs'!U17,"None")</f>
        <v>USDA5394</v>
      </c>
      <c r="C16" s="4" t="str">
        <f>'[3]Paste Sample IDs'!T17</f>
        <v>B01</v>
      </c>
      <c r="D16" s="3">
        <f>IF(B16="None","",[3]Analysis!Z15)</f>
        <v>64304.969247986883</v>
      </c>
      <c r="E16" s="2" t="str">
        <f>IF(B16="None","",IF(D16&lt;1000,"Very low copy number: assay performance unknown",IF(D16&lt;50000/3,"Caution: copy number less than intended sequencing depth",IF(D16="Undetected","Insufficient material: assay failure expected",""))))</f>
        <v/>
      </c>
    </row>
    <row r="17" spans="2:5" ht="16" x14ac:dyDescent="0.2">
      <c r="B17" s="2" t="str">
        <f>IF('[3]Paste Sample IDs'!U18&lt;&gt;"",'[3]Paste Sample IDs'!U18,"None")</f>
        <v>USDA5678</v>
      </c>
      <c r="C17" s="4" t="str">
        <f>'[3]Paste Sample IDs'!T18</f>
        <v>B02</v>
      </c>
      <c r="D17" s="3">
        <f>IF(B17="None","",[3]Analysis!Z16)</f>
        <v>1647712.1812804837</v>
      </c>
      <c r="E17" s="2" t="str">
        <f>IF(B17="None","",IF(D17&lt;1000,"Very low copy number: assay performance unknown",IF(D17&lt;50000/3,"Caution: copy number less than intended sequencing depth",IF(D17="Undetected","Insufficient material: assay failure expected",""))))</f>
        <v/>
      </c>
    </row>
    <row r="18" spans="2:5" ht="16" x14ac:dyDescent="0.2">
      <c r="B18" s="2" t="str">
        <f>IF('[3]Paste Sample IDs'!U19&lt;&gt;"",'[3]Paste Sample IDs'!U19,"None")</f>
        <v>USDA5601</v>
      </c>
      <c r="C18" s="4" t="str">
        <f>'[3]Paste Sample IDs'!T19</f>
        <v>B03</v>
      </c>
      <c r="D18" s="3">
        <f>IF(B18="None","",[3]Analysis!Z17)</f>
        <v>18937.199170537086</v>
      </c>
      <c r="E18" s="2" t="str">
        <f>IF(B18="None","",IF(D18&lt;1000,"Very low copy number: assay performance unknown",IF(D18&lt;50000/3,"Caution: copy number less than intended sequencing depth",IF(D18="Undetected","Insufficient material: assay failure expected",""))))</f>
        <v/>
      </c>
    </row>
    <row r="19" spans="2:5" ht="16" x14ac:dyDescent="0.2">
      <c r="B19" s="2" t="str">
        <f>IF('[3]Paste Sample IDs'!U20&lt;&gt;"",'[3]Paste Sample IDs'!U20,"None")</f>
        <v>USDA5656</v>
      </c>
      <c r="C19" s="4" t="str">
        <f>'[3]Paste Sample IDs'!T20</f>
        <v>B04</v>
      </c>
      <c r="D19" s="3">
        <f>IF(B19="None","",[3]Analysis!Z18)</f>
        <v>579178.64657167718</v>
      </c>
      <c r="E19" s="2" t="str">
        <f>IF(B19="None","",IF(D19&lt;1000,"Very low copy number: assay performance unknown",IF(D19&lt;50000/3,"Caution: copy number less than intended sequencing depth",IF(D19="Undetected","Insufficient material: assay failure expected",""))))</f>
        <v/>
      </c>
    </row>
    <row r="20" spans="2:5" ht="16" x14ac:dyDescent="0.2">
      <c r="B20" s="2" t="str">
        <f>IF('[3]Paste Sample IDs'!U21&lt;&gt;"",'[3]Paste Sample IDs'!U21,"None")</f>
        <v>USDA5676</v>
      </c>
      <c r="C20" s="4" t="str">
        <f>'[3]Paste Sample IDs'!T21</f>
        <v>B05</v>
      </c>
      <c r="D20" s="3">
        <f>IF(B20="None","",[3]Analysis!Z19)</f>
        <v>3171.9278396963205</v>
      </c>
      <c r="E20" s="2" t="str">
        <f>IF(B20="None","",IF(D20&lt;1000,"Very low copy number: assay performance unknown",IF(D20&lt;50000/3,"Caution: copy number less than intended sequencing depth",IF(D20="Undetected","Insufficient material: assay failure expected",""))))</f>
        <v>Caution: copy number less than intended sequencing depth</v>
      </c>
    </row>
    <row r="21" spans="2:5" ht="16" x14ac:dyDescent="0.2">
      <c r="B21" s="2" t="str">
        <f>IF('[3]Paste Sample IDs'!U22&lt;&gt;"",'[3]Paste Sample IDs'!U22,"None")</f>
        <v>USDA5336</v>
      </c>
      <c r="C21" s="4" t="str">
        <f>'[3]Paste Sample IDs'!T22</f>
        <v>B06</v>
      </c>
      <c r="D21" s="3">
        <f>IF(B21="None","",[3]Analysis!Z20)</f>
        <v>890517.4391378978</v>
      </c>
      <c r="E21" s="2" t="str">
        <f>IF(B21="None","",IF(D21&lt;1000,"Very low copy number: assay performance unknown",IF(D21&lt;50000/3,"Caution: copy number less than intended sequencing depth",IF(D21="Undetected","Insufficient material: assay failure expected",""))))</f>
        <v/>
      </c>
    </row>
    <row r="22" spans="2:5" ht="16" x14ac:dyDescent="0.2">
      <c r="B22" s="2" t="str">
        <f>IF('[3]Paste Sample IDs'!U23&lt;&gt;"",'[3]Paste Sample IDs'!U23,"None")</f>
        <v>USDA5218</v>
      </c>
      <c r="C22" s="4" t="str">
        <f>'[3]Paste Sample IDs'!T23</f>
        <v>B07</v>
      </c>
      <c r="D22" s="3">
        <f>IF(B22="None","",[3]Analysis!Z21)</f>
        <v>2342312.6435598698</v>
      </c>
      <c r="E22" s="2" t="str">
        <f>IF(B22="None","",IF(D22&lt;1000,"Very low copy number: assay performance unknown",IF(D22&lt;50000/3,"Caution: copy number less than intended sequencing depth",IF(D22="Undetected","Insufficient material: assay failure expected",""))))</f>
        <v/>
      </c>
    </row>
    <row r="23" spans="2:5" ht="16" x14ac:dyDescent="0.2">
      <c r="B23" s="2" t="str">
        <f>IF('[3]Paste Sample IDs'!U24&lt;&gt;"",'[3]Paste Sample IDs'!U24,"None")</f>
        <v>EMPTY</v>
      </c>
      <c r="C23" s="4" t="str">
        <f>'[3]Paste Sample IDs'!T24</f>
        <v>B08</v>
      </c>
      <c r="D23" s="3">
        <f>IF(B23="None","",[3]Analysis!Z22)</f>
        <v>9199.080459439645</v>
      </c>
      <c r="E23" s="2" t="str">
        <f>IF(B23="None","",IF(D23&lt;1000,"Very low copy number: assay performance unknown",IF(D23&lt;50000/3,"Caution: copy number less than intended sequencing depth",IF(D23="Undetected","Insufficient material: assay failure expected",""))))</f>
        <v>Caution: copy number less than intended sequencing depth</v>
      </c>
    </row>
    <row r="24" spans="2:5" ht="16" x14ac:dyDescent="0.2">
      <c r="B24" s="2" t="str">
        <f>IF('[3]Paste Sample IDs'!U25&lt;&gt;"",'[3]Paste Sample IDs'!U25,"None")</f>
        <v>USDA5522</v>
      </c>
      <c r="C24" s="4" t="str">
        <f>'[3]Paste Sample IDs'!T25</f>
        <v>B09</v>
      </c>
      <c r="D24" s="3">
        <f>IF(B24="None","",[3]Analysis!Z23)</f>
        <v>117432.43499731478</v>
      </c>
      <c r="E24" s="2" t="str">
        <f>IF(B24="None","",IF(D24&lt;1000,"Very low copy number: assay performance unknown",IF(D24&lt;50000/3,"Caution: copy number less than intended sequencing depth",IF(D24="Undetected","Insufficient material: assay failure expected",""))))</f>
        <v/>
      </c>
    </row>
    <row r="25" spans="2:5" ht="16" x14ac:dyDescent="0.2">
      <c r="B25" s="2" t="str">
        <f>IF('[3]Paste Sample IDs'!U26&lt;&gt;"",'[3]Paste Sample IDs'!U26,"None")</f>
        <v>USDA5429</v>
      </c>
      <c r="C25" s="4" t="str">
        <f>'[3]Paste Sample IDs'!T26</f>
        <v>B10</v>
      </c>
      <c r="D25" s="3">
        <f>IF(B25="None","",[3]Analysis!Z24)</f>
        <v>39028038.611422427</v>
      </c>
      <c r="E25" s="2" t="str">
        <f>IF(B25="None","",IF(D25&lt;1000,"Very low copy number: assay performance unknown",IF(D25&lt;50000/3,"Caution: copy number less than intended sequencing depth",IF(D25="Undetected","Insufficient material: assay failure expected",""))))</f>
        <v/>
      </c>
    </row>
    <row r="26" spans="2:5" ht="16" x14ac:dyDescent="0.2">
      <c r="B26" s="2" t="str">
        <f>IF('[3]Paste Sample IDs'!U27&lt;&gt;"",'[3]Paste Sample IDs'!U27,"None")</f>
        <v>USDA5672</v>
      </c>
      <c r="C26" s="4" t="str">
        <f>'[3]Paste Sample IDs'!T27</f>
        <v>B11</v>
      </c>
      <c r="D26" s="3">
        <f>IF(B26="None","",[3]Analysis!Z25)</f>
        <v>68596.693267812225</v>
      </c>
      <c r="E26" s="2" t="str">
        <f>IF(B26="None","",IF(D26&lt;1000,"Very low copy number: assay performance unknown",IF(D26&lt;50000/3,"Caution: copy number less than intended sequencing depth",IF(D26="Undetected","Insufficient material: assay failure expected",""))))</f>
        <v/>
      </c>
    </row>
    <row r="27" spans="2:5" ht="16" x14ac:dyDescent="0.2">
      <c r="B27" s="2" t="str">
        <f>IF('[3]Paste Sample IDs'!U28&lt;&gt;"",'[3]Paste Sample IDs'!U28,"None")</f>
        <v>USDA5444</v>
      </c>
      <c r="C27" s="4" t="str">
        <f>'[3]Paste Sample IDs'!T28</f>
        <v>B12</v>
      </c>
      <c r="D27" s="3">
        <f>IF(B27="None","",[3]Analysis!Z26)</f>
        <v>75550.47314282658</v>
      </c>
      <c r="E27" s="2" t="str">
        <f>IF(B27="None","",IF(D27&lt;1000,"Very low copy number: assay performance unknown",IF(D27&lt;50000/3,"Caution: copy number less than intended sequencing depth",IF(D27="Undetected","Insufficient material: assay failure expected",""))))</f>
        <v/>
      </c>
    </row>
    <row r="28" spans="2:5" ht="16" x14ac:dyDescent="0.2">
      <c r="B28" s="2" t="str">
        <f>IF('[3]Paste Sample IDs'!U29&lt;&gt;"",'[3]Paste Sample IDs'!U29,"None")</f>
        <v>USDA5512</v>
      </c>
      <c r="C28" s="4" t="str">
        <f>'[3]Paste Sample IDs'!T29</f>
        <v>C01</v>
      </c>
      <c r="D28" s="3">
        <f>IF(B28="None","",[3]Analysis!Z27)</f>
        <v>59415.166504854489</v>
      </c>
      <c r="E28" s="2" t="str">
        <f>IF(B28="None","",IF(D28&lt;1000,"Very low copy number: assay performance unknown",IF(D28&lt;50000/3,"Caution: copy number less than intended sequencing depth",IF(D28="Undetected","Insufficient material: assay failure expected",""))))</f>
        <v/>
      </c>
    </row>
    <row r="29" spans="2:5" ht="16" x14ac:dyDescent="0.2">
      <c r="B29" s="2" t="str">
        <f>IF('[3]Paste Sample IDs'!U30&lt;&gt;"",'[3]Paste Sample IDs'!U30,"None")</f>
        <v>USDA5501</v>
      </c>
      <c r="C29" s="4" t="str">
        <f>'[3]Paste Sample IDs'!T30</f>
        <v>C02</v>
      </c>
      <c r="D29" s="3">
        <f>IF(B29="None","",[3]Analysis!Z28)</f>
        <v>397300.08585096191</v>
      </c>
      <c r="E29" s="2" t="str">
        <f>IF(B29="None","",IF(D29&lt;1000,"Very low copy number: assay performance unknown",IF(D29&lt;50000/3,"Caution: copy number less than intended sequencing depth",IF(D29="Undetected","Insufficient material: assay failure expected",""))))</f>
        <v/>
      </c>
    </row>
    <row r="30" spans="2:5" ht="16" x14ac:dyDescent="0.2">
      <c r="B30" s="2" t="str">
        <f>IF('[3]Paste Sample IDs'!U31&lt;&gt;"",'[3]Paste Sample IDs'!U31,"None")</f>
        <v>USDA5578</v>
      </c>
      <c r="C30" s="4" t="str">
        <f>'[3]Paste Sample IDs'!T31</f>
        <v>C03</v>
      </c>
      <c r="D30" s="3">
        <f>IF(B30="None","",[3]Analysis!Z29)</f>
        <v>100964.50935077375</v>
      </c>
      <c r="E30" s="2" t="str">
        <f>IF(B30="None","",IF(D30&lt;1000,"Very low copy number: assay performance unknown",IF(D30&lt;50000/3,"Caution: copy number less than intended sequencing depth",IF(D30="Undetected","Insufficient material: assay failure expected",""))))</f>
        <v/>
      </c>
    </row>
    <row r="31" spans="2:5" ht="16" x14ac:dyDescent="0.2">
      <c r="B31" s="2" t="str">
        <f>IF('[3]Paste Sample IDs'!U32&lt;&gt;"",'[3]Paste Sample IDs'!U32,"None")</f>
        <v>USDA5377</v>
      </c>
      <c r="C31" s="4" t="str">
        <f>'[3]Paste Sample IDs'!T32</f>
        <v>C04</v>
      </c>
      <c r="D31" s="3">
        <f>IF(B31="None","",[3]Analysis!Z30)</f>
        <v>487940.73792145663</v>
      </c>
      <c r="E31" s="2" t="str">
        <f>IF(B31="None","",IF(D31&lt;1000,"Very low copy number: assay performance unknown",IF(D31&lt;50000/3,"Caution: copy number less than intended sequencing depth",IF(D31="Undetected","Insufficient material: assay failure expected",""))))</f>
        <v/>
      </c>
    </row>
    <row r="32" spans="2:5" ht="16" x14ac:dyDescent="0.2">
      <c r="B32" s="2" t="str">
        <f>IF('[3]Paste Sample IDs'!U33&lt;&gt;"",'[3]Paste Sample IDs'!U33,"None")</f>
        <v>USDA5437</v>
      </c>
      <c r="C32" s="4" t="str">
        <f>'[3]Paste Sample IDs'!T33</f>
        <v>C05</v>
      </c>
      <c r="D32" s="3">
        <f>IF(B32="None","",[3]Analysis!Z31)</f>
        <v>68371.736427728771</v>
      </c>
      <c r="E32" s="2" t="str">
        <f>IF(B32="None","",IF(D32&lt;1000,"Very low copy number: assay performance unknown",IF(D32&lt;50000/3,"Caution: copy number less than intended sequencing depth",IF(D32="Undetected","Insufficient material: assay failure expected",""))))</f>
        <v/>
      </c>
    </row>
    <row r="33" spans="2:5" ht="16" x14ac:dyDescent="0.2">
      <c r="B33" s="2" t="str">
        <f>IF('[3]Paste Sample IDs'!U34&lt;&gt;"",'[3]Paste Sample IDs'!U34,"None")</f>
        <v>USDA5675</v>
      </c>
      <c r="C33" s="4" t="str">
        <f>'[3]Paste Sample IDs'!T34</f>
        <v>C06</v>
      </c>
      <c r="D33" s="3">
        <f>IF(B33="None","",[3]Analysis!Z32)</f>
        <v>40058.98621740986</v>
      </c>
      <c r="E33" s="2" t="str">
        <f>IF(B33="None","",IF(D33&lt;1000,"Very low copy number: assay performance unknown",IF(D33&lt;50000/3,"Caution: copy number less than intended sequencing depth",IF(D33="Undetected","Insufficient material: assay failure expected",""))))</f>
        <v/>
      </c>
    </row>
    <row r="34" spans="2:5" ht="16" x14ac:dyDescent="0.2">
      <c r="B34" s="2" t="str">
        <f>IF('[3]Paste Sample IDs'!U35&lt;&gt;"",'[3]Paste Sample IDs'!U35,"None")</f>
        <v>USDA5455</v>
      </c>
      <c r="C34" s="4" t="str">
        <f>'[3]Paste Sample IDs'!T35</f>
        <v>C07</v>
      </c>
      <c r="D34" s="3">
        <f>IF(B34="None","",[3]Analysis!Z33)</f>
        <v>19705.429811058566</v>
      </c>
      <c r="E34" s="2" t="str">
        <f>IF(B34="None","",IF(D34&lt;1000,"Very low copy number: assay performance unknown",IF(D34&lt;50000/3,"Caution: copy number less than intended sequencing depth",IF(D34="Undetected","Insufficient material: assay failure expected",""))))</f>
        <v/>
      </c>
    </row>
    <row r="35" spans="2:5" ht="16" x14ac:dyDescent="0.2">
      <c r="B35" s="2" t="str">
        <f>IF('[3]Paste Sample IDs'!U36&lt;&gt;"",'[3]Paste Sample IDs'!U36,"None")</f>
        <v>USDA5147</v>
      </c>
      <c r="C35" s="4" t="str">
        <f>'[3]Paste Sample IDs'!T36</f>
        <v>C08</v>
      </c>
      <c r="D35" s="3">
        <f>IF(B35="None","",[3]Analysis!Z34)</f>
        <v>901.61946468845815</v>
      </c>
      <c r="E35" s="2" t="str">
        <f>IF(B35="None","",IF(D35&lt;1000,"Very low copy number: assay performance unknown",IF(D35&lt;50000/3,"Caution: copy number less than intended sequencing depth",IF(D35="Undetected","Insufficient material: assay failure expected",""))))</f>
        <v>Very low copy number: assay performance unknown</v>
      </c>
    </row>
    <row r="36" spans="2:5" ht="16" x14ac:dyDescent="0.2">
      <c r="B36" s="2" t="str">
        <f>IF('[3]Paste Sample IDs'!U37&lt;&gt;"",'[3]Paste Sample IDs'!U37,"None")</f>
        <v>USDA5526</v>
      </c>
      <c r="C36" s="4" t="str">
        <f>'[3]Paste Sample IDs'!T37</f>
        <v>C09</v>
      </c>
      <c r="D36" s="3">
        <f>IF(B36="None","",[3]Analysis!Z35)</f>
        <v>423.13981731106725</v>
      </c>
      <c r="E36" s="2" t="str">
        <f>IF(B36="None","",IF(D36&lt;1000,"Very low copy number: assay performance unknown",IF(D36&lt;50000/3,"Caution: copy number less than intended sequencing depth",IF(D36="Undetected","Insufficient material: assay failure expected",""))))</f>
        <v>Very low copy number: assay performance unknown</v>
      </c>
    </row>
    <row r="37" spans="2:5" ht="16" x14ac:dyDescent="0.2">
      <c r="B37" s="2" t="str">
        <f>IF('[3]Paste Sample IDs'!U38&lt;&gt;"",'[3]Paste Sample IDs'!U38,"None")</f>
        <v>USDA5570</v>
      </c>
      <c r="C37" s="4" t="str">
        <f>'[3]Paste Sample IDs'!T38</f>
        <v>C10</v>
      </c>
      <c r="D37" s="3">
        <f>IF(B37="None","",[3]Analysis!Z36)</f>
        <v>49788.449219006376</v>
      </c>
      <c r="E37" s="2" t="str">
        <f>IF(B37="None","",IF(D37&lt;1000,"Very low copy number: assay performance unknown",IF(D37&lt;50000/3,"Caution: copy number less than intended sequencing depth",IF(D37="Undetected","Insufficient material: assay failure expected",""))))</f>
        <v/>
      </c>
    </row>
    <row r="38" spans="2:5" ht="16" x14ac:dyDescent="0.2">
      <c r="B38" s="2" t="str">
        <f>IF('[3]Paste Sample IDs'!U39&lt;&gt;"",'[3]Paste Sample IDs'!U39,"None")</f>
        <v>USDA5583</v>
      </c>
      <c r="C38" s="4" t="str">
        <f>'[3]Paste Sample IDs'!T39</f>
        <v>C11</v>
      </c>
      <c r="D38" s="3">
        <f>IF(B38="None","",[3]Analysis!Z37)</f>
        <v>58863.415250667713</v>
      </c>
      <c r="E38" s="2" t="str">
        <f>IF(B38="None","",IF(D38&lt;1000,"Very low copy number: assay performance unknown",IF(D38&lt;50000/3,"Caution: copy number less than intended sequencing depth",IF(D38="Undetected","Insufficient material: assay failure expected",""))))</f>
        <v/>
      </c>
    </row>
    <row r="39" spans="2:5" ht="16" x14ac:dyDescent="0.2">
      <c r="B39" s="2" t="str">
        <f>IF('[3]Paste Sample IDs'!U40&lt;&gt;"",'[3]Paste Sample IDs'!U40,"None")</f>
        <v>EMPTY</v>
      </c>
      <c r="C39" s="4" t="str">
        <f>'[3]Paste Sample IDs'!T40</f>
        <v>C12</v>
      </c>
      <c r="D39" s="3">
        <f>IF(B39="None","",[3]Analysis!Z38)</f>
        <v>9199.080459439645</v>
      </c>
      <c r="E39" s="2" t="str">
        <f>IF(B39="None","",IF(D39&lt;1000,"Very low copy number: assay performance unknown",IF(D39&lt;50000/3,"Caution: copy number less than intended sequencing depth",IF(D39="Undetected","Insufficient material: assay failure expected",""))))</f>
        <v>Caution: copy number less than intended sequencing depth</v>
      </c>
    </row>
    <row r="40" spans="2:5" ht="16" x14ac:dyDescent="0.2">
      <c r="B40" s="2" t="str">
        <f>IF('[3]Paste Sample IDs'!U41&lt;&gt;"",'[3]Paste Sample IDs'!U41,"None")</f>
        <v>USDA5368</v>
      </c>
      <c r="C40" s="4" t="str">
        <f>'[3]Paste Sample IDs'!T41</f>
        <v>D01</v>
      </c>
      <c r="D40" s="3">
        <f>IF(B40="None","",[3]Analysis!Z39)</f>
        <v>41671.357458166684</v>
      </c>
      <c r="E40" s="2" t="str">
        <f>IF(B40="None","",IF(D40&lt;1000,"Very low copy number: assay performance unknown",IF(D40&lt;50000/3,"Caution: copy number less than intended sequencing depth",IF(D40="Undetected","Insufficient material: assay failure expected",""))))</f>
        <v/>
      </c>
    </row>
    <row r="41" spans="2:5" ht="16" x14ac:dyDescent="0.2">
      <c r="B41" s="2" t="str">
        <f>IF('[3]Paste Sample IDs'!U42&lt;&gt;"",'[3]Paste Sample IDs'!U42,"None")</f>
        <v>USDA5418</v>
      </c>
      <c r="C41" s="4" t="str">
        <f>'[3]Paste Sample IDs'!T42</f>
        <v>D02</v>
      </c>
      <c r="D41" s="3">
        <f>IF(B41="None","",[3]Analysis!Z40)</f>
        <v>395.11090382711762</v>
      </c>
      <c r="E41" s="2" t="str">
        <f>IF(B41="None","",IF(D41&lt;1000,"Very low copy number: assay performance unknown",IF(D41&lt;50000/3,"Caution: copy number less than intended sequencing depth",IF(D41="Undetected","Insufficient material: assay failure expected",""))))</f>
        <v>Very low copy number: assay performance unknown</v>
      </c>
    </row>
    <row r="42" spans="2:5" ht="16" x14ac:dyDescent="0.2">
      <c r="B42" s="2" t="str">
        <f>IF('[3]Paste Sample IDs'!U43&lt;&gt;"",'[3]Paste Sample IDs'!U43,"None")</f>
        <v>USDA5634</v>
      </c>
      <c r="C42" s="4" t="str">
        <f>'[3]Paste Sample IDs'!T43</f>
        <v>D03</v>
      </c>
      <c r="D42" s="3">
        <f>IF(B42="None","",[3]Analysis!Z41)</f>
        <v>543457.3172571786</v>
      </c>
      <c r="E42" s="2" t="str">
        <f>IF(B42="None","",IF(D42&lt;1000,"Very low copy number: assay performance unknown",IF(D42&lt;50000/3,"Caution: copy number less than intended sequencing depth",IF(D42="Undetected","Insufficient material: assay failure expected",""))))</f>
        <v/>
      </c>
    </row>
    <row r="43" spans="2:5" ht="16" x14ac:dyDescent="0.2">
      <c r="B43" s="2" t="str">
        <f>IF('[3]Paste Sample IDs'!U44&lt;&gt;"",'[3]Paste Sample IDs'!U44,"None")</f>
        <v>USDA5383</v>
      </c>
      <c r="C43" s="4" t="str">
        <f>'[3]Paste Sample IDs'!T44</f>
        <v>D04</v>
      </c>
      <c r="D43" s="3">
        <f>IF(B43="None","",[3]Analysis!Z42)</f>
        <v>128999.52691724342</v>
      </c>
      <c r="E43" s="2" t="str">
        <f>IF(B43="None","",IF(D43&lt;1000,"Very low copy number: assay performance unknown",IF(D43&lt;50000/3,"Caution: copy number less than intended sequencing depth",IF(D43="Undetected","Insufficient material: assay failure expected",""))))</f>
        <v/>
      </c>
    </row>
    <row r="44" spans="2:5" ht="16" x14ac:dyDescent="0.2">
      <c r="B44" s="2" t="str">
        <f>IF('[3]Paste Sample IDs'!U45&lt;&gt;"",'[3]Paste Sample IDs'!U45,"None")</f>
        <v>USDA5643</v>
      </c>
      <c r="C44" s="4" t="str">
        <f>'[3]Paste Sample IDs'!T45</f>
        <v>D05</v>
      </c>
      <c r="D44" s="3">
        <f>IF(B44="None","",[3]Analysis!Z43)</f>
        <v>85282.087253970953</v>
      </c>
      <c r="E44" s="2" t="str">
        <f>IF(B44="None","",IF(D44&lt;1000,"Very low copy number: assay performance unknown",IF(D44&lt;50000/3,"Caution: copy number less than intended sequencing depth",IF(D44="Undetected","Insufficient material: assay failure expected",""))))</f>
        <v/>
      </c>
    </row>
    <row r="45" spans="2:5" ht="16" x14ac:dyDescent="0.2">
      <c r="B45" s="2" t="str">
        <f>IF('[3]Paste Sample IDs'!U46&lt;&gt;"",'[3]Paste Sample IDs'!U46,"None")</f>
        <v>USDA5143</v>
      </c>
      <c r="C45" s="4" t="str">
        <f>'[3]Paste Sample IDs'!T46</f>
        <v>D06</v>
      </c>
      <c r="D45" s="3">
        <f>IF(B45="None","",[3]Analysis!Z44)</f>
        <v>1028.0696464371974</v>
      </c>
      <c r="E45" s="2" t="str">
        <f>IF(B45="None","",IF(D45&lt;1000,"Very low copy number: assay performance unknown",IF(D45&lt;50000/3,"Caution: copy number less than intended sequencing depth",IF(D45="Undetected","Insufficient material: assay failure expected",""))))</f>
        <v>Caution: copy number less than intended sequencing depth</v>
      </c>
    </row>
    <row r="46" spans="2:5" ht="16" x14ac:dyDescent="0.2">
      <c r="B46" s="2" t="str">
        <f>IF('[3]Paste Sample IDs'!U47&lt;&gt;"",'[3]Paste Sample IDs'!U47,"None")</f>
        <v>USDA5690</v>
      </c>
      <c r="C46" s="4" t="str">
        <f>'[3]Paste Sample IDs'!T47</f>
        <v>D07</v>
      </c>
      <c r="D46" s="3">
        <f>IF(B46="None","",[3]Analysis!Z45)</f>
        <v>12794.603826578079</v>
      </c>
      <c r="E46" s="2" t="str">
        <f>IF(B46="None","",IF(D46&lt;1000,"Very low copy number: assay performance unknown",IF(D46&lt;50000/3,"Caution: copy number less than intended sequencing depth",IF(D46="Undetected","Insufficient material: assay failure expected",""))))</f>
        <v>Caution: copy number less than intended sequencing depth</v>
      </c>
    </row>
    <row r="47" spans="2:5" ht="16" x14ac:dyDescent="0.2">
      <c r="B47" s="2" t="str">
        <f>IF('[3]Paste Sample IDs'!U48&lt;&gt;"",'[3]Paste Sample IDs'!U48,"None")</f>
        <v>USDA5409</v>
      </c>
      <c r="C47" s="4" t="str">
        <f>'[3]Paste Sample IDs'!T48</f>
        <v>D08</v>
      </c>
      <c r="D47" s="3">
        <f>IF(B47="None","",[3]Analysis!Z46)</f>
        <v>581102.77414241829</v>
      </c>
      <c r="E47" s="2" t="str">
        <f>IF(B47="None","",IF(D47&lt;1000,"Very low copy number: assay performance unknown",IF(D47&lt;50000/3,"Caution: copy number less than intended sequencing depth",IF(D47="Undetected","Insufficient material: assay failure expected",""))))</f>
        <v/>
      </c>
    </row>
    <row r="48" spans="2:5" ht="16" x14ac:dyDescent="0.2">
      <c r="B48" s="2" t="str">
        <f>IF('[3]Paste Sample IDs'!U49&lt;&gt;"",'[3]Paste Sample IDs'!U49,"None")</f>
        <v>USDA5396</v>
      </c>
      <c r="C48" s="4" t="str">
        <f>'[3]Paste Sample IDs'!T49</f>
        <v>D09</v>
      </c>
      <c r="D48" s="3">
        <f>IF(B48="None","",[3]Analysis!Z47)</f>
        <v>45999.064679854921</v>
      </c>
      <c r="E48" s="2" t="str">
        <f>IF(B48="None","",IF(D48&lt;1000,"Very low copy number: assay performance unknown",IF(D48&lt;50000/3,"Caution: copy number less than intended sequencing depth",IF(D48="Undetected","Insufficient material: assay failure expected",""))))</f>
        <v/>
      </c>
    </row>
    <row r="49" spans="2:5" ht="16" x14ac:dyDescent="0.2">
      <c r="B49" s="2" t="str">
        <f>IF('[3]Paste Sample IDs'!U50&lt;&gt;"",'[3]Paste Sample IDs'!U50,"None")</f>
        <v>USDA5304</v>
      </c>
      <c r="C49" s="4" t="str">
        <f>'[3]Paste Sample IDs'!T50</f>
        <v>D10</v>
      </c>
      <c r="D49" s="3">
        <f>IF(B49="None","",[3]Analysis!Z48)</f>
        <v>3153.3714796558193</v>
      </c>
      <c r="E49" s="2" t="str">
        <f>IF(B49="None","",IF(D49&lt;1000,"Very low copy number: assay performance unknown",IF(D49&lt;50000/3,"Caution: copy number less than intended sequencing depth",IF(D49="Undetected","Insufficient material: assay failure expected",""))))</f>
        <v>Caution: copy number less than intended sequencing depth</v>
      </c>
    </row>
    <row r="50" spans="2:5" ht="16" x14ac:dyDescent="0.2">
      <c r="B50" s="2" t="str">
        <f>IF('[3]Paste Sample IDs'!U51&lt;&gt;"",'[3]Paste Sample IDs'!U51,"None")</f>
        <v>USDA5449</v>
      </c>
      <c r="C50" s="4" t="str">
        <f>'[3]Paste Sample IDs'!T51</f>
        <v>D11</v>
      </c>
      <c r="D50" s="3">
        <f>IF(B50="None","",[3]Analysis!Z49)</f>
        <v>1187588.8401479446</v>
      </c>
      <c r="E50" s="2" t="str">
        <f>IF(B50="None","",IF(D50&lt;1000,"Very low copy number: assay performance unknown",IF(D50&lt;50000/3,"Caution: copy number less than intended sequencing depth",IF(D50="Undetected","Insufficient material: assay failure expected",""))))</f>
        <v/>
      </c>
    </row>
    <row r="51" spans="2:5" ht="16" x14ac:dyDescent="0.2">
      <c r="B51" s="2" t="str">
        <f>IF('[3]Paste Sample IDs'!U52&lt;&gt;"",'[3]Paste Sample IDs'!U52,"None")</f>
        <v>USDA5309</v>
      </c>
      <c r="C51" s="4" t="str">
        <f>'[3]Paste Sample IDs'!T52</f>
        <v>D12</v>
      </c>
      <c r="D51" s="3">
        <f>IF(B51="None","",[3]Analysis!Z50)</f>
        <v>730670.70203567611</v>
      </c>
      <c r="E51" s="2" t="str">
        <f>IF(B51="None","",IF(D51&lt;1000,"Very low copy number: assay performance unknown",IF(D51&lt;50000/3,"Caution: copy number less than intended sequencing depth",IF(D51="Undetected","Insufficient material: assay failure expected",""))))</f>
        <v/>
      </c>
    </row>
    <row r="52" spans="2:5" ht="16" x14ac:dyDescent="0.2">
      <c r="B52" s="2" t="str">
        <f>IF('[3]Paste Sample IDs'!U53&lt;&gt;"",'[3]Paste Sample IDs'!U53,"None")</f>
        <v>USDA5655</v>
      </c>
      <c r="C52" s="4" t="str">
        <f>'[3]Paste Sample IDs'!T53</f>
        <v>E01</v>
      </c>
      <c r="D52" s="3">
        <f>IF(B52="None","",[3]Analysis!Z51)</f>
        <v>565870.85792501899</v>
      </c>
      <c r="E52" s="2" t="str">
        <f>IF(B52="None","",IF(D52&lt;1000,"Very low copy number: assay performance unknown",IF(D52&lt;50000/3,"Caution: copy number less than intended sequencing depth",IF(D52="Undetected","Insufficient material: assay failure expected",""))))</f>
        <v/>
      </c>
    </row>
    <row r="53" spans="2:5" ht="16" x14ac:dyDescent="0.2">
      <c r="B53" s="2" t="str">
        <f>IF('[3]Paste Sample IDs'!U54&lt;&gt;"",'[3]Paste Sample IDs'!U54,"None")</f>
        <v>USDA5691</v>
      </c>
      <c r="C53" s="4" t="str">
        <f>'[3]Paste Sample IDs'!T54</f>
        <v>E02</v>
      </c>
      <c r="D53" s="3">
        <f>IF(B53="None","",[3]Analysis!Z52)</f>
        <v>18505.076755181763</v>
      </c>
      <c r="E53" s="2" t="str">
        <f>IF(B53="None","",IF(D53&lt;1000,"Very low copy number: assay performance unknown",IF(D53&lt;50000/3,"Caution: copy number less than intended sequencing depth",IF(D53="Undetected","Insufficient material: assay failure expected",""))))</f>
        <v/>
      </c>
    </row>
    <row r="54" spans="2:5" ht="16" x14ac:dyDescent="0.2">
      <c r="B54" s="2" t="str">
        <f>IF('[3]Paste Sample IDs'!U55&lt;&gt;"",'[3]Paste Sample IDs'!U55,"None")</f>
        <v>USDA5361</v>
      </c>
      <c r="C54" s="4" t="str">
        <f>'[3]Paste Sample IDs'!T55</f>
        <v>E03</v>
      </c>
      <c r="D54" s="3">
        <f>IF(B54="None","",[3]Analysis!Z53)</f>
        <v>73684.824968204281</v>
      </c>
      <c r="E54" s="2" t="str">
        <f>IF(B54="None","",IF(D54&lt;1000,"Very low copy number: assay performance unknown",IF(D54&lt;50000/3,"Caution: copy number less than intended sequencing depth",IF(D54="Undetected","Insufficient material: assay failure expected",""))))</f>
        <v/>
      </c>
    </row>
    <row r="55" spans="2:5" ht="16" x14ac:dyDescent="0.2">
      <c r="B55" s="2" t="str">
        <f>IF('[3]Paste Sample IDs'!U56&lt;&gt;"",'[3]Paste Sample IDs'!U56,"None")</f>
        <v>USDA5475</v>
      </c>
      <c r="C55" s="4" t="str">
        <f>'[3]Paste Sample IDs'!T56</f>
        <v>E04</v>
      </c>
      <c r="D55" s="3">
        <f>IF(B55="None","",[3]Analysis!Z54)</f>
        <v>150369.09649093304</v>
      </c>
      <c r="E55" s="2" t="str">
        <f>IF(B55="None","",IF(D55&lt;1000,"Very low copy number: assay performance unknown",IF(D55&lt;50000/3,"Caution: copy number less than intended sequencing depth",IF(D55="Undetected","Insufficient material: assay failure expected",""))))</f>
        <v/>
      </c>
    </row>
    <row r="56" spans="2:5" ht="16" x14ac:dyDescent="0.2">
      <c r="B56" s="2" t="str">
        <f>IF('[3]Paste Sample IDs'!U57&lt;&gt;"",'[3]Paste Sample IDs'!U57,"None")</f>
        <v>USDA5535</v>
      </c>
      <c r="C56" s="4" t="str">
        <f>'[3]Paste Sample IDs'!T57</f>
        <v>E05</v>
      </c>
      <c r="D56" s="3">
        <f>IF(B56="None","",[3]Analysis!Z55)</f>
        <v>96497.715145115872</v>
      </c>
      <c r="E56" s="2" t="str">
        <f>IF(B56="None","",IF(D56&lt;1000,"Very low copy number: assay performance unknown",IF(D56&lt;50000/3,"Caution: copy number less than intended sequencing depth",IF(D56="Undetected","Insufficient material: assay failure expected",""))))</f>
        <v/>
      </c>
    </row>
    <row r="57" spans="2:5" ht="16" x14ac:dyDescent="0.2">
      <c r="B57" s="2" t="str">
        <f>IF('[3]Paste Sample IDs'!U58&lt;&gt;"",'[3]Paste Sample IDs'!U58,"None")</f>
        <v>EMPTY</v>
      </c>
      <c r="C57" s="4" t="str">
        <f>'[3]Paste Sample IDs'!T58</f>
        <v>E06</v>
      </c>
      <c r="D57" s="3">
        <f>IF(B57="None","",[3]Analysis!Z56)</f>
        <v>9199.080459439645</v>
      </c>
      <c r="E57" s="2" t="str">
        <f>IF(B57="None","",IF(D57&lt;1000,"Very low copy number: assay performance unknown",IF(D57&lt;50000/3,"Caution: copy number less than intended sequencing depth",IF(D57="Undetected","Insufficient material: assay failure expected",""))))</f>
        <v>Caution: copy number less than intended sequencing depth</v>
      </c>
    </row>
    <row r="58" spans="2:5" ht="16" x14ac:dyDescent="0.2">
      <c r="B58" s="2" t="str">
        <f>IF('[3]Paste Sample IDs'!U59&lt;&gt;"",'[3]Paste Sample IDs'!U59,"None")</f>
        <v>USDA5518</v>
      </c>
      <c r="C58" s="4" t="str">
        <f>'[3]Paste Sample IDs'!T59</f>
        <v>E07</v>
      </c>
      <c r="D58" s="3">
        <f>IF(B58="None","",[3]Analysis!Z57)</f>
        <v>32322.79350005669</v>
      </c>
      <c r="E58" s="2" t="str">
        <f>IF(B58="None","",IF(D58&lt;1000,"Very low copy number: assay performance unknown",IF(D58&lt;50000/3,"Caution: copy number less than intended sequencing depth",IF(D58="Undetected","Insufficient material: assay failure expected",""))))</f>
        <v/>
      </c>
    </row>
    <row r="59" spans="2:5" ht="16" x14ac:dyDescent="0.2">
      <c r="B59" s="2" t="str">
        <f>IF('[3]Paste Sample IDs'!U60&lt;&gt;"",'[3]Paste Sample IDs'!U60,"None")</f>
        <v>USDA5454</v>
      </c>
      <c r="C59" s="4" t="str">
        <f>'[3]Paste Sample IDs'!T60</f>
        <v>E08</v>
      </c>
      <c r="D59" s="3">
        <f>IF(B59="None","",[3]Analysis!Z58)</f>
        <v>3391.9954295230391</v>
      </c>
      <c r="E59" s="2" t="str">
        <f>IF(B59="None","",IF(D59&lt;1000,"Very low copy number: assay performance unknown",IF(D59&lt;50000/3,"Caution: copy number less than intended sequencing depth",IF(D59="Undetected","Insufficient material: assay failure expected",""))))</f>
        <v>Caution: copy number less than intended sequencing depth</v>
      </c>
    </row>
    <row r="60" spans="2:5" ht="16" x14ac:dyDescent="0.2">
      <c r="B60" s="2" t="str">
        <f>IF('[3]Paste Sample IDs'!U61&lt;&gt;"",'[3]Paste Sample IDs'!U61,"None")</f>
        <v>USDA5495</v>
      </c>
      <c r="C60" s="4" t="str">
        <f>'[3]Paste Sample IDs'!T61</f>
        <v>E09</v>
      </c>
      <c r="D60" s="3">
        <f>IF(B60="None","",[3]Analysis!Z59)</f>
        <v>49253.127026308524</v>
      </c>
      <c r="E60" s="2" t="str">
        <f>IF(B60="None","",IF(D60&lt;1000,"Very low copy number: assay performance unknown",IF(D60&lt;50000/3,"Caution: copy number less than intended sequencing depth",IF(D60="Undetected","Insufficient material: assay failure expected",""))))</f>
        <v/>
      </c>
    </row>
    <row r="61" spans="2:5" ht="16" x14ac:dyDescent="0.2">
      <c r="B61" s="2" t="str">
        <f>IF('[3]Paste Sample IDs'!U62&lt;&gt;"",'[3]Paste Sample IDs'!U62,"None")</f>
        <v>USDA5545</v>
      </c>
      <c r="C61" s="4" t="str">
        <f>'[3]Paste Sample IDs'!T62</f>
        <v>E10</v>
      </c>
      <c r="D61" s="3">
        <f>IF(B61="None","",[3]Analysis!Z60)</f>
        <v>191459.23990137305</v>
      </c>
      <c r="E61" s="2" t="str">
        <f>IF(B61="None","",IF(D61&lt;1000,"Very low copy number: assay performance unknown",IF(D61&lt;50000/3,"Caution: copy number less than intended sequencing depth",IF(D61="Undetected","Insufficient material: assay failure expected",""))))</f>
        <v/>
      </c>
    </row>
    <row r="62" spans="2:5" ht="16" x14ac:dyDescent="0.2">
      <c r="B62" s="2" t="str">
        <f>IF('[3]Paste Sample IDs'!U63&lt;&gt;"",'[3]Paste Sample IDs'!U63,"None")</f>
        <v>USDA5367</v>
      </c>
      <c r="C62" s="4" t="str">
        <f>'[3]Paste Sample IDs'!T63</f>
        <v>E11</v>
      </c>
      <c r="D62" s="3">
        <f>IF(B62="None","",[3]Analysis!Z61)</f>
        <v>26866.392847411294</v>
      </c>
      <c r="E62" s="2" t="str">
        <f>IF(B62="None","",IF(D62&lt;1000,"Very low copy number: assay performance unknown",IF(D62&lt;50000/3,"Caution: copy number less than intended sequencing depth",IF(D62="Undetected","Insufficient material: assay failure expected",""))))</f>
        <v/>
      </c>
    </row>
    <row r="63" spans="2:5" ht="16" x14ac:dyDescent="0.2">
      <c r="B63" s="2" t="str">
        <f>IF('[3]Paste Sample IDs'!U64&lt;&gt;"",'[3]Paste Sample IDs'!U64,"None")</f>
        <v>USDA5623</v>
      </c>
      <c r="C63" s="4" t="str">
        <f>'[3]Paste Sample IDs'!T64</f>
        <v>E12</v>
      </c>
      <c r="D63" s="3">
        <f>IF(B63="None","",[3]Analysis!Z62)</f>
        <v>188916.78458620826</v>
      </c>
      <c r="E63" s="2" t="str">
        <f>IF(B63="None","",IF(D63&lt;1000,"Very low copy number: assay performance unknown",IF(D63&lt;50000/3,"Caution: copy number less than intended sequencing depth",IF(D63="Undetected","Insufficient material: assay failure expected",""))))</f>
        <v/>
      </c>
    </row>
    <row r="64" spans="2:5" ht="16" x14ac:dyDescent="0.2">
      <c r="B64" s="2" t="str">
        <f>IF('[3]Paste Sample IDs'!U65&lt;&gt;"",'[3]Paste Sample IDs'!U65,"None")</f>
        <v>USDA5644</v>
      </c>
      <c r="C64" s="4" t="str">
        <f>'[3]Paste Sample IDs'!T65</f>
        <v>F01</v>
      </c>
      <c r="D64" s="3">
        <f>IF(B64="None","",[3]Analysis!Z63)</f>
        <v>143346.29312017106</v>
      </c>
      <c r="E64" s="2" t="str">
        <f>IF(B64="None","",IF(D64&lt;1000,"Very low copy number: assay performance unknown",IF(D64&lt;50000/3,"Caution: copy number less than intended sequencing depth",IF(D64="Undetected","Insufficient material: assay failure expected",""))))</f>
        <v/>
      </c>
    </row>
    <row r="65" spans="2:5" ht="16" x14ac:dyDescent="0.2">
      <c r="B65" s="2" t="str">
        <f>IF('[3]Paste Sample IDs'!U66&lt;&gt;"",'[3]Paste Sample IDs'!U66,"None")</f>
        <v>USDA5434</v>
      </c>
      <c r="C65" s="4" t="str">
        <f>'[3]Paste Sample IDs'!T66</f>
        <v>F02</v>
      </c>
      <c r="D65" s="3">
        <f>IF(B65="None","",[3]Analysis!Z64)</f>
        <v>146687.48791656093</v>
      </c>
      <c r="E65" s="2" t="str">
        <f>IF(B65="None","",IF(D65&lt;1000,"Very low copy number: assay performance unknown",IF(D65&lt;50000/3,"Caution: copy number less than intended sequencing depth",IF(D65="Undetected","Insufficient material: assay failure expected",""))))</f>
        <v/>
      </c>
    </row>
    <row r="66" spans="2:5" ht="16" x14ac:dyDescent="0.2">
      <c r="B66" s="2" t="str">
        <f>IF('[3]Paste Sample IDs'!U67&lt;&gt;"",'[3]Paste Sample IDs'!U67,"None")</f>
        <v>USDA5376</v>
      </c>
      <c r="C66" s="4" t="str">
        <f>'[3]Paste Sample IDs'!T67</f>
        <v>F03</v>
      </c>
      <c r="D66" s="3">
        <f>IF(B66="None","",[3]Analysis!Z65)</f>
        <v>614702.66401075432</v>
      </c>
      <c r="E66" s="2" t="str">
        <f>IF(B66="None","",IF(D66&lt;1000,"Very low copy number: assay performance unknown",IF(D66&lt;50000/3,"Caution: copy number less than intended sequencing depth",IF(D66="Undetected","Insufficient material: assay failure expected",""))))</f>
        <v/>
      </c>
    </row>
    <row r="67" spans="2:5" ht="16" x14ac:dyDescent="0.2">
      <c r="B67" s="2" t="str">
        <f>IF('[3]Paste Sample IDs'!U68&lt;&gt;"",'[3]Paste Sample IDs'!U68,"None")</f>
        <v>USDA4853</v>
      </c>
      <c r="C67" s="4" t="str">
        <f>'[3]Paste Sample IDs'!T68</f>
        <v>F04</v>
      </c>
      <c r="D67" s="3">
        <f>IF(B67="None","",[3]Analysis!Z66)</f>
        <v>16015.525426166154</v>
      </c>
      <c r="E67" s="2" t="str">
        <f>IF(B67="None","",IF(D67&lt;1000,"Very low copy number: assay performance unknown",IF(D67&lt;50000/3,"Caution: copy number less than intended sequencing depth",IF(D67="Undetected","Insufficient material: assay failure expected",""))))</f>
        <v>Caution: copy number less than intended sequencing depth</v>
      </c>
    </row>
    <row r="68" spans="2:5" ht="16" x14ac:dyDescent="0.2">
      <c r="B68" s="2" t="str">
        <f>IF('[3]Paste Sample IDs'!U69&lt;&gt;"",'[3]Paste Sample IDs'!U69,"None")</f>
        <v>USDA5589</v>
      </c>
      <c r="C68" s="4" t="str">
        <f>'[3]Paste Sample IDs'!T69</f>
        <v>F05</v>
      </c>
      <c r="D68" s="3">
        <f>IF(B68="None","",[3]Analysis!Z67)</f>
        <v>235830.20069978805</v>
      </c>
      <c r="E68" s="2" t="str">
        <f>IF(B68="None","",IF(D68&lt;1000,"Very low copy number: assay performance unknown",IF(D68&lt;50000/3,"Caution: copy number less than intended sequencing depth",IF(D68="Undetected","Insufficient material: assay failure expected",""))))</f>
        <v/>
      </c>
    </row>
    <row r="69" spans="2:5" ht="16" x14ac:dyDescent="0.2">
      <c r="B69" s="2" t="str">
        <f>IF('[3]Paste Sample IDs'!U70&lt;&gt;"",'[3]Paste Sample IDs'!U70,"None")</f>
        <v>USDA5565</v>
      </c>
      <c r="C69" s="4" t="str">
        <f>'[3]Paste Sample IDs'!T70</f>
        <v>F06</v>
      </c>
      <c r="D69" s="3">
        <f>IF(B69="None","",[3]Analysis!Z68)</f>
        <v>102278.22363699197</v>
      </c>
      <c r="E69" s="2" t="str">
        <f>IF(B69="None","",IF(D69&lt;1000,"Very low copy number: assay performance unknown",IF(D69&lt;50000/3,"Caution: copy number less than intended sequencing depth",IF(D69="Undetected","Insufficient material: assay failure expected",""))))</f>
        <v/>
      </c>
    </row>
    <row r="70" spans="2:5" ht="16" x14ac:dyDescent="0.2">
      <c r="B70" s="2" t="str">
        <f>IF('[3]Paste Sample IDs'!U71&lt;&gt;"",'[3]Paste Sample IDs'!U71,"None")</f>
        <v>USDA5594</v>
      </c>
      <c r="C70" s="4" t="str">
        <f>'[3]Paste Sample IDs'!T71</f>
        <v>F07</v>
      </c>
      <c r="D70" s="3">
        <f>IF(B70="None","",[3]Analysis!Z69)</f>
        <v>158219.54783577472</v>
      </c>
      <c r="E70" s="2" t="str">
        <f>IF(B70="None","",IF(D70&lt;1000,"Very low copy number: assay performance unknown",IF(D70&lt;50000/3,"Caution: copy number less than intended sequencing depth",IF(D70="Undetected","Insufficient material: assay failure expected",""))))</f>
        <v/>
      </c>
    </row>
    <row r="71" spans="2:5" ht="16" x14ac:dyDescent="0.2">
      <c r="B71" s="2" t="str">
        <f>IF('[3]Paste Sample IDs'!U72&lt;&gt;"",'[3]Paste Sample IDs'!U72,"None")</f>
        <v>USDA5459</v>
      </c>
      <c r="C71" s="4" t="str">
        <f>'[3]Paste Sample IDs'!T72</f>
        <v>F08</v>
      </c>
      <c r="D71" s="3">
        <f>IF(B71="None","",[3]Analysis!Z70)</f>
        <v>20287.053999608066</v>
      </c>
      <c r="E71" s="2" t="str">
        <f>IF(B71="None","",IF(D71&lt;1000,"Very low copy number: assay performance unknown",IF(D71&lt;50000/3,"Caution: copy number less than intended sequencing depth",IF(D71="Undetected","Insufficient material: assay failure expected",""))))</f>
        <v/>
      </c>
    </row>
    <row r="72" spans="2:5" ht="16" x14ac:dyDescent="0.2">
      <c r="B72" s="2" t="str">
        <f>IF('[3]Paste Sample IDs'!U73&lt;&gt;"",'[3]Paste Sample IDs'!U73,"None")</f>
        <v>USDA5592</v>
      </c>
      <c r="C72" s="4" t="str">
        <f>'[3]Paste Sample IDs'!T73</f>
        <v>F09</v>
      </c>
      <c r="D72" s="3">
        <f>IF(B72="None","",[3]Analysis!Z71)</f>
        <v>132151.71301392806</v>
      </c>
      <c r="E72" s="2" t="str">
        <f>IF(B72="None","",IF(D72&lt;1000,"Very low copy number: assay performance unknown",IF(D72&lt;50000/3,"Caution: copy number less than intended sequencing depth",IF(D72="Undetected","Insufficient material: assay failure expected",""))))</f>
        <v/>
      </c>
    </row>
    <row r="73" spans="2:5" ht="16" x14ac:dyDescent="0.2">
      <c r="B73" s="2" t="str">
        <f>IF('[3]Paste Sample IDs'!U74&lt;&gt;"",'[3]Paste Sample IDs'!U74,"None")</f>
        <v>USDA3705</v>
      </c>
      <c r="C73" s="4" t="str">
        <f>'[3]Paste Sample IDs'!T74</f>
        <v>F10</v>
      </c>
      <c r="D73" s="3">
        <f>IF(B73="None","",[3]Analysis!Z72)</f>
        <v>387650.43590690062</v>
      </c>
      <c r="E73" s="2" t="str">
        <f>IF(B73="None","",IF(D73&lt;1000,"Very low copy number: assay performance unknown",IF(D73&lt;50000/3,"Caution: copy number less than intended sequencing depth",IF(D73="Undetected","Insufficient material: assay failure expected",""))))</f>
        <v/>
      </c>
    </row>
    <row r="74" spans="2:5" ht="16" x14ac:dyDescent="0.2">
      <c r="B74" s="2" t="str">
        <f>IF('[3]Paste Sample IDs'!U75&lt;&gt;"",'[3]Paste Sample IDs'!U75,"None")</f>
        <v>USDA5115</v>
      </c>
      <c r="C74" s="4" t="str">
        <f>'[3]Paste Sample IDs'!T75</f>
        <v>F11</v>
      </c>
      <c r="D74" s="3">
        <f>IF(B74="None","",[3]Analysis!Z73)</f>
        <v>71571.525330179764</v>
      </c>
      <c r="E74" s="2" t="str">
        <f>IF(B74="None","",IF(D74&lt;1000,"Very low copy number: assay performance unknown",IF(D74&lt;50000/3,"Caution: copy number less than intended sequencing depth",IF(D74="Undetected","Insufficient material: assay failure expected",""))))</f>
        <v/>
      </c>
    </row>
    <row r="75" spans="2:5" ht="16" x14ac:dyDescent="0.2">
      <c r="B75" s="2" t="str">
        <f>IF('[3]Paste Sample IDs'!U76&lt;&gt;"",'[3]Paste Sample IDs'!U76,"None")</f>
        <v>USDA5632</v>
      </c>
      <c r="C75" s="4" t="str">
        <f>'[3]Paste Sample IDs'!T76</f>
        <v>F12</v>
      </c>
      <c r="D75" s="3">
        <f>IF(B75="None","",[3]Analysis!Z74)</f>
        <v>63821.656555393245</v>
      </c>
      <c r="E75" s="2" t="str">
        <f>IF(B75="None","",IF(D75&lt;1000,"Very low copy number: assay performance unknown",IF(D75&lt;50000/3,"Caution: copy number less than intended sequencing depth",IF(D75="Undetected","Insufficient material: assay failure expected",""))))</f>
        <v/>
      </c>
    </row>
    <row r="76" spans="2:5" ht="16" x14ac:dyDescent="0.2">
      <c r="B76" s="2" t="str">
        <f>IF('[3]Paste Sample IDs'!U77&lt;&gt;"",'[3]Paste Sample IDs'!U77,"None")</f>
        <v>USDA5576</v>
      </c>
      <c r="C76" s="4" t="str">
        <f>'[3]Paste Sample IDs'!T77</f>
        <v>G01</v>
      </c>
      <c r="D76" s="3">
        <f>IF(B76="None","",[3]Analysis!Z75)</f>
        <v>268833.2526929435</v>
      </c>
      <c r="E76" s="2" t="str">
        <f>IF(B76="None","",IF(D76&lt;1000,"Very low copy number: assay performance unknown",IF(D76&lt;50000/3,"Caution: copy number less than intended sequencing depth",IF(D76="Undetected","Insufficient material: assay failure expected",""))))</f>
        <v/>
      </c>
    </row>
    <row r="77" spans="2:5" ht="16" x14ac:dyDescent="0.2">
      <c r="B77" s="2" t="str">
        <f>IF('[3]Paste Sample IDs'!U78&lt;&gt;"",'[3]Paste Sample IDs'!U78,"None")</f>
        <v>USDA5660</v>
      </c>
      <c r="C77" s="4" t="str">
        <f>'[3]Paste Sample IDs'!T78</f>
        <v>G02</v>
      </c>
      <c r="D77" s="3">
        <f>IF(B77="None","",[3]Analysis!Z76)</f>
        <v>33759.895454031539</v>
      </c>
      <c r="E77" s="2" t="str">
        <f>IF(B77="None","",IF(D77&lt;1000,"Very low copy number: assay performance unknown",IF(D77&lt;50000/3,"Caution: copy number less than intended sequencing depth",IF(D77="Undetected","Insufficient material: assay failure expected",""))))</f>
        <v/>
      </c>
    </row>
    <row r="78" spans="2:5" ht="16" x14ac:dyDescent="0.2">
      <c r="B78" s="2" t="str">
        <f>IF('[3]Paste Sample IDs'!U79&lt;&gt;"",'[3]Paste Sample IDs'!U79,"None")</f>
        <v>USDA5480</v>
      </c>
      <c r="C78" s="4" t="str">
        <f>'[3]Paste Sample IDs'!T79</f>
        <v>G03</v>
      </c>
      <c r="D78" s="3">
        <f>IF(B78="None","",[3]Analysis!Z77)</f>
        <v>423701.34907251195</v>
      </c>
      <c r="E78" s="2" t="str">
        <f>IF(B78="None","",IF(D78&lt;1000,"Very low copy number: assay performance unknown",IF(D78&lt;50000/3,"Caution: copy number less than intended sequencing depth",IF(D78="Undetected","Insufficient material: assay failure expected",""))))</f>
        <v/>
      </c>
    </row>
    <row r="79" spans="2:5" ht="16" x14ac:dyDescent="0.2">
      <c r="B79" s="2" t="str">
        <f>IF('[3]Paste Sample IDs'!U80&lt;&gt;"",'[3]Paste Sample IDs'!U80,"None")</f>
        <v>USDA5242R3</v>
      </c>
      <c r="C79" s="4" t="str">
        <f>'[3]Paste Sample IDs'!T80</f>
        <v>G04</v>
      </c>
      <c r="D79" s="3">
        <f>IF(B79="None","",[3]Analysis!Z78)</f>
        <v>1346819.616703029</v>
      </c>
      <c r="E79" s="2" t="str">
        <f>IF(B79="None","",IF(D79&lt;1000,"Very low copy number: assay performance unknown",IF(D79&lt;50000/3,"Caution: copy number less than intended sequencing depth",IF(D79="Undetected","Insufficient material: assay failure expected",""))))</f>
        <v/>
      </c>
    </row>
    <row r="80" spans="2:5" ht="16" x14ac:dyDescent="0.2">
      <c r="B80" s="2" t="str">
        <f>IF('[3]Paste Sample IDs'!U81&lt;&gt;"",'[3]Paste Sample IDs'!U81,"None")</f>
        <v>USDA5627</v>
      </c>
      <c r="C80" s="4" t="str">
        <f>'[3]Paste Sample IDs'!T81</f>
        <v>G05</v>
      </c>
      <c r="D80" s="3">
        <f>IF(B80="None","",[3]Analysis!Z79)</f>
        <v>56389.7205344951</v>
      </c>
      <c r="E80" s="2" t="str">
        <f>IF(B80="None","",IF(D80&lt;1000,"Very low copy number: assay performance unknown",IF(D80&lt;50000/3,"Caution: copy number less than intended sequencing depth",IF(D80="Undetected","Insufficient material: assay failure expected",""))))</f>
        <v/>
      </c>
    </row>
    <row r="81" spans="2:5" ht="16" x14ac:dyDescent="0.2">
      <c r="B81" s="2" t="str">
        <f>IF('[3]Paste Sample IDs'!U82&lt;&gt;"",'[3]Paste Sample IDs'!U82,"None")</f>
        <v>USDA5442</v>
      </c>
      <c r="C81" s="4" t="str">
        <f>'[3]Paste Sample IDs'!T82</f>
        <v>G06</v>
      </c>
      <c r="D81" s="3">
        <f>IF(B81="None","",[3]Analysis!Z80)</f>
        <v>64571.84621450815</v>
      </c>
      <c r="E81" s="2" t="str">
        <f>IF(B81="None","",IF(D81&lt;1000,"Very low copy number: assay performance unknown",IF(D81&lt;50000/3,"Caution: copy number less than intended sequencing depth",IF(D81="Undetected","Insufficient material: assay failure expected",""))))</f>
        <v/>
      </c>
    </row>
    <row r="82" spans="2:5" ht="16" x14ac:dyDescent="0.2">
      <c r="B82" s="2" t="str">
        <f>IF('[3]Paste Sample IDs'!U83&lt;&gt;"",'[3]Paste Sample IDs'!U83,"None")</f>
        <v>USDA5550</v>
      </c>
      <c r="C82" s="4" t="str">
        <f>'[3]Paste Sample IDs'!T83</f>
        <v>G07</v>
      </c>
      <c r="D82" s="3">
        <f>IF(B82="None","",[3]Analysis!Z81)</f>
        <v>1504524.4347499243</v>
      </c>
      <c r="E82" s="2" t="str">
        <f>IF(B82="None","",IF(D82&lt;1000,"Very low copy number: assay performance unknown",IF(D82&lt;50000/3,"Caution: copy number less than intended sequencing depth",IF(D82="Undetected","Insufficient material: assay failure expected",""))))</f>
        <v/>
      </c>
    </row>
    <row r="83" spans="2:5" ht="16" x14ac:dyDescent="0.2">
      <c r="B83" s="2" t="str">
        <f>IF('[3]Paste Sample IDs'!U84&lt;&gt;"",'[3]Paste Sample IDs'!U84,"None")</f>
        <v>USDA5615</v>
      </c>
      <c r="C83" s="4" t="str">
        <f>'[3]Paste Sample IDs'!T84</f>
        <v>G08</v>
      </c>
      <c r="D83" s="3">
        <f>IF(B83="None","",[3]Analysis!Z82)</f>
        <v>39255.641508965695</v>
      </c>
      <c r="E83" s="2" t="str">
        <f>IF(B83="None","",IF(D83&lt;1000,"Very low copy number: assay performance unknown",IF(D83&lt;50000/3,"Caution: copy number less than intended sequencing depth",IF(D83="Undetected","Insufficient material: assay failure expected",""))))</f>
        <v/>
      </c>
    </row>
    <row r="84" spans="2:5" ht="16" x14ac:dyDescent="0.2">
      <c r="B84" s="2" t="str">
        <f>IF('[3]Paste Sample IDs'!U85&lt;&gt;"",'[3]Paste Sample IDs'!U85,"None")</f>
        <v>USDA5525</v>
      </c>
      <c r="C84" s="4" t="str">
        <f>'[3]Paste Sample IDs'!T85</f>
        <v>G09</v>
      </c>
      <c r="D84" s="3">
        <f>IF(B84="None","",[3]Analysis!Z83)</f>
        <v>59957.944554339083</v>
      </c>
      <c r="E84" s="2" t="str">
        <f>IF(B84="None","",IF(D84&lt;1000,"Very low copy number: assay performance unknown",IF(D84&lt;50000/3,"Caution: copy number less than intended sequencing depth",IF(D84="Undetected","Insufficient material: assay failure expected",""))))</f>
        <v/>
      </c>
    </row>
    <row r="85" spans="2:5" ht="16" x14ac:dyDescent="0.2">
      <c r="B85" s="2" t="str">
        <f>IF('[3]Paste Sample IDs'!U86&lt;&gt;"",'[3]Paste Sample IDs'!U86,"None")</f>
        <v>USDA5435</v>
      </c>
      <c r="C85" s="4" t="str">
        <f>'[3]Paste Sample IDs'!T86</f>
        <v>G10</v>
      </c>
      <c r="D85" s="3">
        <f>IF(B85="None","",[3]Analysis!Z84)</f>
        <v>67112.058041376469</v>
      </c>
      <c r="E85" s="2" t="str">
        <f>IF(B85="None","",IF(D85&lt;1000,"Very low copy number: assay performance unknown",IF(D85&lt;50000/3,"Caution: copy number less than intended sequencing depth",IF(D85="Undetected","Insufficient material: assay failure expected",""))))</f>
        <v/>
      </c>
    </row>
    <row r="86" spans="2:5" ht="16" x14ac:dyDescent="0.2">
      <c r="B86" s="2" t="str">
        <f>IF('[3]Paste Sample IDs'!U87&lt;&gt;"",'[3]Paste Sample IDs'!U87,"None")</f>
        <v>USDA5539</v>
      </c>
      <c r="C86" s="4" t="str">
        <f>'[3]Paste Sample IDs'!T87</f>
        <v>G11</v>
      </c>
      <c r="D86" s="3">
        <f>IF(B86="None","",[3]Analysis!Z85)</f>
        <v>331846.2468226463</v>
      </c>
      <c r="E86" s="2" t="str">
        <f>IF(B86="None","",IF(D86&lt;1000,"Very low copy number: assay performance unknown",IF(D86&lt;50000/3,"Caution: copy number less than intended sequencing depth",IF(D86="Undetected","Insufficient material: assay failure expected",""))))</f>
        <v/>
      </c>
    </row>
    <row r="87" spans="2:5" ht="16" x14ac:dyDescent="0.2">
      <c r="B87" s="2" t="str">
        <f>IF('[3]Paste Sample IDs'!U88&lt;&gt;"",'[3]Paste Sample IDs'!U88,"None")</f>
        <v>USDA5595</v>
      </c>
      <c r="C87" s="4" t="str">
        <f>'[3]Paste Sample IDs'!T88</f>
        <v>G12</v>
      </c>
      <c r="D87" s="3">
        <f>IF(B87="None","",[3]Analysis!Z86)</f>
        <v>164432.76077345153</v>
      </c>
      <c r="E87" s="2" t="str">
        <f>IF(B87="None","",IF(D87&lt;1000,"Very low copy number: assay performance unknown",IF(D87&lt;50000/3,"Caution: copy number less than intended sequencing depth",IF(D87="Undetected","Insufficient material: assay failure expected",""))))</f>
        <v/>
      </c>
    </row>
    <row r="88" spans="2:5" ht="16" x14ac:dyDescent="0.2">
      <c r="B88" s="2" t="str">
        <f>IF('[3]Paste Sample IDs'!U89&lt;&gt;"",'[3]Paste Sample IDs'!U89,"None")</f>
        <v>USDA5467</v>
      </c>
      <c r="C88" s="4" t="str">
        <f>'[3]Paste Sample IDs'!T89</f>
        <v>H01</v>
      </c>
      <c r="D88" s="3">
        <f>IF(B88="None","",[3]Analysis!Z87)</f>
        <v>788970.29922327015</v>
      </c>
      <c r="E88" s="2" t="str">
        <f>IF(B88="None","",IF(D88&lt;1000,"Very low copy number: assay performance unknown",IF(D88&lt;50000/3,"Caution: copy number less than intended sequencing depth",IF(D88="Undetected","Insufficient material: assay failure expected",""))))</f>
        <v/>
      </c>
    </row>
    <row r="89" spans="2:5" ht="16" x14ac:dyDescent="0.2">
      <c r="B89" s="2" t="str">
        <f>IF('[3]Paste Sample IDs'!U90&lt;&gt;"",'[3]Paste Sample IDs'!U90,"None")</f>
        <v>USDA5485</v>
      </c>
      <c r="C89" s="4" t="str">
        <f>'[3]Paste Sample IDs'!T90</f>
        <v>H02</v>
      </c>
      <c r="D89" s="3">
        <f>IF(B89="None","",[3]Analysis!Z88)</f>
        <v>82114.893140930944</v>
      </c>
      <c r="E89" s="2" t="str">
        <f>IF(B89="None","",IF(D89&lt;1000,"Very low copy number: assay performance unknown",IF(D89&lt;50000/3,"Caution: copy number less than intended sequencing depth",IF(D89="Undetected","Insufficient material: assay failure expected",""))))</f>
        <v/>
      </c>
    </row>
    <row r="90" spans="2:5" ht="16" x14ac:dyDescent="0.2">
      <c r="B90" s="2" t="str">
        <f>IF('[3]Paste Sample IDs'!U91&lt;&gt;"",'[3]Paste Sample IDs'!U91,"None")</f>
        <v>USDA5509</v>
      </c>
      <c r="C90" s="4" t="str">
        <f>'[3]Paste Sample IDs'!T91</f>
        <v>H03</v>
      </c>
      <c r="D90" s="3">
        <f>IF(B90="None","",[3]Analysis!Z89)</f>
        <v>42622.832455896219</v>
      </c>
      <c r="E90" s="2" t="str">
        <f>IF(B90="None","",IF(D90&lt;1000,"Very low copy number: assay performance unknown",IF(D90&lt;50000/3,"Caution: copy number less than intended sequencing depth",IF(D90="Undetected","Insufficient material: assay failure expected",""))))</f>
        <v/>
      </c>
    </row>
    <row r="91" spans="2:5" ht="16" x14ac:dyDescent="0.2">
      <c r="B91" s="2" t="str">
        <f>IF('[3]Paste Sample IDs'!U92&lt;&gt;"",'[3]Paste Sample IDs'!U92,"None")</f>
        <v>USDA5683</v>
      </c>
      <c r="C91" s="4" t="str">
        <f>'[3]Paste Sample IDs'!T92</f>
        <v>H04</v>
      </c>
      <c r="D91" s="3">
        <f>IF(B91="None","",[3]Analysis!Z90)</f>
        <v>11490.303877005537</v>
      </c>
      <c r="E91" s="2" t="str">
        <f>IF(B91="None","",IF(D91&lt;1000,"Very low copy number: assay performance unknown",IF(D91&lt;50000/3,"Caution: copy number less than intended sequencing depth",IF(D91="Undetected","Insufficient material: assay failure expected",""))))</f>
        <v>Caution: copy number less than intended sequencing depth</v>
      </c>
    </row>
    <row r="92" spans="2:5" ht="16" x14ac:dyDescent="0.2">
      <c r="B92" s="2" t="str">
        <f>IF('[3]Paste Sample IDs'!U93&lt;&gt;"",'[3]Paste Sample IDs'!U93,"None")</f>
        <v>USDA5469</v>
      </c>
      <c r="C92" s="4" t="str">
        <f>'[3]Paste Sample IDs'!T93</f>
        <v>H05</v>
      </c>
      <c r="D92" s="3">
        <f>IF(B92="None","",[3]Analysis!Z91)</f>
        <v>1192343.7643390454</v>
      </c>
      <c r="E92" s="2" t="str">
        <f>IF(B92="None","",IF(D92&lt;1000,"Very low copy number: assay performance unknown",IF(D92&lt;50000/3,"Caution: copy number less than intended sequencing depth",IF(D92="Undetected","Insufficient material: assay failure expected",""))))</f>
        <v/>
      </c>
    </row>
    <row r="93" spans="2:5" ht="16" x14ac:dyDescent="0.2">
      <c r="B93" s="2" t="str">
        <f>IF('[3]Paste Sample IDs'!U94&lt;&gt;"",'[3]Paste Sample IDs'!U94,"None")</f>
        <v>USDA5456</v>
      </c>
      <c r="C93" s="4" t="str">
        <f>'[3]Paste Sample IDs'!T94</f>
        <v>H06</v>
      </c>
      <c r="D93" s="3">
        <f>IF(B93="None","",[3]Analysis!Z92)</f>
        <v>237230.83333062069</v>
      </c>
      <c r="E93" s="2" t="str">
        <f>IF(B93="None","",IF(D93&lt;1000,"Very low copy number: assay performance unknown",IF(D93&lt;50000/3,"Caution: copy number less than intended sequencing depth",IF(D93="Undetected","Insufficient material: assay failure expected",""))))</f>
        <v/>
      </c>
    </row>
    <row r="94" spans="2:5" ht="16" x14ac:dyDescent="0.2">
      <c r="B94" s="2" t="str">
        <f>IF('[3]Paste Sample IDs'!U95&lt;&gt;"",'[3]Paste Sample IDs'!U95,"None")</f>
        <v>USDA5149</v>
      </c>
      <c r="C94" s="4" t="str">
        <f>'[3]Paste Sample IDs'!T95</f>
        <v>H07</v>
      </c>
      <c r="D94" s="3">
        <f>IF(B94="None","",[3]Analysis!Z93)</f>
        <v>638.52422749673565</v>
      </c>
      <c r="E94" s="2" t="str">
        <f>IF(B94="None","",IF(D94&lt;1000,"Very low copy number: assay performance unknown",IF(D94&lt;50000/3,"Caution: copy number less than intended sequencing depth",IF(D94="Undetected","Insufficient material: assay failure expected",""))))</f>
        <v>Very low copy number: assay performance unknown</v>
      </c>
    </row>
    <row r="95" spans="2:5" ht="16" x14ac:dyDescent="0.2">
      <c r="B95" s="2" t="str">
        <f>IF('[3]Paste Sample IDs'!U96&lt;&gt;"",'[3]Paste Sample IDs'!U96,"None")</f>
        <v>USDA5694</v>
      </c>
      <c r="C95" s="4" t="str">
        <f>'[3]Paste Sample IDs'!T96</f>
        <v>H08</v>
      </c>
      <c r="D95" s="3">
        <f>IF(B95="None","",[3]Analysis!Z94)</f>
        <v>1484547.3324479323</v>
      </c>
      <c r="E95" s="2" t="str">
        <f>IF(B95="None","",IF(D95&lt;1000,"Very low copy number: assay performance unknown",IF(D95&lt;50000/3,"Caution: copy number less than intended sequencing depth",IF(D95="Undetected","Insufficient material: assay failure expected",""))))</f>
        <v/>
      </c>
    </row>
    <row r="96" spans="2:5" ht="16" x14ac:dyDescent="0.2">
      <c r="B96" s="2" t="str">
        <f>IF('[3]Paste Sample IDs'!U97&lt;&gt;"",'[3]Paste Sample IDs'!U97,"None")</f>
        <v>USDA5240</v>
      </c>
      <c r="C96" s="4" t="str">
        <f>'[3]Paste Sample IDs'!T97</f>
        <v>H09</v>
      </c>
      <c r="D96" s="3">
        <f>IF(B96="None","",[3]Analysis!Z95)</f>
        <v>62120.539241971266</v>
      </c>
      <c r="E96" s="2" t="str">
        <f>IF(B96="None","",IF(D96&lt;1000,"Very low copy number: assay performance unknown",IF(D96&lt;50000/3,"Caution: copy number less than intended sequencing depth",IF(D96="Undetected","Insufficient material: assay failure expected",""))))</f>
        <v/>
      </c>
    </row>
    <row r="97" spans="2:5" ht="16" x14ac:dyDescent="0.2">
      <c r="B97" s="2" t="str">
        <f>IF('[3]Paste Sample IDs'!U98&lt;&gt;"",'[3]Paste Sample IDs'!U98,"None")</f>
        <v>USDA5473</v>
      </c>
      <c r="C97" s="4" t="str">
        <f>'[3]Paste Sample IDs'!T98</f>
        <v>H10</v>
      </c>
      <c r="D97" s="3">
        <f>IF(B97="None","",[3]Analysis!Z96)</f>
        <v>742650.01142565499</v>
      </c>
      <c r="E97" s="2" t="str">
        <f>IF(B97="None","",IF(D97&lt;1000,"Very low copy number: assay performance unknown",IF(D97&lt;50000/3,"Caution: copy number less than intended sequencing depth",IF(D97="Undetected","Insufficient material: assay failure expected",""))))</f>
        <v/>
      </c>
    </row>
    <row r="98" spans="2:5" ht="16" x14ac:dyDescent="0.2">
      <c r="B98" s="2" t="str">
        <f>IF('[3]Paste Sample IDs'!U99&lt;&gt;"",'[3]Paste Sample IDs'!U99,"None")</f>
        <v>USDA5661</v>
      </c>
      <c r="C98" s="4" t="str">
        <f>'[3]Paste Sample IDs'!T99</f>
        <v>H11</v>
      </c>
      <c r="D98" s="3">
        <f>IF(B98="None","",[3]Analysis!Z97)</f>
        <v>334915.91376082139</v>
      </c>
      <c r="E98" s="2" t="str">
        <f>IF(B98="None","",IF(D98&lt;1000,"Very low copy number: assay performance unknown",IF(D98&lt;50000/3,"Caution: copy number less than intended sequencing depth",IF(D98="Undetected","Insufficient material: assay failure expected",""))))</f>
        <v/>
      </c>
    </row>
    <row r="99" spans="2:5" ht="16" x14ac:dyDescent="0.2">
      <c r="B99" s="2" t="str">
        <f>IF('[3]Paste Sample IDs'!U100&lt;&gt;"",'[3]Paste Sample IDs'!U100,"None")</f>
        <v>USDA5527</v>
      </c>
      <c r="C99" s="4" t="str">
        <f>'[3]Paste Sample IDs'!T100</f>
        <v>H12</v>
      </c>
      <c r="D99" s="3">
        <f>IF(B99="None","",[3]Analysis!Z98)</f>
        <v>1073134.9962601243</v>
      </c>
      <c r="E99" s="2" t="str">
        <f>IF(B99="None","",IF(D99&lt;1000,"Very low copy number: assay performance unknown",IF(D99&lt;50000/3,"Caution: copy number less than intended sequencing depth",IF(D99="Undetected","Insufficient material: assay failure expected",""))))</f>
        <v/>
      </c>
    </row>
    <row r="100" spans="2:5" ht="16" x14ac:dyDescent="0.2">
      <c r="B100" s="1"/>
      <c r="C100" s="1"/>
      <c r="D100" s="1"/>
      <c r="E100" s="1"/>
    </row>
  </sheetData>
  <conditionalFormatting sqref="E4:E99">
    <cfRule type="containsText" dxfId="2" priority="1" operator="containsText" text="unknown">
      <formula>NOT(ISERROR(SEARCH("unknown",E4)))</formula>
    </cfRule>
    <cfRule type="containsText" dxfId="1" priority="2" operator="containsText" text="Insufficient">
      <formula>NOT(ISERROR(SEARCH("Insufficient",E4)))</formula>
    </cfRule>
    <cfRule type="containsText" dxfId="0" priority="3" operator="containsText" text="depth">
      <formula>NOT(ISERROR(SEARCH("depth",E4)))</formula>
    </cfRule>
  </conditionalFormatting>
  <printOptions horizontalCentered="1"/>
  <pageMargins left="0.2" right="0.2" top="0.25" bottom="0.25" header="0.3" footer="0.3"/>
  <pageSetup scale="45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DNA_110</vt:lpstr>
      <vt:lpstr>DNA_111</vt:lpstr>
      <vt:lpstr>DNA_112</vt:lpstr>
      <vt:lpstr>DNA_110!Print_Area</vt:lpstr>
      <vt:lpstr>DNA_111!Print_Area</vt:lpstr>
      <vt:lpstr>DNA_112!Print_Area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2022-01-21T22:31:49Z</dcterms:created>
  <dcterms:modified xsi:type="dcterms:W3CDTF">2022-01-21T22:33:07Z</dcterms:modified>
</cp:coreProperties>
</file>