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enes/Genomics/Service_Data/16S/Projects/Noyes_Project_009/"/>
    </mc:Choice>
  </mc:AlternateContent>
  <xr:revisionPtr revIDLastSave="0" documentId="8_{E55AF099-EF7F-B947-9C7A-AF7B56687D0F}" xr6:coauthVersionLast="36" xr6:coauthVersionMax="36" xr10:uidLastSave="{00000000-0000-0000-0000-000000000000}"/>
  <bookViews>
    <workbookView xWindow="2200" yWindow="2360" windowWidth="27640" windowHeight="16940" activeTab="2" xr2:uid="{2D47C9A1-0A5F-D04B-A981-D301F0B269FB}"/>
  </bookViews>
  <sheets>
    <sheet name="DNA_009" sheetId="2" r:id="rId1"/>
    <sheet name="DNA_010" sheetId="3" r:id="rId2"/>
    <sheet name="DNA_011" sheetId="4" r:id="rId3"/>
  </sheets>
  <externalReferences>
    <externalReference r:id="rId4"/>
    <externalReference r:id="rId5"/>
    <externalReference r:id="rId6"/>
  </externalReferences>
  <definedNames>
    <definedName name="_xlnm.Print_Area" localSheetId="0">DNA_009!$A$1:$L$99</definedName>
    <definedName name="_xlnm.Print_Area" localSheetId="1">DNA_010!$A$1:$L$99</definedName>
    <definedName name="_xlnm.Print_Area" localSheetId="2">DNA_011!$A$1:$L$99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" i="4" l="1"/>
  <c r="B4" i="4"/>
  <c r="C4" i="4"/>
  <c r="B5" i="4"/>
  <c r="C5" i="4"/>
  <c r="B6" i="4"/>
  <c r="C6" i="4"/>
  <c r="B7" i="4"/>
  <c r="C7" i="4"/>
  <c r="B8" i="4"/>
  <c r="C8" i="4"/>
  <c r="B9" i="4"/>
  <c r="C9" i="4"/>
  <c r="B10" i="4"/>
  <c r="C10" i="4"/>
  <c r="B11" i="4"/>
  <c r="C11" i="4"/>
  <c r="B12" i="4"/>
  <c r="C12" i="4"/>
  <c r="B13" i="4"/>
  <c r="C13" i="4"/>
  <c r="B14" i="4"/>
  <c r="C14" i="4"/>
  <c r="B15" i="4"/>
  <c r="C15" i="4"/>
  <c r="B16" i="4"/>
  <c r="C16" i="4"/>
  <c r="B17" i="4"/>
  <c r="C17" i="4"/>
  <c r="B18" i="4"/>
  <c r="C18" i="4"/>
  <c r="B19" i="4"/>
  <c r="C19" i="4"/>
  <c r="B20" i="4"/>
  <c r="C20" i="4"/>
  <c r="B21" i="4"/>
  <c r="C21" i="4"/>
  <c r="B22" i="4"/>
  <c r="C22" i="4"/>
  <c r="B23" i="4"/>
  <c r="C23" i="4"/>
  <c r="B24" i="4"/>
  <c r="C24" i="4"/>
  <c r="B25" i="4"/>
  <c r="C25" i="4"/>
  <c r="B26" i="4"/>
  <c r="C26" i="4"/>
  <c r="B27" i="4"/>
  <c r="C27" i="4"/>
  <c r="B28" i="4"/>
  <c r="C28" i="4"/>
  <c r="B29" i="4"/>
  <c r="C29" i="4"/>
  <c r="B30" i="4"/>
  <c r="C30" i="4"/>
  <c r="B31" i="4"/>
  <c r="C31" i="4"/>
  <c r="B32" i="4"/>
  <c r="C32" i="4"/>
  <c r="B33" i="4"/>
  <c r="C33" i="4"/>
  <c r="B34" i="4"/>
  <c r="C34" i="4"/>
  <c r="B35" i="4"/>
  <c r="C35" i="4"/>
  <c r="B36" i="4"/>
  <c r="C36" i="4"/>
  <c r="B37" i="4"/>
  <c r="C37" i="4"/>
  <c r="B38" i="4"/>
  <c r="C38" i="4"/>
  <c r="B39" i="4"/>
  <c r="C39" i="4"/>
  <c r="B40" i="4"/>
  <c r="C40" i="4"/>
  <c r="B41" i="4"/>
  <c r="C41" i="4"/>
  <c r="B42" i="4"/>
  <c r="C42" i="4"/>
  <c r="B43" i="4"/>
  <c r="C43" i="4"/>
  <c r="B44" i="4"/>
  <c r="C44" i="4"/>
  <c r="B45" i="4"/>
  <c r="C45" i="4"/>
  <c r="B46" i="4"/>
  <c r="C46" i="4"/>
  <c r="B47" i="4"/>
  <c r="C47" i="4"/>
  <c r="B48" i="4"/>
  <c r="C48" i="4"/>
  <c r="B49" i="4"/>
  <c r="C49" i="4"/>
  <c r="B50" i="4"/>
  <c r="C50" i="4"/>
  <c r="B51" i="4"/>
  <c r="C51" i="4"/>
  <c r="B52" i="4"/>
  <c r="C52" i="4"/>
  <c r="B53" i="4"/>
  <c r="C53" i="4"/>
  <c r="B54" i="4"/>
  <c r="C54" i="4"/>
  <c r="B55" i="4"/>
  <c r="C55" i="4"/>
  <c r="B56" i="4"/>
  <c r="C56" i="4"/>
  <c r="B57" i="4"/>
  <c r="C57" i="4"/>
  <c r="B58" i="4"/>
  <c r="C58" i="4"/>
  <c r="B59" i="4"/>
  <c r="C59" i="4"/>
  <c r="B60" i="4"/>
  <c r="C60" i="4"/>
  <c r="B61" i="4"/>
  <c r="C61" i="4"/>
  <c r="B62" i="4"/>
  <c r="C62" i="4"/>
  <c r="B63" i="4"/>
  <c r="C63" i="4"/>
  <c r="B64" i="4"/>
  <c r="C64" i="4"/>
  <c r="B65" i="4"/>
  <c r="C65" i="4"/>
  <c r="B66" i="4"/>
  <c r="C66" i="4"/>
  <c r="B67" i="4"/>
  <c r="C67" i="4"/>
  <c r="B68" i="4"/>
  <c r="C68" i="4"/>
  <c r="B69" i="4"/>
  <c r="C69" i="4"/>
  <c r="B70" i="4"/>
  <c r="C70" i="4"/>
  <c r="B71" i="4"/>
  <c r="C71" i="4"/>
  <c r="B72" i="4"/>
  <c r="C72" i="4"/>
  <c r="B73" i="4"/>
  <c r="C73" i="4"/>
  <c r="B74" i="4"/>
  <c r="C74" i="4"/>
  <c r="B75" i="4"/>
  <c r="C75" i="4"/>
  <c r="B76" i="4"/>
  <c r="C76" i="4"/>
  <c r="B77" i="4"/>
  <c r="C77" i="4"/>
  <c r="B78" i="4"/>
  <c r="C78" i="4"/>
  <c r="B79" i="4"/>
  <c r="C79" i="4"/>
  <c r="B80" i="4"/>
  <c r="C80" i="4"/>
  <c r="B81" i="4"/>
  <c r="C81" i="4"/>
  <c r="B82" i="4"/>
  <c r="C82" i="4"/>
  <c r="B83" i="4"/>
  <c r="C83" i="4"/>
  <c r="B84" i="4"/>
  <c r="C84" i="4"/>
  <c r="B85" i="4"/>
  <c r="C85" i="4"/>
  <c r="B86" i="4"/>
  <c r="C86" i="4"/>
  <c r="B87" i="4"/>
  <c r="C87" i="4"/>
  <c r="B88" i="4"/>
  <c r="C88" i="4"/>
  <c r="B89" i="4"/>
  <c r="C89" i="4"/>
  <c r="B90" i="4"/>
  <c r="C90" i="4"/>
  <c r="B91" i="4"/>
  <c r="C91" i="4"/>
  <c r="B92" i="4"/>
  <c r="C92" i="4"/>
  <c r="B93" i="4"/>
  <c r="C93" i="4"/>
  <c r="B94" i="4"/>
  <c r="C94" i="4"/>
  <c r="B95" i="4"/>
  <c r="C95" i="4"/>
  <c r="B96" i="4"/>
  <c r="C96" i="4"/>
  <c r="B97" i="4"/>
  <c r="C97" i="4"/>
  <c r="D29" i="4" l="1"/>
  <c r="E29" i="4" s="1"/>
  <c r="D11" i="4"/>
  <c r="E11" i="4" s="1"/>
  <c r="D94" i="4"/>
  <c r="E94" i="4" s="1"/>
  <c r="D74" i="4" l="1"/>
  <c r="E74" i="4" s="1"/>
  <c r="D33" i="4"/>
  <c r="E33" i="4" s="1"/>
  <c r="D22" i="4"/>
  <c r="E22" i="4" s="1"/>
  <c r="D78" i="4"/>
  <c r="E78" i="4" s="1"/>
  <c r="D44" i="4"/>
  <c r="E44" i="4" s="1"/>
  <c r="D51" i="4"/>
  <c r="E51" i="4" s="1"/>
  <c r="D69" i="4"/>
  <c r="E69" i="4" s="1"/>
  <c r="D41" i="4"/>
  <c r="E41" i="4" s="1"/>
  <c r="D93" i="4"/>
  <c r="E93" i="4" s="1"/>
  <c r="D21" i="4"/>
  <c r="E21" i="4" s="1"/>
  <c r="D45" i="4"/>
  <c r="E45" i="4" s="1"/>
  <c r="D47" i="4"/>
  <c r="E47" i="4" s="1"/>
  <c r="D72" i="4"/>
  <c r="E72" i="4" s="1"/>
  <c r="D82" i="4"/>
  <c r="E82" i="4" s="1"/>
  <c r="D15" i="4"/>
  <c r="E15" i="4" s="1"/>
  <c r="D36" i="4"/>
  <c r="E36" i="4" s="1"/>
  <c r="D40" i="4"/>
  <c r="E40" i="4" s="1"/>
  <c r="D53" i="4"/>
  <c r="E53" i="4" s="1"/>
  <c r="D9" i="4"/>
  <c r="E9" i="4" s="1"/>
  <c r="D46" i="4"/>
  <c r="E46" i="4" s="1"/>
  <c r="D7" i="4"/>
  <c r="E7" i="4" s="1"/>
  <c r="D20" i="4"/>
  <c r="E20" i="4" s="1"/>
  <c r="D18" i="4"/>
  <c r="E18" i="4" s="1"/>
  <c r="D70" i="4"/>
  <c r="E70" i="4" s="1"/>
  <c r="D24" i="4"/>
  <c r="E24" i="4" s="1"/>
  <c r="D30" i="4"/>
  <c r="E30" i="4" s="1"/>
  <c r="D96" i="4"/>
  <c r="E96" i="4" s="1"/>
  <c r="D62" i="4"/>
  <c r="E62" i="4" s="1"/>
  <c r="D26" i="4"/>
  <c r="E26" i="4" s="1"/>
  <c r="D32" i="4"/>
  <c r="E32" i="4" s="1"/>
  <c r="D37" i="4"/>
  <c r="E37" i="4" s="1"/>
  <c r="D91" i="4"/>
  <c r="E91" i="4" s="1"/>
  <c r="D92" i="4"/>
  <c r="E92" i="4" s="1"/>
  <c r="D67" i="4"/>
  <c r="E67" i="4" s="1"/>
  <c r="D56" i="4"/>
  <c r="E56" i="4" s="1"/>
  <c r="D60" i="4"/>
  <c r="E60" i="4" s="1"/>
  <c r="D28" i="4" l="1"/>
  <c r="E28" i="4" s="1"/>
  <c r="D80" i="4"/>
  <c r="E80" i="4" s="1"/>
  <c r="D42" i="4"/>
  <c r="E42" i="4" s="1"/>
  <c r="D63" i="4"/>
  <c r="E63" i="4" s="1"/>
  <c r="D95" i="4"/>
  <c r="E95" i="4" s="1"/>
  <c r="D90" i="4"/>
  <c r="E90" i="4" s="1"/>
  <c r="D19" i="4"/>
  <c r="E19" i="4" s="1"/>
  <c r="D71" i="4"/>
  <c r="E71" i="4" s="1"/>
  <c r="D35" i="4"/>
  <c r="E35" i="4" s="1"/>
  <c r="D52" i="4"/>
  <c r="E52" i="4" s="1"/>
  <c r="D16" i="4"/>
  <c r="E16" i="4" s="1"/>
  <c r="D8" i="4"/>
  <c r="E8" i="4" s="1"/>
  <c r="D13" i="4"/>
  <c r="E13" i="4" s="1"/>
  <c r="D38" i="4"/>
  <c r="E38" i="4" s="1"/>
  <c r="D50" i="4"/>
  <c r="E50" i="4" s="1"/>
  <c r="D34" i="4"/>
  <c r="E34" i="4" s="1"/>
  <c r="D64" i="4"/>
  <c r="E64" i="4" s="1"/>
  <c r="D55" i="4"/>
  <c r="E55" i="4" s="1"/>
  <c r="D49" i="4"/>
  <c r="E49" i="4" s="1"/>
  <c r="D59" i="4"/>
  <c r="E59" i="4" s="1"/>
  <c r="D43" i="4"/>
  <c r="E43" i="4" s="1"/>
  <c r="D68" i="4"/>
  <c r="E68" i="4" s="1"/>
  <c r="D76" i="4"/>
  <c r="E76" i="4" s="1"/>
  <c r="D17" i="4"/>
  <c r="E17" i="4" s="1"/>
  <c r="D79" i="4"/>
  <c r="E79" i="4" s="1"/>
  <c r="D85" i="4"/>
  <c r="E85" i="4" s="1"/>
  <c r="D10" i="4"/>
  <c r="E10" i="4" s="1"/>
  <c r="D12" i="4"/>
  <c r="E12" i="4" s="1"/>
  <c r="D66" i="4"/>
  <c r="E66" i="4" s="1"/>
  <c r="D77" i="4"/>
  <c r="E77" i="4" s="1"/>
  <c r="D5" i="4"/>
  <c r="E5" i="4" s="1"/>
  <c r="D57" i="4"/>
  <c r="E57" i="4" s="1"/>
  <c r="D89" i="4"/>
  <c r="E89" i="4" s="1"/>
  <c r="D75" i="4"/>
  <c r="E75" i="4" s="1"/>
  <c r="D6" i="4"/>
  <c r="E6" i="4" s="1"/>
  <c r="D87" i="4"/>
  <c r="E87" i="4" s="1"/>
  <c r="D27" i="4"/>
  <c r="E27" i="4" s="1"/>
  <c r="D23" i="4"/>
  <c r="E23" i="4" s="1"/>
  <c r="D81" i="4"/>
  <c r="E81" i="4" s="1"/>
  <c r="D88" i="4"/>
  <c r="E88" i="4" s="1"/>
  <c r="D83" i="4"/>
  <c r="E83" i="4" s="1"/>
  <c r="D84" i="4"/>
  <c r="E84" i="4" s="1"/>
  <c r="D97" i="4"/>
  <c r="E97" i="4" s="1"/>
  <c r="D61" i="4"/>
  <c r="E61" i="4" s="1"/>
  <c r="D73" i="4"/>
  <c r="E73" i="4" s="1"/>
  <c r="D14" i="4"/>
  <c r="E14" i="4" s="1"/>
  <c r="D65" i="4"/>
  <c r="E65" i="4" s="1"/>
  <c r="D58" i="4"/>
  <c r="E58" i="4" s="1"/>
  <c r="D39" i="4" l="1"/>
  <c r="E39" i="4" s="1"/>
  <c r="D25" i="4"/>
  <c r="E25" i="4" s="1"/>
  <c r="D86" i="4"/>
  <c r="E86" i="4" s="1"/>
  <c r="D31" i="4"/>
  <c r="E31" i="4" s="1"/>
  <c r="D4" i="4"/>
  <c r="E4" i="4" s="1"/>
  <c r="D48" i="4"/>
  <c r="E48" i="4" s="1"/>
  <c r="D54" i="4" l="1"/>
  <c r="E54" i="4" s="1"/>
  <c r="E1" i="3" l="1"/>
  <c r="B4" i="3"/>
  <c r="C4" i="3"/>
  <c r="B5" i="3"/>
  <c r="C5" i="3"/>
  <c r="B6" i="3"/>
  <c r="C6" i="3"/>
  <c r="B7" i="3"/>
  <c r="C7" i="3"/>
  <c r="B8" i="3"/>
  <c r="C8" i="3"/>
  <c r="B9" i="3"/>
  <c r="C9" i="3"/>
  <c r="B10" i="3"/>
  <c r="C10" i="3"/>
  <c r="B11" i="3"/>
  <c r="C11" i="3"/>
  <c r="B12" i="3"/>
  <c r="C12" i="3"/>
  <c r="B13" i="3"/>
  <c r="C13" i="3"/>
  <c r="B14" i="3"/>
  <c r="C14" i="3"/>
  <c r="B15" i="3"/>
  <c r="C15" i="3"/>
  <c r="B16" i="3"/>
  <c r="C16" i="3"/>
  <c r="B17" i="3"/>
  <c r="C17" i="3"/>
  <c r="B18" i="3"/>
  <c r="C18" i="3"/>
  <c r="B19" i="3"/>
  <c r="C19" i="3"/>
  <c r="B20" i="3"/>
  <c r="C20" i="3"/>
  <c r="B21" i="3"/>
  <c r="C21" i="3"/>
  <c r="B22" i="3"/>
  <c r="C22" i="3"/>
  <c r="B23" i="3"/>
  <c r="C23" i="3"/>
  <c r="B24" i="3"/>
  <c r="C24" i="3"/>
  <c r="B25" i="3"/>
  <c r="C25" i="3"/>
  <c r="B26" i="3"/>
  <c r="C26" i="3"/>
  <c r="B27" i="3"/>
  <c r="C27" i="3"/>
  <c r="B28" i="3"/>
  <c r="C28" i="3"/>
  <c r="B29" i="3"/>
  <c r="C29" i="3"/>
  <c r="B30" i="3"/>
  <c r="C30" i="3"/>
  <c r="B31" i="3"/>
  <c r="C31" i="3"/>
  <c r="B32" i="3"/>
  <c r="C32" i="3"/>
  <c r="B33" i="3"/>
  <c r="C33" i="3"/>
  <c r="B34" i="3"/>
  <c r="C34" i="3"/>
  <c r="B35" i="3"/>
  <c r="C35" i="3"/>
  <c r="B36" i="3"/>
  <c r="C36" i="3"/>
  <c r="B37" i="3"/>
  <c r="C37" i="3"/>
  <c r="B38" i="3"/>
  <c r="C38" i="3"/>
  <c r="B39" i="3"/>
  <c r="C39" i="3"/>
  <c r="B40" i="3"/>
  <c r="C40" i="3"/>
  <c r="B41" i="3"/>
  <c r="C41" i="3"/>
  <c r="B42" i="3"/>
  <c r="C42" i="3"/>
  <c r="B43" i="3"/>
  <c r="C43" i="3"/>
  <c r="B44" i="3"/>
  <c r="C44" i="3"/>
  <c r="B45" i="3"/>
  <c r="C45" i="3"/>
  <c r="B46" i="3"/>
  <c r="C46" i="3"/>
  <c r="B47" i="3"/>
  <c r="C47" i="3"/>
  <c r="B48" i="3"/>
  <c r="C48" i="3"/>
  <c r="B49" i="3"/>
  <c r="C49" i="3"/>
  <c r="B50" i="3"/>
  <c r="C50" i="3"/>
  <c r="B51" i="3"/>
  <c r="C51" i="3"/>
  <c r="B52" i="3"/>
  <c r="C52" i="3"/>
  <c r="B53" i="3"/>
  <c r="C53" i="3"/>
  <c r="B54" i="3"/>
  <c r="C54" i="3"/>
  <c r="B55" i="3"/>
  <c r="C55" i="3"/>
  <c r="B56" i="3"/>
  <c r="C56" i="3"/>
  <c r="B57" i="3"/>
  <c r="C57" i="3"/>
  <c r="B58" i="3"/>
  <c r="C58" i="3"/>
  <c r="B59" i="3"/>
  <c r="C59" i="3"/>
  <c r="B60" i="3"/>
  <c r="C60" i="3"/>
  <c r="B61" i="3"/>
  <c r="C61" i="3"/>
  <c r="B62" i="3"/>
  <c r="C62" i="3"/>
  <c r="B63" i="3"/>
  <c r="C63" i="3"/>
  <c r="B64" i="3"/>
  <c r="C64" i="3"/>
  <c r="B65" i="3"/>
  <c r="C65" i="3"/>
  <c r="B66" i="3"/>
  <c r="C66" i="3"/>
  <c r="B67" i="3"/>
  <c r="C67" i="3"/>
  <c r="B68" i="3"/>
  <c r="C68" i="3"/>
  <c r="B69" i="3"/>
  <c r="C69" i="3"/>
  <c r="B70" i="3"/>
  <c r="C70" i="3"/>
  <c r="B71" i="3"/>
  <c r="C71" i="3"/>
  <c r="B72" i="3"/>
  <c r="C72" i="3"/>
  <c r="B73" i="3"/>
  <c r="C73" i="3"/>
  <c r="B74" i="3"/>
  <c r="C74" i="3"/>
  <c r="B75" i="3"/>
  <c r="C75" i="3"/>
  <c r="B76" i="3"/>
  <c r="C76" i="3"/>
  <c r="B77" i="3"/>
  <c r="C77" i="3"/>
  <c r="B78" i="3"/>
  <c r="C78" i="3"/>
  <c r="B79" i="3"/>
  <c r="C79" i="3"/>
  <c r="B80" i="3"/>
  <c r="C80" i="3"/>
  <c r="B81" i="3"/>
  <c r="C81" i="3"/>
  <c r="B82" i="3"/>
  <c r="C82" i="3"/>
  <c r="B83" i="3"/>
  <c r="C83" i="3"/>
  <c r="B84" i="3"/>
  <c r="C84" i="3"/>
  <c r="B85" i="3"/>
  <c r="C85" i="3"/>
  <c r="B86" i="3"/>
  <c r="C86" i="3"/>
  <c r="B87" i="3"/>
  <c r="C87" i="3"/>
  <c r="B88" i="3"/>
  <c r="C88" i="3"/>
  <c r="B89" i="3"/>
  <c r="C89" i="3"/>
  <c r="B90" i="3"/>
  <c r="C90" i="3"/>
  <c r="B91" i="3"/>
  <c r="C91" i="3"/>
  <c r="B92" i="3"/>
  <c r="C92" i="3"/>
  <c r="B93" i="3"/>
  <c r="C93" i="3"/>
  <c r="B94" i="3"/>
  <c r="C94" i="3"/>
  <c r="B95" i="3"/>
  <c r="C95" i="3"/>
  <c r="B96" i="3"/>
  <c r="C96" i="3"/>
  <c r="B97" i="3"/>
  <c r="C97" i="3"/>
  <c r="D90" i="3" l="1"/>
  <c r="E90" i="3" s="1"/>
  <c r="D57" i="3"/>
  <c r="E57" i="3" s="1"/>
  <c r="D14" i="3"/>
  <c r="E14" i="3" s="1"/>
  <c r="D52" i="3"/>
  <c r="E52" i="3" s="1"/>
  <c r="D63" i="3"/>
  <c r="E63" i="3" s="1"/>
  <c r="D26" i="3"/>
  <c r="E26" i="3" s="1"/>
  <c r="D74" i="3"/>
  <c r="E74" i="3" s="1"/>
  <c r="D75" i="3"/>
  <c r="E75" i="3" s="1"/>
  <c r="D89" i="3"/>
  <c r="E89" i="3" s="1"/>
  <c r="D68" i="3"/>
  <c r="E68" i="3" s="1"/>
  <c r="D11" i="3"/>
  <c r="E11" i="3" s="1"/>
  <c r="D13" i="3"/>
  <c r="E13" i="3" s="1"/>
  <c r="D19" i="3"/>
  <c r="E19" i="3" s="1"/>
  <c r="D91" i="3"/>
  <c r="E91" i="3" s="1"/>
  <c r="D83" i="3"/>
  <c r="E83" i="3" s="1"/>
  <c r="D47" i="3"/>
  <c r="E47" i="3" s="1"/>
  <c r="D46" i="3"/>
  <c r="E46" i="3" s="1"/>
  <c r="D72" i="3"/>
  <c r="E72" i="3" s="1"/>
  <c r="D36" i="3"/>
  <c r="E36" i="3" s="1"/>
  <c r="D60" i="3"/>
  <c r="E60" i="3" s="1"/>
  <c r="D78" i="3"/>
  <c r="E78" i="3" s="1"/>
  <c r="D8" i="3"/>
  <c r="E8" i="3" s="1"/>
  <c r="D54" i="3"/>
  <c r="E54" i="3" s="1"/>
  <c r="D39" i="3"/>
  <c r="E39" i="3" s="1"/>
  <c r="D34" i="3"/>
  <c r="E34" i="3" s="1"/>
  <c r="D73" i="3"/>
  <c r="E73" i="3" s="1"/>
  <c r="D43" i="3"/>
  <c r="E43" i="3" s="1"/>
  <c r="D49" i="3"/>
  <c r="E49" i="3" s="1"/>
  <c r="D20" i="3" l="1"/>
  <c r="E20" i="3" s="1"/>
  <c r="D82" i="3"/>
  <c r="E82" i="3" s="1"/>
  <c r="D93" i="3"/>
  <c r="E93" i="3" s="1"/>
  <c r="D59" i="3"/>
  <c r="E59" i="3" s="1"/>
  <c r="D55" i="3"/>
  <c r="E55" i="3" s="1"/>
  <c r="D22" i="3"/>
  <c r="E22" i="3" s="1"/>
  <c r="D70" i="3"/>
  <c r="E70" i="3" s="1"/>
  <c r="D16" i="3"/>
  <c r="E16" i="3" s="1"/>
  <c r="D7" i="3"/>
  <c r="E7" i="3" s="1"/>
  <c r="D31" i="3"/>
  <c r="E31" i="3" s="1"/>
  <c r="D15" i="3"/>
  <c r="E15" i="3" s="1"/>
  <c r="D41" i="3"/>
  <c r="E41" i="3" s="1"/>
  <c r="D4" i="3"/>
  <c r="E4" i="3" s="1"/>
  <c r="D25" i="3"/>
  <c r="E25" i="3" s="1"/>
  <c r="D12" i="3"/>
  <c r="E12" i="3" s="1"/>
  <c r="D32" i="3"/>
  <c r="E32" i="3" s="1"/>
  <c r="D29" i="3"/>
  <c r="E29" i="3" s="1"/>
  <c r="D56" i="3"/>
  <c r="E56" i="3" s="1"/>
  <c r="D5" i="3"/>
  <c r="E5" i="3" s="1"/>
  <c r="D58" i="3"/>
  <c r="E58" i="3" s="1"/>
  <c r="D66" i="3"/>
  <c r="E66" i="3" s="1"/>
  <c r="D96" i="3"/>
  <c r="E96" i="3" s="1"/>
  <c r="D21" i="3"/>
  <c r="E21" i="3" s="1"/>
  <c r="D79" i="3"/>
  <c r="E79" i="3" s="1"/>
  <c r="D10" i="3"/>
  <c r="E10" i="3" s="1"/>
  <c r="D92" i="3"/>
  <c r="E92" i="3" s="1"/>
  <c r="D88" i="3"/>
  <c r="E88" i="3" s="1"/>
  <c r="D24" i="3"/>
  <c r="E24" i="3" s="1"/>
  <c r="D65" i="3"/>
  <c r="E65" i="3" s="1"/>
  <c r="D33" i="3"/>
  <c r="E33" i="3" s="1"/>
  <c r="D71" i="3"/>
  <c r="E71" i="3" s="1"/>
  <c r="D77" i="3"/>
  <c r="E77" i="3" s="1"/>
  <c r="D51" i="3"/>
  <c r="E51" i="3" s="1"/>
  <c r="D86" i="3"/>
  <c r="E86" i="3" s="1"/>
  <c r="D62" i="3"/>
  <c r="E62" i="3" s="1"/>
  <c r="D64" i="3"/>
  <c r="E64" i="3" s="1"/>
  <c r="D50" i="3"/>
  <c r="E50" i="3" s="1"/>
  <c r="D84" i="3"/>
  <c r="E84" i="3" s="1"/>
  <c r="D28" i="3"/>
  <c r="E28" i="3" s="1"/>
  <c r="D48" i="3"/>
  <c r="E48" i="3" s="1"/>
  <c r="D40" i="3"/>
  <c r="E40" i="3" s="1"/>
  <c r="D38" i="3"/>
  <c r="E38" i="3" s="1"/>
  <c r="D42" i="3"/>
  <c r="E42" i="3" s="1"/>
  <c r="D17" i="3"/>
  <c r="E17" i="3" s="1"/>
  <c r="D35" i="3"/>
  <c r="E35" i="3" s="1"/>
  <c r="D94" i="3"/>
  <c r="E94" i="3" s="1"/>
  <c r="D87" i="3"/>
  <c r="E87" i="3" s="1"/>
  <c r="D9" i="3"/>
  <c r="E9" i="3" s="1"/>
  <c r="D27" i="3"/>
  <c r="E27" i="3" s="1"/>
  <c r="D37" i="3"/>
  <c r="E37" i="3" s="1"/>
  <c r="D23" i="3"/>
  <c r="E23" i="3" s="1"/>
  <c r="D95" i="3"/>
  <c r="E95" i="3" s="1"/>
  <c r="D44" i="3"/>
  <c r="E44" i="3" s="1"/>
  <c r="D61" i="3"/>
  <c r="E61" i="3" s="1"/>
  <c r="D45" i="3"/>
  <c r="E45" i="3" s="1"/>
  <c r="D67" i="3"/>
  <c r="E67" i="3" s="1"/>
  <c r="D97" i="3"/>
  <c r="E97" i="3" s="1"/>
  <c r="D80" i="3"/>
  <c r="E80" i="3" s="1"/>
  <c r="D53" i="3"/>
  <c r="E53" i="3" s="1"/>
  <c r="D81" i="3"/>
  <c r="E81" i="3" s="1"/>
  <c r="D6" i="3"/>
  <c r="E6" i="3" s="1"/>
  <c r="D85" i="3"/>
  <c r="E85" i="3" s="1"/>
  <c r="D30" i="3"/>
  <c r="E30" i="3" s="1"/>
  <c r="D69" i="3"/>
  <c r="E69" i="3" s="1"/>
  <c r="D18" i="3"/>
  <c r="E18" i="3" s="1"/>
  <c r="D76" i="3"/>
  <c r="E76" i="3" s="1"/>
  <c r="E1" i="2" l="1"/>
  <c r="B4" i="2"/>
  <c r="C4" i="2"/>
  <c r="B5" i="2"/>
  <c r="C5" i="2"/>
  <c r="B6" i="2"/>
  <c r="C6" i="2"/>
  <c r="B7" i="2"/>
  <c r="C7" i="2"/>
  <c r="B8" i="2"/>
  <c r="C8" i="2"/>
  <c r="B9" i="2"/>
  <c r="C9" i="2"/>
  <c r="B10" i="2"/>
  <c r="C10" i="2"/>
  <c r="B11" i="2"/>
  <c r="C11" i="2"/>
  <c r="B12" i="2"/>
  <c r="C12" i="2"/>
  <c r="B13" i="2"/>
  <c r="C13" i="2"/>
  <c r="B14" i="2"/>
  <c r="C14" i="2"/>
  <c r="B15" i="2"/>
  <c r="C15" i="2"/>
  <c r="B16" i="2"/>
  <c r="C16" i="2"/>
  <c r="B17" i="2"/>
  <c r="C17" i="2"/>
  <c r="B18" i="2"/>
  <c r="C18" i="2"/>
  <c r="B19" i="2"/>
  <c r="C19" i="2"/>
  <c r="B20" i="2"/>
  <c r="C20" i="2"/>
  <c r="B21" i="2"/>
  <c r="C21" i="2"/>
  <c r="B22" i="2"/>
  <c r="C22" i="2"/>
  <c r="B23" i="2"/>
  <c r="C23" i="2"/>
  <c r="B24" i="2"/>
  <c r="C24" i="2"/>
  <c r="B25" i="2"/>
  <c r="C25" i="2"/>
  <c r="B26" i="2"/>
  <c r="C26" i="2"/>
  <c r="B27" i="2"/>
  <c r="C27" i="2"/>
  <c r="B28" i="2"/>
  <c r="C28" i="2"/>
  <c r="B29" i="2"/>
  <c r="C29" i="2"/>
  <c r="B30" i="2"/>
  <c r="C30" i="2"/>
  <c r="B31" i="2"/>
  <c r="C31" i="2"/>
  <c r="B32" i="2"/>
  <c r="C32" i="2"/>
  <c r="B33" i="2"/>
  <c r="C33" i="2"/>
  <c r="B34" i="2"/>
  <c r="C34" i="2"/>
  <c r="B35" i="2"/>
  <c r="C35" i="2"/>
  <c r="B36" i="2"/>
  <c r="C36" i="2"/>
  <c r="B37" i="2"/>
  <c r="C37" i="2"/>
  <c r="B38" i="2"/>
  <c r="C38" i="2"/>
  <c r="B39" i="2"/>
  <c r="C39" i="2"/>
  <c r="B40" i="2"/>
  <c r="C40" i="2"/>
  <c r="B41" i="2"/>
  <c r="C41" i="2"/>
  <c r="B42" i="2"/>
  <c r="C42" i="2"/>
  <c r="B43" i="2"/>
  <c r="C43" i="2"/>
  <c r="B44" i="2"/>
  <c r="C44" i="2"/>
  <c r="B45" i="2"/>
  <c r="C45" i="2"/>
  <c r="B46" i="2"/>
  <c r="C46" i="2"/>
  <c r="B47" i="2"/>
  <c r="C47" i="2"/>
  <c r="B48" i="2"/>
  <c r="C48" i="2"/>
  <c r="B49" i="2"/>
  <c r="C49" i="2"/>
  <c r="B50" i="2"/>
  <c r="C50" i="2"/>
  <c r="B51" i="2"/>
  <c r="C51" i="2"/>
  <c r="B52" i="2"/>
  <c r="C52" i="2"/>
  <c r="B53" i="2"/>
  <c r="C53" i="2"/>
  <c r="B54" i="2"/>
  <c r="C54" i="2"/>
  <c r="B55" i="2"/>
  <c r="C55" i="2"/>
  <c r="B56" i="2"/>
  <c r="C56" i="2"/>
  <c r="B57" i="2"/>
  <c r="C57" i="2"/>
  <c r="B58" i="2"/>
  <c r="C58" i="2"/>
  <c r="B59" i="2"/>
  <c r="C59" i="2"/>
  <c r="B60" i="2"/>
  <c r="C60" i="2"/>
  <c r="B61" i="2"/>
  <c r="C61" i="2"/>
  <c r="B62" i="2"/>
  <c r="C62" i="2"/>
  <c r="B63" i="2"/>
  <c r="C63" i="2"/>
  <c r="B64" i="2"/>
  <c r="C64" i="2"/>
  <c r="B65" i="2"/>
  <c r="C65" i="2"/>
  <c r="B66" i="2"/>
  <c r="C66" i="2"/>
  <c r="B67" i="2"/>
  <c r="C67" i="2"/>
  <c r="B68" i="2"/>
  <c r="C68" i="2"/>
  <c r="B69" i="2"/>
  <c r="C69" i="2"/>
  <c r="B70" i="2"/>
  <c r="C70" i="2"/>
  <c r="B71" i="2"/>
  <c r="C71" i="2"/>
  <c r="B72" i="2"/>
  <c r="C72" i="2"/>
  <c r="B73" i="2"/>
  <c r="C73" i="2"/>
  <c r="B74" i="2"/>
  <c r="C74" i="2"/>
  <c r="B75" i="2"/>
  <c r="C75" i="2"/>
  <c r="B76" i="2"/>
  <c r="C76" i="2"/>
  <c r="B77" i="2"/>
  <c r="C77" i="2"/>
  <c r="B78" i="2"/>
  <c r="C78" i="2"/>
  <c r="B79" i="2"/>
  <c r="C79" i="2"/>
  <c r="B80" i="2"/>
  <c r="C80" i="2"/>
  <c r="B81" i="2"/>
  <c r="C81" i="2"/>
  <c r="B82" i="2"/>
  <c r="C82" i="2"/>
  <c r="B83" i="2"/>
  <c r="C83" i="2"/>
  <c r="B84" i="2"/>
  <c r="C84" i="2"/>
  <c r="B85" i="2"/>
  <c r="C85" i="2"/>
  <c r="B86" i="2"/>
  <c r="C86" i="2"/>
  <c r="B87" i="2"/>
  <c r="C87" i="2"/>
  <c r="B88" i="2"/>
  <c r="C88" i="2"/>
  <c r="B89" i="2"/>
  <c r="C89" i="2"/>
  <c r="B90" i="2"/>
  <c r="C90" i="2"/>
  <c r="B91" i="2"/>
  <c r="C91" i="2"/>
  <c r="B92" i="2"/>
  <c r="C92" i="2"/>
  <c r="B93" i="2"/>
  <c r="C93" i="2"/>
  <c r="B94" i="2"/>
  <c r="C94" i="2"/>
  <c r="B95" i="2"/>
  <c r="C95" i="2"/>
  <c r="B96" i="2"/>
  <c r="C96" i="2"/>
  <c r="B97" i="2"/>
  <c r="C97" i="2"/>
  <c r="D55" i="2" l="1"/>
  <c r="E55" i="2" s="1"/>
  <c r="D18" i="2"/>
  <c r="E18" i="2" s="1"/>
  <c r="D42" i="2" l="1"/>
  <c r="E42" i="2" s="1"/>
  <c r="D90" i="2"/>
  <c r="E90" i="2" s="1"/>
  <c r="D26" i="2"/>
  <c r="E26" i="2" s="1"/>
  <c r="D33" i="2"/>
  <c r="E33" i="2" s="1"/>
  <c r="D44" i="2"/>
  <c r="E44" i="2" s="1"/>
  <c r="D8" i="2"/>
  <c r="E8" i="2" s="1"/>
  <c r="D12" i="2"/>
  <c r="E12" i="2" s="1"/>
  <c r="D23" i="2"/>
  <c r="E23" i="2" s="1"/>
  <c r="D10" i="2"/>
  <c r="E10" i="2" s="1"/>
  <c r="D14" i="2"/>
  <c r="E14" i="2" s="1"/>
  <c r="D46" i="2"/>
  <c r="E46" i="2" s="1"/>
  <c r="D87" i="2"/>
  <c r="E87" i="2" s="1"/>
  <c r="D96" i="2"/>
  <c r="E96" i="2" s="1"/>
  <c r="D34" i="2"/>
  <c r="E34" i="2" s="1"/>
  <c r="D27" i="2"/>
  <c r="E27" i="2" s="1"/>
  <c r="D66" i="2"/>
  <c r="E66" i="2" s="1"/>
  <c r="D21" i="2"/>
  <c r="E21" i="2" s="1"/>
  <c r="D61" i="2"/>
  <c r="E61" i="2" s="1"/>
  <c r="D65" i="2"/>
  <c r="E65" i="2" s="1"/>
  <c r="D88" i="2"/>
  <c r="E88" i="2" s="1"/>
  <c r="D7" i="2"/>
  <c r="E7" i="2" s="1"/>
  <c r="D64" i="2"/>
  <c r="E64" i="2" s="1"/>
  <c r="D19" i="2"/>
  <c r="E19" i="2" s="1"/>
  <c r="D83" i="2"/>
  <c r="E83" i="2" s="1"/>
  <c r="D79" i="2"/>
  <c r="E79" i="2" s="1"/>
  <c r="D58" i="2"/>
  <c r="E58" i="2" s="1"/>
  <c r="D35" i="2"/>
  <c r="E35" i="2" s="1"/>
  <c r="D89" i="2"/>
  <c r="E89" i="2" s="1"/>
  <c r="D53" i="2"/>
  <c r="E53" i="2" s="1"/>
  <c r="D24" i="2" l="1"/>
  <c r="E24" i="2" s="1"/>
  <c r="D51" i="2"/>
  <c r="E51" i="2" s="1"/>
  <c r="D75" i="2"/>
  <c r="E75" i="2" s="1"/>
  <c r="D78" i="2"/>
  <c r="E78" i="2" s="1"/>
  <c r="D15" i="2"/>
  <c r="E15" i="2" s="1"/>
  <c r="D60" i="2"/>
  <c r="E60" i="2" s="1"/>
  <c r="D86" i="2"/>
  <c r="E86" i="2" s="1"/>
  <c r="D69" i="2"/>
  <c r="E69" i="2" s="1"/>
  <c r="D81" i="2"/>
  <c r="E81" i="2" s="1"/>
  <c r="D25" i="2"/>
  <c r="E25" i="2" s="1"/>
  <c r="D16" i="2"/>
  <c r="E16" i="2" s="1"/>
  <c r="D76" i="2"/>
  <c r="E76" i="2" s="1"/>
  <c r="D80" i="2"/>
  <c r="E80" i="2" s="1"/>
  <c r="D97" i="2"/>
  <c r="E97" i="2" s="1"/>
  <c r="D57" i="2"/>
  <c r="E57" i="2" s="1"/>
  <c r="D32" i="2"/>
  <c r="E32" i="2" s="1"/>
  <c r="D71" i="2"/>
  <c r="E71" i="2" s="1"/>
  <c r="D30" i="2"/>
  <c r="E30" i="2" s="1"/>
  <c r="D4" i="2"/>
  <c r="E4" i="2" s="1"/>
  <c r="D13" i="2"/>
  <c r="E13" i="2" s="1"/>
  <c r="D17" i="2"/>
  <c r="E17" i="2" s="1"/>
  <c r="D73" i="2"/>
  <c r="E73" i="2" s="1"/>
  <c r="D37" i="2"/>
  <c r="E37" i="2" s="1"/>
  <c r="D92" i="2"/>
  <c r="E92" i="2" s="1"/>
  <c r="D91" i="2"/>
  <c r="E91" i="2" s="1"/>
  <c r="D59" i="2"/>
  <c r="E59" i="2" s="1"/>
  <c r="D52" i="2"/>
  <c r="E52" i="2" s="1"/>
  <c r="D28" i="2"/>
  <c r="E28" i="2" s="1"/>
  <c r="D48" i="2"/>
  <c r="E48" i="2" s="1"/>
  <c r="D72" i="2"/>
  <c r="E72" i="2" s="1"/>
  <c r="D20" i="2"/>
  <c r="E20" i="2" s="1"/>
  <c r="D41" i="2"/>
  <c r="E41" i="2" s="1"/>
  <c r="D63" i="2"/>
  <c r="E63" i="2" s="1"/>
  <c r="D94" i="2"/>
  <c r="E94" i="2" s="1"/>
  <c r="D36" i="2"/>
  <c r="E36" i="2" s="1"/>
  <c r="D38" i="2"/>
  <c r="E38" i="2" s="1"/>
  <c r="D74" i="2"/>
  <c r="E74" i="2" s="1"/>
  <c r="D85" i="2"/>
  <c r="E85" i="2" s="1"/>
  <c r="D29" i="2"/>
  <c r="E29" i="2" s="1"/>
  <c r="D40" i="2"/>
  <c r="E40" i="2" s="1"/>
  <c r="D70" i="2"/>
  <c r="E70" i="2" s="1"/>
  <c r="D54" i="2"/>
  <c r="E54" i="2" s="1"/>
  <c r="D31" i="2"/>
  <c r="E31" i="2" s="1"/>
  <c r="D68" i="2"/>
  <c r="E68" i="2" s="1"/>
  <c r="D22" i="2"/>
  <c r="E22" i="2" s="1"/>
  <c r="D49" i="2"/>
  <c r="E49" i="2" s="1"/>
  <c r="D67" i="2"/>
  <c r="E67" i="2" s="1"/>
  <c r="D62" i="2"/>
  <c r="E62" i="2" s="1"/>
  <c r="D93" i="2"/>
  <c r="E93" i="2" s="1"/>
  <c r="D50" i="2"/>
  <c r="E50" i="2" s="1"/>
  <c r="D6" i="2"/>
  <c r="E6" i="2" s="1"/>
  <c r="D43" i="2"/>
  <c r="E43" i="2" s="1"/>
  <c r="D11" i="2"/>
  <c r="E11" i="2" s="1"/>
  <c r="D45" i="2" l="1"/>
  <c r="E45" i="2" s="1"/>
  <c r="D47" i="2"/>
  <c r="E47" i="2" s="1"/>
  <c r="D95" i="2"/>
  <c r="E95" i="2" s="1"/>
  <c r="D77" i="2"/>
  <c r="E77" i="2" s="1"/>
  <c r="D82" i="2"/>
  <c r="E82" i="2" s="1"/>
  <c r="D56" i="2"/>
  <c r="E56" i="2" s="1"/>
  <c r="D84" i="2"/>
  <c r="E84" i="2" s="1"/>
  <c r="D39" i="2" l="1"/>
  <c r="E39" i="2" s="1"/>
  <c r="D5" i="2"/>
  <c r="E5" i="2" s="1"/>
  <c r="D9" i="2"/>
  <c r="E9" i="2" s="1"/>
</calcChain>
</file>

<file path=xl/sharedStrings.xml><?xml version="1.0" encoding="utf-8"?>
<sst xmlns="http://schemas.openxmlformats.org/spreadsheetml/2006/main" count="18" uniqueCount="6">
  <si>
    <t>Comments</t>
  </si>
  <si>
    <t>Copy number (molecules/ul)</t>
  </si>
  <si>
    <t>Well</t>
  </si>
  <si>
    <t>Sample ID</t>
  </si>
  <si>
    <t>Plate name:</t>
  </si>
  <si>
    <t>qPCR QC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</si>
</sst>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43" fontId="3" fillId="0" borderId="0" applyFont="0" applyFill="0" applyBorder="0" applyAlignment="0" applyProtection="0"/>
  </cellStyleXfs>
  <cellXfs count="10">
    <xf numFmtId="0" fontId="0" fillId="0" borderId="0" xfId="0"/>
    <xf numFmtId="0" fontId="3" fillId="0" borderId="0" xfId="1"/>
    <xf numFmtId="0" fontId="4" fillId="0" borderId="0" xfId="1" applyFont="1"/>
    <xf numFmtId="0" fontId="1" fillId="0" borderId="1" xfId="1" applyFont="1" applyBorder="1"/>
    <xf numFmtId="164" fontId="1" fillId="0" borderId="1" xfId="2" applyNumberFormat="1" applyFont="1" applyBorder="1" applyAlignment="1">
      <alignment horizontal="center"/>
    </xf>
    <xf numFmtId="0" fontId="1" fillId="0" borderId="1" xfId="1" applyFont="1" applyBorder="1" applyAlignment="1">
      <alignment horizontal="center"/>
    </xf>
    <xf numFmtId="0" fontId="2" fillId="2" borderId="1" xfId="1" applyFont="1" applyFill="1" applyBorder="1"/>
    <xf numFmtId="0" fontId="2" fillId="2" borderId="1" xfId="1" applyFont="1" applyFill="1" applyBorder="1" applyAlignment="1">
      <alignment horizontal="center"/>
    </xf>
    <xf numFmtId="0" fontId="1" fillId="0" borderId="0" xfId="1" applyFont="1"/>
    <xf numFmtId="0" fontId="2" fillId="0" borderId="0" xfId="1" applyFont="1"/>
  </cellXfs>
  <cellStyles count="3">
    <cellStyle name="Comma 2" xfId="2" xr:uid="{C1E48976-15B5-0C4C-BEDD-79E17BC4F4F7}"/>
    <cellStyle name="Normal" xfId="0" builtinId="0"/>
    <cellStyle name="Normal 2" xfId="1" xr:uid="{630AE18B-40A6-DC4C-A493-73811C4FE0ED}"/>
  </cellStyles>
  <dxfs count="9">
    <dxf>
      <font>
        <color theme="1"/>
      </font>
      <fill>
        <patternFill>
          <bgColor rgb="FFFFFD78"/>
        </patternFill>
      </fill>
    </dxf>
    <dxf>
      <font>
        <color theme="1"/>
      </font>
      <fill>
        <patternFill>
          <bgColor rgb="FFFF7E79"/>
        </patternFill>
      </fill>
    </dxf>
    <dxf>
      <font>
        <color theme="1"/>
      </font>
      <fill>
        <patternFill>
          <bgColor rgb="FFFFD579"/>
        </patternFill>
      </fill>
    </dxf>
    <dxf>
      <font>
        <color theme="1"/>
      </font>
      <fill>
        <patternFill>
          <bgColor rgb="FFFFFD78"/>
        </patternFill>
      </fill>
    </dxf>
    <dxf>
      <font>
        <color theme="1"/>
      </font>
      <fill>
        <patternFill>
          <bgColor rgb="FFFF7E79"/>
        </patternFill>
      </fill>
    </dxf>
    <dxf>
      <font>
        <color theme="1"/>
      </font>
      <fill>
        <patternFill>
          <bgColor rgb="FFFFD579"/>
        </patternFill>
      </fill>
    </dxf>
    <dxf>
      <font>
        <color theme="1"/>
      </font>
      <fill>
        <patternFill>
          <bgColor rgb="FFFFFD78"/>
        </patternFill>
      </fill>
    </dxf>
    <dxf>
      <font>
        <color theme="1"/>
      </font>
      <fill>
        <patternFill>
          <bgColor rgb="FFFF7E79"/>
        </patternFill>
      </fill>
    </dxf>
    <dxf>
      <font>
        <color theme="1"/>
      </font>
      <fill>
        <patternFill>
          <bgColor rgb="FFFFD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r>
              <a:rPr lang="en-US"/>
              <a:t>qPCR Standard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0.116428759746782"/>
                  <c:y val="-0.686815909505953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Arial" charset="0"/>
                      <a:ea typeface="Arial" charset="0"/>
                      <a:cs typeface="Arial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'[1]STD curve'!$L$2:$L$22</c:f>
              <c:numCache>
                <c:formatCode>General</c:formatCode>
                <c:ptCount val="21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13.399730682373047</c:v>
                </c:pt>
                <c:pt idx="4">
                  <c:v>13.560521125793457</c:v>
                </c:pt>
                <c:pt idx="5">
                  <c:v>13.398956298828125</c:v>
                </c:pt>
                <c:pt idx="6">
                  <c:v>16.706207275390625</c:v>
                </c:pt>
                <c:pt idx="7">
                  <c:v>16.982742309570312</c:v>
                </c:pt>
                <c:pt idx="8">
                  <c:v>16.819757461547852</c:v>
                </c:pt>
                <c:pt idx="9">
                  <c:v>20.457345962524414</c:v>
                </c:pt>
                <c:pt idx="10">
                  <c:v>20.149637222290039</c:v>
                </c:pt>
                <c:pt idx="11">
                  <c:v>19.501564025878906</c:v>
                </c:pt>
                <c:pt idx="12">
                  <c:v>24.00938606262207</c:v>
                </c:pt>
                <c:pt idx="13">
                  <c:v>23.479101181030273</c:v>
                </c:pt>
                <c:pt idx="14">
                  <c:v>23.462936401367188</c:v>
                </c:pt>
                <c:pt idx="15">
                  <c:v>27.523826599121094</c:v>
                </c:pt>
                <c:pt idx="16">
                  <c:v>27.539386749267578</c:v>
                </c:pt>
                <c:pt idx="17">
                  <c:v>27.826988220214844</c:v>
                </c:pt>
                <c:pt idx="18">
                  <c:v>30.144460678100586</c:v>
                </c:pt>
                <c:pt idx="19">
                  <c:v>30.371006011962891</c:v>
                </c:pt>
                <c:pt idx="20">
                  <c:v>30.686040878295898</c:v>
                </c:pt>
              </c:numCache>
            </c:numRef>
          </c:xVal>
          <c:yVal>
            <c:numRef>
              <c:f>'[1]STD curve'!$K$2:$K$22</c:f>
              <c:numCache>
                <c:formatCode>General</c:formatCode>
                <c:ptCount val="21"/>
                <c:pt idx="0">
                  <c:v>8117924</c:v>
                </c:pt>
                <c:pt idx="1">
                  <c:v>8117924</c:v>
                </c:pt>
                <c:pt idx="2">
                  <c:v>8117924</c:v>
                </c:pt>
                <c:pt idx="3">
                  <c:v>811792.4</c:v>
                </c:pt>
                <c:pt idx="4">
                  <c:v>811792.4</c:v>
                </c:pt>
                <c:pt idx="5">
                  <c:v>811792.4</c:v>
                </c:pt>
                <c:pt idx="6">
                  <c:v>81179.240000000005</c:v>
                </c:pt>
                <c:pt idx="7">
                  <c:v>81179.240000000005</c:v>
                </c:pt>
                <c:pt idx="8">
                  <c:v>81179.240000000005</c:v>
                </c:pt>
                <c:pt idx="9">
                  <c:v>8117.924</c:v>
                </c:pt>
                <c:pt idx="10">
                  <c:v>8117.924</c:v>
                </c:pt>
                <c:pt idx="11">
                  <c:v>8117.924</c:v>
                </c:pt>
                <c:pt idx="12">
                  <c:v>811.79240000000004</c:v>
                </c:pt>
                <c:pt idx="13">
                  <c:v>811.79240000000004</c:v>
                </c:pt>
                <c:pt idx="14">
                  <c:v>811.79240000000004</c:v>
                </c:pt>
                <c:pt idx="15">
                  <c:v>81.179239999999993</c:v>
                </c:pt>
                <c:pt idx="16">
                  <c:v>81.179239999999993</c:v>
                </c:pt>
                <c:pt idx="17">
                  <c:v>81.179239999999993</c:v>
                </c:pt>
                <c:pt idx="18">
                  <c:v>8.1179240000000004</c:v>
                </c:pt>
                <c:pt idx="19">
                  <c:v>8.1179240000000004</c:v>
                </c:pt>
                <c:pt idx="20">
                  <c:v>8.1179240000000004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958-A94B-B79E-7002DB5511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40053872"/>
        <c:axId val="-405559664"/>
      </c:scatterChart>
      <c:valAx>
        <c:axId val="-640053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/>
                  <a:t>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charset="0"/>
                  <a:ea typeface="Arial" charset="0"/>
                  <a:cs typeface="Arial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405559664"/>
        <c:crosses val="autoZero"/>
        <c:crossBetween val="midCat"/>
      </c:valAx>
      <c:valAx>
        <c:axId val="-40555966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/>
                  <a:t>Molecules/ul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charset="0"/>
                  <a:ea typeface="Arial" charset="0"/>
                  <a:cs typeface="Arial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640053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Arial" charset="0"/>
          <a:ea typeface="Arial" charset="0"/>
          <a:cs typeface="Arial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r>
              <a:rPr lang="en-US"/>
              <a:t>qPCR Standard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0.116428759746782"/>
                  <c:y val="-0.686815909505953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Arial" charset="0"/>
                      <a:ea typeface="Arial" charset="0"/>
                      <a:cs typeface="Arial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'[2]STD curve'!$L$2:$L$22</c:f>
              <c:numCache>
                <c:formatCode>General</c:formatCode>
                <c:ptCount val="21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13.399730682373047</c:v>
                </c:pt>
                <c:pt idx="4">
                  <c:v>13.560521125793457</c:v>
                </c:pt>
                <c:pt idx="5">
                  <c:v>13.398956298828125</c:v>
                </c:pt>
                <c:pt idx="6">
                  <c:v>16.706207275390625</c:v>
                </c:pt>
                <c:pt idx="7">
                  <c:v>16.982742309570312</c:v>
                </c:pt>
                <c:pt idx="8">
                  <c:v>16.819757461547852</c:v>
                </c:pt>
                <c:pt idx="9">
                  <c:v>20.457345962524414</c:v>
                </c:pt>
                <c:pt idx="10">
                  <c:v>20.149637222290039</c:v>
                </c:pt>
                <c:pt idx="11">
                  <c:v>19.501564025878906</c:v>
                </c:pt>
                <c:pt idx="12">
                  <c:v>24.00938606262207</c:v>
                </c:pt>
                <c:pt idx="13">
                  <c:v>23.479101181030273</c:v>
                </c:pt>
                <c:pt idx="14">
                  <c:v>23.462936401367188</c:v>
                </c:pt>
                <c:pt idx="15">
                  <c:v>27.523826599121094</c:v>
                </c:pt>
                <c:pt idx="16">
                  <c:v>27.539386749267578</c:v>
                </c:pt>
                <c:pt idx="17">
                  <c:v>27.826988220214844</c:v>
                </c:pt>
                <c:pt idx="18">
                  <c:v>30.144460678100586</c:v>
                </c:pt>
                <c:pt idx="19">
                  <c:v>30.371006011962891</c:v>
                </c:pt>
                <c:pt idx="20">
                  <c:v>30.686040878295898</c:v>
                </c:pt>
              </c:numCache>
            </c:numRef>
          </c:xVal>
          <c:yVal>
            <c:numRef>
              <c:f>'[2]STD curve'!$K$2:$K$22</c:f>
              <c:numCache>
                <c:formatCode>General</c:formatCode>
                <c:ptCount val="21"/>
                <c:pt idx="0">
                  <c:v>8117924</c:v>
                </c:pt>
                <c:pt idx="1">
                  <c:v>8117924</c:v>
                </c:pt>
                <c:pt idx="2">
                  <c:v>8117924</c:v>
                </c:pt>
                <c:pt idx="3">
                  <c:v>811792.4</c:v>
                </c:pt>
                <c:pt idx="4">
                  <c:v>811792.4</c:v>
                </c:pt>
                <c:pt idx="5">
                  <c:v>811792.4</c:v>
                </c:pt>
                <c:pt idx="6">
                  <c:v>81179.240000000005</c:v>
                </c:pt>
                <c:pt idx="7">
                  <c:v>81179.240000000005</c:v>
                </c:pt>
                <c:pt idx="8">
                  <c:v>81179.240000000005</c:v>
                </c:pt>
                <c:pt idx="9">
                  <c:v>8117.924</c:v>
                </c:pt>
                <c:pt idx="10">
                  <c:v>8117.924</c:v>
                </c:pt>
                <c:pt idx="11">
                  <c:v>8117.924</c:v>
                </c:pt>
                <c:pt idx="12">
                  <c:v>811.79240000000004</c:v>
                </c:pt>
                <c:pt idx="13">
                  <c:v>811.79240000000004</c:v>
                </c:pt>
                <c:pt idx="14">
                  <c:v>811.79240000000004</c:v>
                </c:pt>
                <c:pt idx="15">
                  <c:v>81.179239999999993</c:v>
                </c:pt>
                <c:pt idx="16">
                  <c:v>81.179239999999993</c:v>
                </c:pt>
                <c:pt idx="17">
                  <c:v>81.179239999999993</c:v>
                </c:pt>
                <c:pt idx="18">
                  <c:v>8.1179240000000004</c:v>
                </c:pt>
                <c:pt idx="19">
                  <c:v>8.1179240000000004</c:v>
                </c:pt>
                <c:pt idx="20">
                  <c:v>8.1179240000000004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B00-0B42-9030-03F99415EE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40053872"/>
        <c:axId val="-405559664"/>
      </c:scatterChart>
      <c:valAx>
        <c:axId val="-640053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/>
                  <a:t>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charset="0"/>
                  <a:ea typeface="Arial" charset="0"/>
                  <a:cs typeface="Arial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405559664"/>
        <c:crosses val="autoZero"/>
        <c:crossBetween val="midCat"/>
      </c:valAx>
      <c:valAx>
        <c:axId val="-40555966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/>
                  <a:t>Molecules/ul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charset="0"/>
                  <a:ea typeface="Arial" charset="0"/>
                  <a:cs typeface="Arial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640053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Arial" charset="0"/>
          <a:ea typeface="Arial" charset="0"/>
          <a:cs typeface="Arial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r>
              <a:rPr lang="en-US"/>
              <a:t>qPCR Standard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0.116428759746782"/>
                  <c:y val="-0.686815909505953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Arial" charset="0"/>
                      <a:ea typeface="Arial" charset="0"/>
                      <a:cs typeface="Arial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'[3]STD curve'!$L$2:$L$22</c:f>
              <c:numCache>
                <c:formatCode>General</c:formatCode>
                <c:ptCount val="21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13.399730682373047</c:v>
                </c:pt>
                <c:pt idx="4">
                  <c:v>13.560521125793457</c:v>
                </c:pt>
                <c:pt idx="5">
                  <c:v>13.398956298828125</c:v>
                </c:pt>
                <c:pt idx="6">
                  <c:v>16.706207275390625</c:v>
                </c:pt>
                <c:pt idx="7">
                  <c:v>16.982742309570312</c:v>
                </c:pt>
                <c:pt idx="8">
                  <c:v>16.819757461547852</c:v>
                </c:pt>
                <c:pt idx="9">
                  <c:v>20.457345962524414</c:v>
                </c:pt>
                <c:pt idx="10">
                  <c:v>20.149637222290039</c:v>
                </c:pt>
                <c:pt idx="11">
                  <c:v>19.501564025878906</c:v>
                </c:pt>
                <c:pt idx="12">
                  <c:v>24.00938606262207</c:v>
                </c:pt>
                <c:pt idx="13">
                  <c:v>23.479101181030273</c:v>
                </c:pt>
                <c:pt idx="14">
                  <c:v>23.462936401367188</c:v>
                </c:pt>
                <c:pt idx="15">
                  <c:v>27.523826599121094</c:v>
                </c:pt>
                <c:pt idx="16">
                  <c:v>27.539386749267578</c:v>
                </c:pt>
                <c:pt idx="17">
                  <c:v>27.826988220214844</c:v>
                </c:pt>
                <c:pt idx="18">
                  <c:v>30.144460678100586</c:v>
                </c:pt>
                <c:pt idx="19">
                  <c:v>30.371006011962891</c:v>
                </c:pt>
                <c:pt idx="20">
                  <c:v>30.686040878295898</c:v>
                </c:pt>
              </c:numCache>
            </c:numRef>
          </c:xVal>
          <c:yVal>
            <c:numRef>
              <c:f>'[3]STD curve'!$K$2:$K$22</c:f>
              <c:numCache>
                <c:formatCode>General</c:formatCode>
                <c:ptCount val="21"/>
                <c:pt idx="0">
                  <c:v>8117924</c:v>
                </c:pt>
                <c:pt idx="1">
                  <c:v>8117924</c:v>
                </c:pt>
                <c:pt idx="2">
                  <c:v>8117924</c:v>
                </c:pt>
                <c:pt idx="3">
                  <c:v>811792.4</c:v>
                </c:pt>
                <c:pt idx="4">
                  <c:v>811792.4</c:v>
                </c:pt>
                <c:pt idx="5">
                  <c:v>811792.4</c:v>
                </c:pt>
                <c:pt idx="6">
                  <c:v>81179.240000000005</c:v>
                </c:pt>
                <c:pt idx="7">
                  <c:v>81179.240000000005</c:v>
                </c:pt>
                <c:pt idx="8">
                  <c:v>81179.240000000005</c:v>
                </c:pt>
                <c:pt idx="9">
                  <c:v>8117.924</c:v>
                </c:pt>
                <c:pt idx="10">
                  <c:v>8117.924</c:v>
                </c:pt>
                <c:pt idx="11">
                  <c:v>8117.924</c:v>
                </c:pt>
                <c:pt idx="12">
                  <c:v>811.79240000000004</c:v>
                </c:pt>
                <c:pt idx="13">
                  <c:v>811.79240000000004</c:v>
                </c:pt>
                <c:pt idx="14">
                  <c:v>811.79240000000004</c:v>
                </c:pt>
                <c:pt idx="15">
                  <c:v>81.179239999999993</c:v>
                </c:pt>
                <c:pt idx="16">
                  <c:v>81.179239999999993</c:v>
                </c:pt>
                <c:pt idx="17">
                  <c:v>81.179239999999993</c:v>
                </c:pt>
                <c:pt idx="18">
                  <c:v>8.1179240000000004</c:v>
                </c:pt>
                <c:pt idx="19">
                  <c:v>8.1179240000000004</c:v>
                </c:pt>
                <c:pt idx="20">
                  <c:v>8.1179240000000004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E2-1345-BCA0-C4A58B8F59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40053872"/>
        <c:axId val="-405559664"/>
      </c:scatterChart>
      <c:valAx>
        <c:axId val="-640053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/>
                  <a:t>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charset="0"/>
                  <a:ea typeface="Arial" charset="0"/>
                  <a:cs typeface="Arial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405559664"/>
        <c:crosses val="autoZero"/>
        <c:crossBetween val="midCat"/>
      </c:valAx>
      <c:valAx>
        <c:axId val="-40555966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/>
                  <a:t>Molecules/ul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charset="0"/>
                  <a:ea typeface="Arial" charset="0"/>
                  <a:cs typeface="Arial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640053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Arial" charset="0"/>
          <a:ea typeface="Arial" charset="0"/>
          <a:cs typeface="Arial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228600</xdr:colOff>
      <xdr:row>2</xdr:row>
      <xdr:rowOff>12700</xdr:rowOff>
    </xdr:from>
    <xdr:to>
      <xdr:col>11</xdr:col>
      <xdr:colOff>707136</xdr:colOff>
      <xdr:row>20</xdr:row>
      <xdr:rowOff>100584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CBEB69-99AE-7A40-AC5D-140178AEDB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228600</xdr:colOff>
      <xdr:row>2</xdr:row>
      <xdr:rowOff>12700</xdr:rowOff>
    </xdr:from>
    <xdr:to>
      <xdr:col>11</xdr:col>
      <xdr:colOff>707136</xdr:colOff>
      <xdr:row>20</xdr:row>
      <xdr:rowOff>100584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AB3515-E271-9C49-B99D-156787ECED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228600</xdr:colOff>
      <xdr:row>2</xdr:row>
      <xdr:rowOff>12700</xdr:rowOff>
    </xdr:from>
    <xdr:to>
      <xdr:col>11</xdr:col>
      <xdr:colOff>707136</xdr:colOff>
      <xdr:row>20</xdr:row>
      <xdr:rowOff>100584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626E0B-6246-E94A-B5C7-40B91204F9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NA_009/Noyes_009_DNA_009_qMQC_Analysi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DNA_010/Noyes_009_DNA_010_qMQC_Analysi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DNA_011/Noyes_009_DNA_011_qMQC_Analysi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ste Sample IDs"/>
      <sheetName val="Paste Ct Data"/>
      <sheetName val="96 List Input"/>
      <sheetName val="96 Well Plates Output"/>
      <sheetName val="384 Output"/>
      <sheetName val="STD curve"/>
      <sheetName val="Analysis"/>
      <sheetName val="Dilution calculator"/>
      <sheetName val="EpMotion_File"/>
    </sheetNames>
    <sheetDataSet>
      <sheetData sheetId="0">
        <row r="1">
          <cell r="U1" t="str">
            <v>Noyes_009_DNA_009_qMQC</v>
          </cell>
        </row>
        <row r="5">
          <cell r="T5" t="str">
            <v>A01</v>
          </cell>
          <cell r="U5" t="str">
            <v>USDA380</v>
          </cell>
        </row>
        <row r="6">
          <cell r="T6" t="str">
            <v>A02</v>
          </cell>
          <cell r="U6" t="str">
            <v>USDA334</v>
          </cell>
        </row>
        <row r="7">
          <cell r="T7" t="str">
            <v>A03</v>
          </cell>
          <cell r="U7" t="str">
            <v>USDA462</v>
          </cell>
        </row>
        <row r="8">
          <cell r="T8" t="str">
            <v>A04</v>
          </cell>
          <cell r="U8" t="str">
            <v>USDA480</v>
          </cell>
        </row>
        <row r="9">
          <cell r="T9" t="str">
            <v>A05</v>
          </cell>
          <cell r="U9" t="str">
            <v>USDA527</v>
          </cell>
        </row>
        <row r="10">
          <cell r="T10" t="str">
            <v>A06</v>
          </cell>
          <cell r="U10" t="str">
            <v>USDA345</v>
          </cell>
        </row>
        <row r="12">
          <cell r="T12" t="str">
            <v>A08</v>
          </cell>
          <cell r="U12" t="str">
            <v>USDA531</v>
          </cell>
        </row>
        <row r="13">
          <cell r="T13" t="str">
            <v>A09</v>
          </cell>
          <cell r="U13" t="str">
            <v>USDA522</v>
          </cell>
        </row>
        <row r="14">
          <cell r="T14" t="str">
            <v>A10</v>
          </cell>
          <cell r="U14" t="str">
            <v>USDA517</v>
          </cell>
        </row>
        <row r="15">
          <cell r="T15" t="str">
            <v>A11</v>
          </cell>
          <cell r="U15" t="str">
            <v>USDA451</v>
          </cell>
        </row>
        <row r="16">
          <cell r="T16" t="str">
            <v>A12</v>
          </cell>
          <cell r="U16" t="str">
            <v>USDA505</v>
          </cell>
        </row>
        <row r="17">
          <cell r="T17" t="str">
            <v>B01</v>
          </cell>
          <cell r="U17" t="str">
            <v>USDA410</v>
          </cell>
        </row>
        <row r="18">
          <cell r="T18" t="str">
            <v>B02</v>
          </cell>
          <cell r="U18" t="str">
            <v>USDA382</v>
          </cell>
        </row>
        <row r="19">
          <cell r="T19" t="str">
            <v>B03</v>
          </cell>
          <cell r="U19" t="str">
            <v>USDA561</v>
          </cell>
        </row>
        <row r="20">
          <cell r="T20" t="str">
            <v>B04</v>
          </cell>
          <cell r="U20" t="str">
            <v>USDA518</v>
          </cell>
        </row>
        <row r="21">
          <cell r="T21" t="str">
            <v>B05</v>
          </cell>
          <cell r="U21" t="str">
            <v>USDA340</v>
          </cell>
        </row>
        <row r="22">
          <cell r="T22" t="str">
            <v>B06</v>
          </cell>
          <cell r="U22" t="str">
            <v>USDA414</v>
          </cell>
        </row>
        <row r="23">
          <cell r="T23" t="str">
            <v>B07</v>
          </cell>
          <cell r="U23" t="str">
            <v>USDA374</v>
          </cell>
        </row>
        <row r="24">
          <cell r="T24" t="str">
            <v>B08</v>
          </cell>
          <cell r="U24" t="str">
            <v>USDA463</v>
          </cell>
        </row>
        <row r="25">
          <cell r="T25" t="str">
            <v>B09</v>
          </cell>
          <cell r="U25" t="str">
            <v>USDA464</v>
          </cell>
        </row>
        <row r="26">
          <cell r="T26" t="str">
            <v>B10</v>
          </cell>
          <cell r="U26" t="str">
            <v>USDA584</v>
          </cell>
        </row>
        <row r="27">
          <cell r="T27" t="str">
            <v>B11</v>
          </cell>
          <cell r="U27" t="str">
            <v>USDA407</v>
          </cell>
        </row>
        <row r="28">
          <cell r="T28" t="str">
            <v>B12</v>
          </cell>
          <cell r="U28" t="str">
            <v>USDA511</v>
          </cell>
        </row>
        <row r="29">
          <cell r="T29" t="str">
            <v>C01</v>
          </cell>
          <cell r="U29" t="str">
            <v>USDA347</v>
          </cell>
        </row>
        <row r="30">
          <cell r="T30" t="str">
            <v>C02</v>
          </cell>
          <cell r="U30" t="str">
            <v>USDA568</v>
          </cell>
        </row>
        <row r="31">
          <cell r="T31" t="str">
            <v>C03</v>
          </cell>
          <cell r="U31" t="str">
            <v>USDA312</v>
          </cell>
        </row>
        <row r="32">
          <cell r="T32" t="str">
            <v>C04</v>
          </cell>
          <cell r="U32" t="str">
            <v>USDA445</v>
          </cell>
        </row>
        <row r="33">
          <cell r="T33" t="str">
            <v>C05</v>
          </cell>
          <cell r="U33" t="str">
            <v>USDA372</v>
          </cell>
        </row>
        <row r="34">
          <cell r="T34" t="str">
            <v>C06</v>
          </cell>
          <cell r="U34" t="str">
            <v>USDA524</v>
          </cell>
        </row>
        <row r="35">
          <cell r="T35" t="str">
            <v>C07</v>
          </cell>
          <cell r="U35" t="str">
            <v>USDA571</v>
          </cell>
        </row>
        <row r="36">
          <cell r="T36" t="str">
            <v>C08</v>
          </cell>
          <cell r="U36" t="str">
            <v>USDA455</v>
          </cell>
        </row>
        <row r="37">
          <cell r="T37" t="str">
            <v>C09</v>
          </cell>
          <cell r="U37" t="str">
            <v>USDA467</v>
          </cell>
        </row>
        <row r="38">
          <cell r="T38" t="str">
            <v>C10</v>
          </cell>
          <cell r="U38" t="str">
            <v>USDA339</v>
          </cell>
        </row>
        <row r="39">
          <cell r="T39" t="str">
            <v>C11</v>
          </cell>
          <cell r="U39" t="str">
            <v>USDA552</v>
          </cell>
        </row>
        <row r="40">
          <cell r="T40" t="str">
            <v>C12</v>
          </cell>
          <cell r="U40" t="str">
            <v>USDA540</v>
          </cell>
        </row>
        <row r="41">
          <cell r="T41" t="str">
            <v>D01</v>
          </cell>
          <cell r="U41" t="str">
            <v>USDA573</v>
          </cell>
        </row>
        <row r="42">
          <cell r="T42" t="str">
            <v>D02</v>
          </cell>
          <cell r="U42" t="str">
            <v>USDA486</v>
          </cell>
        </row>
        <row r="43">
          <cell r="T43" t="str">
            <v>D03</v>
          </cell>
          <cell r="U43" t="str">
            <v>USDA337</v>
          </cell>
        </row>
        <row r="44">
          <cell r="T44" t="str">
            <v>D04</v>
          </cell>
          <cell r="U44" t="str">
            <v>USDA477</v>
          </cell>
        </row>
        <row r="45">
          <cell r="T45" t="str">
            <v>D05</v>
          </cell>
          <cell r="U45" t="str">
            <v>USDA474</v>
          </cell>
        </row>
        <row r="46">
          <cell r="T46" t="str">
            <v>D06</v>
          </cell>
          <cell r="U46" t="str">
            <v>USDA377</v>
          </cell>
        </row>
        <row r="47">
          <cell r="T47" t="str">
            <v>D07</v>
          </cell>
          <cell r="U47" t="str">
            <v>USDA473</v>
          </cell>
        </row>
        <row r="48">
          <cell r="T48" t="str">
            <v>D08</v>
          </cell>
          <cell r="U48" t="str">
            <v>USDA550</v>
          </cell>
        </row>
        <row r="49">
          <cell r="T49" t="str">
            <v>D09</v>
          </cell>
          <cell r="U49" t="str">
            <v>USDA431</v>
          </cell>
        </row>
        <row r="50">
          <cell r="T50" t="str">
            <v>D10</v>
          </cell>
          <cell r="U50" t="str">
            <v>USDA556</v>
          </cell>
        </row>
        <row r="51">
          <cell r="T51" t="str">
            <v>D11</v>
          </cell>
          <cell r="U51" t="str">
            <v>USDA313</v>
          </cell>
        </row>
        <row r="52">
          <cell r="T52" t="str">
            <v>D12</v>
          </cell>
          <cell r="U52" t="str">
            <v>USDA301</v>
          </cell>
        </row>
        <row r="53">
          <cell r="T53" t="str">
            <v>E01</v>
          </cell>
          <cell r="U53" t="str">
            <v>USDA325</v>
          </cell>
        </row>
        <row r="54">
          <cell r="T54" t="str">
            <v>E02</v>
          </cell>
          <cell r="U54" t="str">
            <v>USDA586</v>
          </cell>
        </row>
        <row r="55">
          <cell r="T55" t="str">
            <v>E03</v>
          </cell>
          <cell r="U55" t="str">
            <v>USDA375</v>
          </cell>
        </row>
        <row r="56">
          <cell r="T56" t="str">
            <v>E04</v>
          </cell>
          <cell r="U56" t="str">
            <v>USDA509</v>
          </cell>
        </row>
        <row r="57">
          <cell r="T57" t="str">
            <v>E05</v>
          </cell>
          <cell r="U57" t="str">
            <v>USDA439</v>
          </cell>
        </row>
        <row r="58">
          <cell r="T58" t="str">
            <v>E06</v>
          </cell>
          <cell r="U58" t="str">
            <v>USDA489</v>
          </cell>
        </row>
        <row r="59">
          <cell r="T59" t="str">
            <v>E07</v>
          </cell>
          <cell r="U59" t="str">
            <v>USDA420</v>
          </cell>
        </row>
        <row r="60">
          <cell r="T60" t="str">
            <v>E08</v>
          </cell>
          <cell r="U60" t="str">
            <v>USDA554</v>
          </cell>
        </row>
        <row r="61">
          <cell r="T61" t="str">
            <v>E09</v>
          </cell>
          <cell r="U61" t="str">
            <v>USDA515</v>
          </cell>
        </row>
        <row r="62">
          <cell r="T62" t="str">
            <v>E10</v>
          </cell>
          <cell r="U62" t="str">
            <v>USDA533</v>
          </cell>
        </row>
        <row r="63">
          <cell r="T63" t="str">
            <v>E11</v>
          </cell>
          <cell r="U63" t="str">
            <v>USDA304</v>
          </cell>
        </row>
        <row r="64">
          <cell r="T64" t="str">
            <v>E12</v>
          </cell>
          <cell r="U64" t="str">
            <v>USDA349</v>
          </cell>
        </row>
        <row r="65">
          <cell r="T65" t="str">
            <v>F01</v>
          </cell>
          <cell r="U65" t="str">
            <v>USDA369</v>
          </cell>
        </row>
        <row r="66">
          <cell r="T66" t="str">
            <v>F02</v>
          </cell>
          <cell r="U66" t="str">
            <v>USDA443</v>
          </cell>
        </row>
        <row r="67">
          <cell r="T67" t="str">
            <v>F03</v>
          </cell>
          <cell r="U67" t="str">
            <v>USDA390</v>
          </cell>
        </row>
        <row r="68">
          <cell r="T68" t="str">
            <v>F04</v>
          </cell>
          <cell r="U68" t="str">
            <v>USDA453</v>
          </cell>
        </row>
        <row r="69">
          <cell r="T69" t="str">
            <v>F05</v>
          </cell>
          <cell r="U69" t="str">
            <v>USDA575</v>
          </cell>
        </row>
        <row r="70">
          <cell r="T70" t="str">
            <v>F06</v>
          </cell>
          <cell r="U70" t="str">
            <v>USDA585</v>
          </cell>
        </row>
        <row r="71">
          <cell r="T71" t="str">
            <v>F07</v>
          </cell>
          <cell r="U71" t="str">
            <v>USDA392</v>
          </cell>
        </row>
        <row r="72">
          <cell r="T72" t="str">
            <v>F08</v>
          </cell>
          <cell r="U72" t="str">
            <v>USDA421</v>
          </cell>
        </row>
        <row r="73">
          <cell r="T73" t="str">
            <v>F09</v>
          </cell>
          <cell r="U73" t="str">
            <v>USDA411</v>
          </cell>
        </row>
        <row r="74">
          <cell r="T74" t="str">
            <v>F10</v>
          </cell>
          <cell r="U74" t="str">
            <v>USDA555</v>
          </cell>
        </row>
        <row r="75">
          <cell r="T75" t="str">
            <v>F11</v>
          </cell>
          <cell r="U75" t="str">
            <v>USDA361</v>
          </cell>
        </row>
        <row r="76">
          <cell r="T76" t="str">
            <v>F12</v>
          </cell>
          <cell r="U76" t="str">
            <v>USDA351</v>
          </cell>
        </row>
        <row r="77">
          <cell r="T77" t="str">
            <v>G01</v>
          </cell>
          <cell r="U77" t="str">
            <v>USDA498</v>
          </cell>
        </row>
        <row r="78">
          <cell r="T78" t="str">
            <v>G02</v>
          </cell>
          <cell r="U78" t="str">
            <v>USDA539</v>
          </cell>
        </row>
        <row r="79">
          <cell r="T79" t="str">
            <v>G03</v>
          </cell>
          <cell r="U79" t="str">
            <v>USDA315</v>
          </cell>
        </row>
        <row r="80">
          <cell r="T80" t="str">
            <v>G04</v>
          </cell>
          <cell r="U80" t="str">
            <v>USDA577</v>
          </cell>
        </row>
        <row r="81">
          <cell r="T81" t="str">
            <v>G05</v>
          </cell>
          <cell r="U81" t="str">
            <v>USDA422</v>
          </cell>
        </row>
        <row r="82">
          <cell r="T82" t="str">
            <v>G06</v>
          </cell>
          <cell r="U82" t="str">
            <v>USDA310</v>
          </cell>
        </row>
        <row r="83">
          <cell r="T83" t="str">
            <v>G07</v>
          </cell>
          <cell r="U83" t="str">
            <v>USDA358</v>
          </cell>
        </row>
        <row r="84">
          <cell r="T84" t="str">
            <v>G08</v>
          </cell>
          <cell r="U84" t="str">
            <v>USDA342</v>
          </cell>
        </row>
        <row r="85">
          <cell r="T85" t="str">
            <v>G09</v>
          </cell>
          <cell r="U85" t="str">
            <v>USDA478</v>
          </cell>
        </row>
        <row r="86">
          <cell r="T86" t="str">
            <v>G10</v>
          </cell>
          <cell r="U86" t="str">
            <v>USDA492</v>
          </cell>
        </row>
        <row r="87">
          <cell r="T87" t="str">
            <v>G11</v>
          </cell>
          <cell r="U87" t="str">
            <v>USDA354</v>
          </cell>
        </row>
        <row r="88">
          <cell r="T88" t="str">
            <v>G12</v>
          </cell>
          <cell r="U88" t="str">
            <v>USDA357</v>
          </cell>
        </row>
        <row r="89">
          <cell r="T89" t="str">
            <v>H01</v>
          </cell>
          <cell r="U89" t="str">
            <v>USDA335</v>
          </cell>
        </row>
        <row r="90">
          <cell r="T90" t="str">
            <v>H02</v>
          </cell>
          <cell r="U90" t="str">
            <v>USDA587</v>
          </cell>
        </row>
        <row r="92">
          <cell r="T92" t="str">
            <v>H04</v>
          </cell>
          <cell r="U92" t="str">
            <v>USDA318</v>
          </cell>
        </row>
        <row r="93">
          <cell r="T93" t="str">
            <v>H05</v>
          </cell>
          <cell r="U93" t="str">
            <v>USDA395</v>
          </cell>
        </row>
        <row r="94">
          <cell r="T94" t="str">
            <v>H06</v>
          </cell>
          <cell r="U94" t="str">
            <v>USDA502</v>
          </cell>
        </row>
        <row r="95">
          <cell r="T95" t="str">
            <v>H07</v>
          </cell>
          <cell r="U95" t="str">
            <v>USDA430</v>
          </cell>
        </row>
        <row r="96">
          <cell r="T96" t="str">
            <v>H08</v>
          </cell>
          <cell r="U96" t="str">
            <v>USDA307</v>
          </cell>
        </row>
        <row r="97">
          <cell r="T97" t="str">
            <v>H09</v>
          </cell>
          <cell r="U97" t="str">
            <v>USDA317</v>
          </cell>
        </row>
        <row r="98">
          <cell r="T98" t="str">
            <v>H10</v>
          </cell>
          <cell r="U98" t="str">
            <v>USDA516</v>
          </cell>
        </row>
        <row r="99">
          <cell r="T99" t="str">
            <v>H11</v>
          </cell>
          <cell r="U99" t="str">
            <v>USDA393</v>
          </cell>
        </row>
        <row r="100">
          <cell r="T100" t="str">
            <v>H12</v>
          </cell>
          <cell r="U100" t="str">
            <v>USDA532</v>
          </cell>
        </row>
      </sheetData>
      <sheetData sheetId="1" refreshError="1"/>
      <sheetData sheetId="2" refreshError="1"/>
      <sheetData sheetId="3" refreshError="1"/>
      <sheetData sheetId="4" refreshError="1"/>
      <sheetData sheetId="5">
        <row r="2">
          <cell r="K2">
            <v>8117924</v>
          </cell>
          <cell r="L2">
            <v>11</v>
          </cell>
        </row>
        <row r="3">
          <cell r="K3">
            <v>8117924</v>
          </cell>
          <cell r="L3">
            <v>11</v>
          </cell>
        </row>
        <row r="4">
          <cell r="K4">
            <v>8117924</v>
          </cell>
          <cell r="L4">
            <v>11</v>
          </cell>
        </row>
        <row r="5">
          <cell r="K5">
            <v>811792.4</v>
          </cell>
          <cell r="L5">
            <v>13.399730682373047</v>
          </cell>
        </row>
        <row r="6">
          <cell r="K6">
            <v>811792.4</v>
          </cell>
          <cell r="L6">
            <v>13.560521125793457</v>
          </cell>
        </row>
        <row r="7">
          <cell r="K7">
            <v>811792.4</v>
          </cell>
          <cell r="L7">
            <v>13.398956298828125</v>
          </cell>
        </row>
        <row r="8">
          <cell r="K8">
            <v>81179.240000000005</v>
          </cell>
          <cell r="L8">
            <v>16.706207275390625</v>
          </cell>
        </row>
        <row r="9">
          <cell r="K9">
            <v>81179.240000000005</v>
          </cell>
          <cell r="L9">
            <v>16.982742309570312</v>
          </cell>
        </row>
        <row r="10">
          <cell r="K10">
            <v>81179.240000000005</v>
          </cell>
          <cell r="L10">
            <v>16.819757461547852</v>
          </cell>
        </row>
        <row r="11">
          <cell r="K11">
            <v>8117.924</v>
          </cell>
          <cell r="L11">
            <v>20.457345962524414</v>
          </cell>
        </row>
        <row r="12">
          <cell r="K12">
            <v>8117.924</v>
          </cell>
          <cell r="L12">
            <v>20.149637222290039</v>
          </cell>
        </row>
        <row r="13">
          <cell r="K13">
            <v>8117.924</v>
          </cell>
          <cell r="L13">
            <v>19.501564025878906</v>
          </cell>
        </row>
        <row r="14">
          <cell r="K14">
            <v>811.79240000000004</v>
          </cell>
          <cell r="L14">
            <v>24.00938606262207</v>
          </cell>
        </row>
        <row r="15">
          <cell r="K15">
            <v>811.79240000000004</v>
          </cell>
          <cell r="L15">
            <v>23.479101181030273</v>
          </cell>
        </row>
        <row r="16">
          <cell r="K16">
            <v>811.79240000000004</v>
          </cell>
          <cell r="L16">
            <v>23.462936401367188</v>
          </cell>
        </row>
        <row r="17">
          <cell r="K17">
            <v>81.179239999999993</v>
          </cell>
          <cell r="L17">
            <v>27.523826599121094</v>
          </cell>
        </row>
        <row r="18">
          <cell r="K18">
            <v>81.179239999999993</v>
          </cell>
          <cell r="L18">
            <v>27.539386749267578</v>
          </cell>
        </row>
        <row r="19">
          <cell r="K19">
            <v>81.179239999999993</v>
          </cell>
          <cell r="L19">
            <v>27.826988220214844</v>
          </cell>
        </row>
        <row r="20">
          <cell r="K20">
            <v>8.1179240000000004</v>
          </cell>
          <cell r="L20">
            <v>30.144460678100586</v>
          </cell>
        </row>
        <row r="21">
          <cell r="K21">
            <v>8.1179240000000004</v>
          </cell>
          <cell r="L21">
            <v>30.371006011962891</v>
          </cell>
        </row>
        <row r="22">
          <cell r="K22">
            <v>8.1179240000000004</v>
          </cell>
          <cell r="L22">
            <v>30.686040878295898</v>
          </cell>
        </row>
      </sheetData>
      <sheetData sheetId="6">
        <row r="3">
          <cell r="Z3">
            <v>2863648.8246091516</v>
          </cell>
        </row>
        <row r="4">
          <cell r="Z4">
            <v>102650.0810677582</v>
          </cell>
        </row>
        <row r="5">
          <cell r="Z5">
            <v>476327.38923188549</v>
          </cell>
        </row>
        <row r="6">
          <cell r="Z6">
            <v>1548224.1670884499</v>
          </cell>
        </row>
        <row r="7">
          <cell r="Z7">
            <v>353086.82569313102</v>
          </cell>
        </row>
        <row r="8">
          <cell r="Z8">
            <v>1224794.9648984775</v>
          </cell>
        </row>
        <row r="10">
          <cell r="Z10">
            <v>162672.44791847043</v>
          </cell>
        </row>
        <row r="11">
          <cell r="Z11">
            <v>457055.00441703951</v>
          </cell>
        </row>
        <row r="12">
          <cell r="Z12">
            <v>244821.75459360308</v>
          </cell>
        </row>
        <row r="13">
          <cell r="Z13">
            <v>842503.00877268938</v>
          </cell>
        </row>
        <row r="14">
          <cell r="Z14">
            <v>210872.62746115451</v>
          </cell>
        </row>
        <row r="15">
          <cell r="Z15">
            <v>1435654.4704891311</v>
          </cell>
        </row>
        <row r="16">
          <cell r="Z16">
            <v>612498.91500539775</v>
          </cell>
        </row>
        <row r="17">
          <cell r="Z17">
            <v>297490.88273279369</v>
          </cell>
        </row>
        <row r="18">
          <cell r="Z18">
            <v>691363.05539075437</v>
          </cell>
        </row>
        <row r="19">
          <cell r="Z19">
            <v>46594.851071884594</v>
          </cell>
        </row>
        <row r="20">
          <cell r="Z20">
            <v>1336668.7338273274</v>
          </cell>
        </row>
        <row r="21">
          <cell r="Z21">
            <v>20762300.971364755</v>
          </cell>
        </row>
        <row r="22">
          <cell r="Z22">
            <v>100425.35117116655</v>
          </cell>
        </row>
        <row r="23">
          <cell r="Z23">
            <v>305787.72411645966</v>
          </cell>
        </row>
        <row r="24">
          <cell r="Z24">
            <v>258461.65605659151</v>
          </cell>
        </row>
        <row r="25">
          <cell r="Z25">
            <v>1120747.2185141842</v>
          </cell>
        </row>
        <row r="26">
          <cell r="Z26">
            <v>1675935.5874235958</v>
          </cell>
        </row>
        <row r="27">
          <cell r="Z27">
            <v>2550094.1510777711</v>
          </cell>
        </row>
        <row r="28">
          <cell r="Z28">
            <v>4904634.2485213466</v>
          </cell>
        </row>
        <row r="29">
          <cell r="Z29">
            <v>2998.1639639368436</v>
          </cell>
        </row>
        <row r="30">
          <cell r="Z30">
            <v>322950.26539237605</v>
          </cell>
        </row>
        <row r="31">
          <cell r="Z31">
            <v>2599255.0630258569</v>
          </cell>
        </row>
        <row r="32">
          <cell r="Z32">
            <v>217757.88821473895</v>
          </cell>
        </row>
        <row r="33">
          <cell r="Z33">
            <v>1399195.2396737579</v>
          </cell>
        </row>
        <row r="34">
          <cell r="Z34">
            <v>45765.030187265387</v>
          </cell>
        </row>
        <row r="35">
          <cell r="Z35">
            <v>2890264.7343912083</v>
          </cell>
        </row>
        <row r="36">
          <cell r="Z36">
            <v>61042.594361751246</v>
          </cell>
        </row>
        <row r="37">
          <cell r="Z37">
            <v>49490.776738468965</v>
          </cell>
        </row>
        <row r="38">
          <cell r="Z38">
            <v>655537.97920390533</v>
          </cell>
        </row>
        <row r="39">
          <cell r="Z39">
            <v>366017.48001363559</v>
          </cell>
        </row>
        <row r="40">
          <cell r="Z40">
            <v>480030.68605855695</v>
          </cell>
        </row>
        <row r="41">
          <cell r="Z41">
            <v>1794408.566179211</v>
          </cell>
        </row>
        <row r="42">
          <cell r="Z42">
            <v>573090.12713746459</v>
          </cell>
        </row>
        <row r="43">
          <cell r="Z43">
            <v>651342.64487534133</v>
          </cell>
        </row>
        <row r="44">
          <cell r="Z44">
            <v>949866.8209165195</v>
          </cell>
        </row>
        <row r="45">
          <cell r="Z45">
            <v>1525345.2455569382</v>
          </cell>
        </row>
        <row r="46">
          <cell r="Z46">
            <v>76362.793722698785</v>
          </cell>
        </row>
        <row r="47">
          <cell r="Z47">
            <v>677070.90190450381</v>
          </cell>
        </row>
        <row r="48">
          <cell r="Z48">
            <v>150056.67454422312</v>
          </cell>
        </row>
        <row r="49">
          <cell r="Z49">
            <v>741694.88306234998</v>
          </cell>
        </row>
        <row r="50">
          <cell r="Z50">
            <v>66777.46528901835</v>
          </cell>
        </row>
        <row r="51">
          <cell r="Z51">
            <v>4331332.9350790214</v>
          </cell>
        </row>
        <row r="52">
          <cell r="Z52">
            <v>1050306.4223852067</v>
          </cell>
        </row>
        <row r="53">
          <cell r="Z53">
            <v>7887250.1803886238</v>
          </cell>
        </row>
        <row r="54">
          <cell r="Z54">
            <v>474225.12747715804</v>
          </cell>
        </row>
        <row r="55">
          <cell r="Z55">
            <v>969289.69314032479</v>
          </cell>
        </row>
        <row r="56">
          <cell r="Z56">
            <v>439755.69391355623</v>
          </cell>
        </row>
        <row r="57">
          <cell r="Z57">
            <v>1989826.157440142</v>
          </cell>
        </row>
        <row r="58">
          <cell r="Z58">
            <v>90436.160227834596</v>
          </cell>
        </row>
        <row r="59">
          <cell r="Z59">
            <v>1528.9583413944065</v>
          </cell>
        </row>
        <row r="60">
          <cell r="Z60">
            <v>315822.82968045416</v>
          </cell>
        </row>
        <row r="61">
          <cell r="Z61">
            <v>719705.62898207596</v>
          </cell>
        </row>
        <row r="62">
          <cell r="Z62">
            <v>634494.47247539938</v>
          </cell>
        </row>
        <row r="63">
          <cell r="Z63">
            <v>305.83691106173143</v>
          </cell>
        </row>
        <row r="64">
          <cell r="Z64">
            <v>112112.92401761191</v>
          </cell>
        </row>
        <row r="65">
          <cell r="Z65">
            <v>813683.68358618754</v>
          </cell>
        </row>
        <row r="66">
          <cell r="Z66">
            <v>266137.38954921823</v>
          </cell>
        </row>
        <row r="67">
          <cell r="Z67">
            <v>1684016.6224361302</v>
          </cell>
        </row>
        <row r="68">
          <cell r="Z68">
            <v>1846930.3259958241</v>
          </cell>
        </row>
        <row r="69">
          <cell r="Z69">
            <v>993433.24329630891</v>
          </cell>
        </row>
        <row r="70">
          <cell r="Z70">
            <v>724022.10946288379</v>
          </cell>
        </row>
        <row r="71">
          <cell r="Z71">
            <v>2534355.6855962169</v>
          </cell>
        </row>
        <row r="72">
          <cell r="Z72">
            <v>111257.3060411476</v>
          </cell>
        </row>
        <row r="73">
          <cell r="Z73">
            <v>183841.67021136903</v>
          </cell>
        </row>
        <row r="74">
          <cell r="Z74">
            <v>359867.80520059558</v>
          </cell>
        </row>
        <row r="75">
          <cell r="Z75">
            <v>8825873.1482827459</v>
          </cell>
        </row>
        <row r="76">
          <cell r="Z76">
            <v>259434.66079142291</v>
          </cell>
        </row>
        <row r="77">
          <cell r="Z77">
            <v>399188.81558151002</v>
          </cell>
        </row>
        <row r="78">
          <cell r="Z78">
            <v>422353.82559805881</v>
          </cell>
        </row>
        <row r="79">
          <cell r="Z79">
            <v>287705.20606066677</v>
          </cell>
        </row>
        <row r="80">
          <cell r="Z80">
            <v>20854.364303478498</v>
          </cell>
        </row>
        <row r="81">
          <cell r="Z81">
            <v>154188.05719533595</v>
          </cell>
        </row>
        <row r="82">
          <cell r="Z82">
            <v>573177.33743529557</v>
          </cell>
        </row>
        <row r="83">
          <cell r="Z83">
            <v>372382.84881936782</v>
          </cell>
        </row>
        <row r="84">
          <cell r="Z84">
            <v>889977.57652487501</v>
          </cell>
        </row>
        <row r="85">
          <cell r="Z85">
            <v>129118.44416766148</v>
          </cell>
        </row>
        <row r="86">
          <cell r="Z86">
            <v>1365.8986352564291</v>
          </cell>
        </row>
        <row r="87">
          <cell r="Z87">
            <v>56736.128494474156</v>
          </cell>
        </row>
        <row r="88">
          <cell r="Z88">
            <v>1416546.5003322603</v>
          </cell>
        </row>
        <row r="90">
          <cell r="Z90">
            <v>48435.998969225388</v>
          </cell>
        </row>
        <row r="91">
          <cell r="Z91">
            <v>9170.9226645405179</v>
          </cell>
        </row>
        <row r="92">
          <cell r="Z92">
            <v>1423952.0027722213</v>
          </cell>
        </row>
        <row r="93">
          <cell r="Z93">
            <v>261118.36700824843</v>
          </cell>
        </row>
        <row r="94">
          <cell r="Z94">
            <v>44746.729805046307</v>
          </cell>
        </row>
        <row r="95">
          <cell r="Z95">
            <v>411406.05686188111</v>
          </cell>
        </row>
        <row r="96">
          <cell r="Z96">
            <v>344886.074701573</v>
          </cell>
        </row>
        <row r="97">
          <cell r="Z97">
            <v>113819.34150182358</v>
          </cell>
        </row>
        <row r="98">
          <cell r="Z98">
            <v>173441.95185894726</v>
          </cell>
        </row>
      </sheetData>
      <sheetData sheetId="7" refreshError="1"/>
      <sheetData sheetId="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ste Sample IDs"/>
      <sheetName val="Paste Ct Data"/>
      <sheetName val="96 List Input"/>
      <sheetName val="96 Well Plates Output"/>
      <sheetName val="384 Output"/>
      <sheetName val="STD curve"/>
      <sheetName val="Analysis"/>
      <sheetName val="Dilution calculator"/>
      <sheetName val="EpMotion_File"/>
    </sheetNames>
    <sheetDataSet>
      <sheetData sheetId="0">
        <row r="1">
          <cell r="U1" t="str">
            <v>Noyes_009_DNA_010_qMQC</v>
          </cell>
        </row>
        <row r="5">
          <cell r="T5" t="str">
            <v>A01</v>
          </cell>
          <cell r="U5" t="str">
            <v>USDA536</v>
          </cell>
        </row>
        <row r="6">
          <cell r="T6" t="str">
            <v>A02</v>
          </cell>
          <cell r="U6" t="str">
            <v>USDA418</v>
          </cell>
        </row>
        <row r="7">
          <cell r="T7" t="str">
            <v>A03</v>
          </cell>
          <cell r="U7" t="str">
            <v>USDA433</v>
          </cell>
        </row>
        <row r="8">
          <cell r="T8" t="str">
            <v>A04</v>
          </cell>
          <cell r="U8" t="str">
            <v>USDA409</v>
          </cell>
        </row>
        <row r="9">
          <cell r="T9" t="str">
            <v>A05</v>
          </cell>
          <cell r="U9" t="str">
            <v>USDA508</v>
          </cell>
        </row>
        <row r="10">
          <cell r="T10" t="str">
            <v>A06</v>
          </cell>
          <cell r="U10" t="str">
            <v>USDA441</v>
          </cell>
        </row>
        <row r="11">
          <cell r="T11" t="str">
            <v>A07</v>
          </cell>
          <cell r="U11" t="str">
            <v>USDA381</v>
          </cell>
        </row>
        <row r="12">
          <cell r="T12" t="str">
            <v>A08</v>
          </cell>
          <cell r="U12" t="str">
            <v>USDA359</v>
          </cell>
        </row>
        <row r="13">
          <cell r="T13" t="str">
            <v>A09</v>
          </cell>
          <cell r="U13" t="str">
            <v>USDA583</v>
          </cell>
        </row>
        <row r="14">
          <cell r="T14" t="str">
            <v>A10</v>
          </cell>
          <cell r="U14" t="str">
            <v>USDA417</v>
          </cell>
        </row>
        <row r="15">
          <cell r="T15" t="str">
            <v>A11</v>
          </cell>
          <cell r="U15" t="str">
            <v>USDA322</v>
          </cell>
        </row>
        <row r="16">
          <cell r="T16" t="str">
            <v>A12</v>
          </cell>
          <cell r="U16" t="str">
            <v>USDA378</v>
          </cell>
        </row>
        <row r="17">
          <cell r="T17" t="str">
            <v>B01</v>
          </cell>
          <cell r="U17" t="str">
            <v>USDA396</v>
          </cell>
        </row>
        <row r="18">
          <cell r="T18" t="str">
            <v>B02</v>
          </cell>
          <cell r="U18" t="str">
            <v>USDA427</v>
          </cell>
        </row>
        <row r="19">
          <cell r="T19" t="str">
            <v>B03</v>
          </cell>
          <cell r="U19" t="str">
            <v>USDA343</v>
          </cell>
        </row>
        <row r="20">
          <cell r="T20" t="str">
            <v>B04</v>
          </cell>
          <cell r="U20" t="str">
            <v>USDA352</v>
          </cell>
        </row>
        <row r="21">
          <cell r="T21" t="str">
            <v>B05</v>
          </cell>
          <cell r="U21" t="str">
            <v>USDA470</v>
          </cell>
        </row>
        <row r="22">
          <cell r="T22" t="str">
            <v>B06</v>
          </cell>
          <cell r="U22" t="str">
            <v>USDA553</v>
          </cell>
        </row>
        <row r="23">
          <cell r="T23" t="str">
            <v>B07</v>
          </cell>
          <cell r="U23" t="str">
            <v>USDA387</v>
          </cell>
        </row>
        <row r="24">
          <cell r="T24" t="str">
            <v>B08</v>
          </cell>
          <cell r="U24" t="str">
            <v>USDA346</v>
          </cell>
        </row>
        <row r="25">
          <cell r="T25" t="str">
            <v>B09</v>
          </cell>
          <cell r="U25" t="str">
            <v>USDA316</v>
          </cell>
        </row>
        <row r="26">
          <cell r="T26" t="str">
            <v>B10</v>
          </cell>
          <cell r="U26" t="str">
            <v>USDA370</v>
          </cell>
        </row>
        <row r="27">
          <cell r="T27" t="str">
            <v>B11</v>
          </cell>
          <cell r="U27" t="str">
            <v>USDA574</v>
          </cell>
        </row>
        <row r="28">
          <cell r="T28" t="str">
            <v>B12</v>
          </cell>
          <cell r="U28" t="str">
            <v>USDA576</v>
          </cell>
        </row>
        <row r="29">
          <cell r="T29" t="str">
            <v>C01</v>
          </cell>
          <cell r="U29" t="str">
            <v>USDA338</v>
          </cell>
        </row>
        <row r="30">
          <cell r="T30" t="str">
            <v>C02</v>
          </cell>
          <cell r="U30" t="str">
            <v>USDA570</v>
          </cell>
        </row>
        <row r="31">
          <cell r="T31" t="str">
            <v>C03</v>
          </cell>
          <cell r="U31" t="str">
            <v>USDA485</v>
          </cell>
        </row>
        <row r="32">
          <cell r="T32" t="str">
            <v>C04</v>
          </cell>
          <cell r="U32" t="str">
            <v>USDA333</v>
          </cell>
        </row>
        <row r="33">
          <cell r="T33" t="str">
            <v>C05</v>
          </cell>
          <cell r="U33" t="str">
            <v>USDA373</v>
          </cell>
        </row>
        <row r="34">
          <cell r="T34" t="str">
            <v>C06</v>
          </cell>
          <cell r="U34" t="str">
            <v>USDA459</v>
          </cell>
        </row>
        <row r="35">
          <cell r="T35" t="str">
            <v>C07</v>
          </cell>
          <cell r="U35" t="str">
            <v>USDA588</v>
          </cell>
        </row>
        <row r="36">
          <cell r="T36" t="str">
            <v>C08</v>
          </cell>
          <cell r="U36" t="str">
            <v>USDA448</v>
          </cell>
        </row>
        <row r="37">
          <cell r="T37" t="str">
            <v>C09</v>
          </cell>
          <cell r="U37" t="str">
            <v>USDA344</v>
          </cell>
        </row>
        <row r="38">
          <cell r="T38" t="str">
            <v>C10</v>
          </cell>
          <cell r="U38" t="str">
            <v>USDA545</v>
          </cell>
        </row>
        <row r="39">
          <cell r="T39" t="str">
            <v>C11</v>
          </cell>
          <cell r="U39" t="str">
            <v>USDA528</v>
          </cell>
        </row>
        <row r="40">
          <cell r="T40" t="str">
            <v>C12</v>
          </cell>
          <cell r="U40" t="str">
            <v>USDA355</v>
          </cell>
        </row>
        <row r="41">
          <cell r="T41" t="str">
            <v>D01</v>
          </cell>
          <cell r="U41" t="str">
            <v>USDA437</v>
          </cell>
        </row>
        <row r="42">
          <cell r="T42" t="str">
            <v>D02</v>
          </cell>
          <cell r="U42" t="str">
            <v>USDA468</v>
          </cell>
        </row>
        <row r="43">
          <cell r="T43" t="str">
            <v>D03</v>
          </cell>
          <cell r="U43" t="str">
            <v>USDA501</v>
          </cell>
        </row>
        <row r="44">
          <cell r="T44" t="str">
            <v>D04</v>
          </cell>
          <cell r="U44" t="str">
            <v>USDA350</v>
          </cell>
        </row>
        <row r="45">
          <cell r="T45" t="str">
            <v>D05</v>
          </cell>
          <cell r="U45" t="str">
            <v>USDA519</v>
          </cell>
        </row>
        <row r="46">
          <cell r="T46" t="str">
            <v>D06</v>
          </cell>
          <cell r="U46" t="str">
            <v>USDA495</v>
          </cell>
        </row>
        <row r="47">
          <cell r="T47" t="str">
            <v>D07</v>
          </cell>
          <cell r="U47" t="str">
            <v>USDA305</v>
          </cell>
        </row>
        <row r="48">
          <cell r="T48" t="str">
            <v>D08</v>
          </cell>
          <cell r="U48" t="str">
            <v>USDA324</v>
          </cell>
        </row>
        <row r="49">
          <cell r="T49" t="str">
            <v>D09</v>
          </cell>
          <cell r="U49" t="str">
            <v>USDA551</v>
          </cell>
        </row>
        <row r="50">
          <cell r="T50" t="str">
            <v>D10</v>
          </cell>
          <cell r="U50" t="str">
            <v>USDA466</v>
          </cell>
        </row>
        <row r="51">
          <cell r="T51" t="str">
            <v>D11</v>
          </cell>
          <cell r="U51" t="str">
            <v>USDA329</v>
          </cell>
        </row>
        <row r="52">
          <cell r="T52" t="str">
            <v>D12</v>
          </cell>
          <cell r="U52" t="str">
            <v>USDA572</v>
          </cell>
        </row>
        <row r="53">
          <cell r="T53" t="str">
            <v>E01</v>
          </cell>
          <cell r="U53" t="str">
            <v>USDA397</v>
          </cell>
        </row>
        <row r="54">
          <cell r="T54" t="str">
            <v>E02</v>
          </cell>
          <cell r="U54" t="str">
            <v>USDA520</v>
          </cell>
        </row>
        <row r="55">
          <cell r="T55" t="str">
            <v>E03</v>
          </cell>
          <cell r="U55" t="str">
            <v>USDA562</v>
          </cell>
        </row>
        <row r="57">
          <cell r="T57" t="str">
            <v>E05</v>
          </cell>
          <cell r="U57" t="str">
            <v>USDA546</v>
          </cell>
        </row>
        <row r="58">
          <cell r="T58" t="str">
            <v>E06</v>
          </cell>
          <cell r="U58" t="str">
            <v>USDA416</v>
          </cell>
        </row>
        <row r="59">
          <cell r="T59" t="str">
            <v>E07</v>
          </cell>
          <cell r="U59" t="str">
            <v>USDA449</v>
          </cell>
        </row>
        <row r="60">
          <cell r="T60" t="str">
            <v>E08</v>
          </cell>
          <cell r="U60" t="str">
            <v>USDA525</v>
          </cell>
        </row>
        <row r="61">
          <cell r="T61" t="str">
            <v>E09</v>
          </cell>
          <cell r="U61" t="str">
            <v>USDA331</v>
          </cell>
        </row>
        <row r="62">
          <cell r="T62" t="str">
            <v>E10</v>
          </cell>
          <cell r="U62" t="str">
            <v>USDA582</v>
          </cell>
        </row>
        <row r="63">
          <cell r="T63" t="str">
            <v>E11</v>
          </cell>
          <cell r="U63" t="str">
            <v>USDA504</v>
          </cell>
        </row>
        <row r="64">
          <cell r="T64" t="str">
            <v>E12</v>
          </cell>
          <cell r="U64" t="str">
            <v>USDA513</v>
          </cell>
        </row>
        <row r="65">
          <cell r="T65" t="str">
            <v>F01</v>
          </cell>
          <cell r="U65" t="str">
            <v>USDA376</v>
          </cell>
        </row>
        <row r="66">
          <cell r="T66" t="str">
            <v>F02</v>
          </cell>
          <cell r="U66" t="str">
            <v>USDA412</v>
          </cell>
        </row>
        <row r="67">
          <cell r="T67" t="str">
            <v>F03</v>
          </cell>
          <cell r="U67" t="str">
            <v>USDA521</v>
          </cell>
        </row>
        <row r="68">
          <cell r="T68" t="str">
            <v>F04</v>
          </cell>
          <cell r="U68" t="str">
            <v>USDA547</v>
          </cell>
        </row>
        <row r="69">
          <cell r="T69" t="str">
            <v>F05</v>
          </cell>
          <cell r="U69" t="str">
            <v>USDA476</v>
          </cell>
        </row>
        <row r="70">
          <cell r="T70" t="str">
            <v>F06</v>
          </cell>
          <cell r="U70" t="str">
            <v>USDA559</v>
          </cell>
        </row>
        <row r="71">
          <cell r="T71" t="str">
            <v>F07</v>
          </cell>
          <cell r="U71" t="str">
            <v>USDA549</v>
          </cell>
        </row>
        <row r="72">
          <cell r="T72" t="str">
            <v>F08</v>
          </cell>
          <cell r="U72" t="str">
            <v>USDA558</v>
          </cell>
        </row>
        <row r="73">
          <cell r="T73" t="str">
            <v>F09</v>
          </cell>
          <cell r="U73" t="str">
            <v>USDA529</v>
          </cell>
        </row>
        <row r="74">
          <cell r="T74" t="str">
            <v>F10</v>
          </cell>
          <cell r="U74" t="str">
            <v>USDA391</v>
          </cell>
        </row>
        <row r="75">
          <cell r="T75" t="str">
            <v>F11</v>
          </cell>
          <cell r="U75" t="str">
            <v>USDA488</v>
          </cell>
        </row>
        <row r="76">
          <cell r="T76" t="str">
            <v>F12</v>
          </cell>
          <cell r="U76" t="str">
            <v>USDA398</v>
          </cell>
        </row>
        <row r="77">
          <cell r="T77" t="str">
            <v>G01</v>
          </cell>
          <cell r="U77" t="str">
            <v>USDA548</v>
          </cell>
        </row>
        <row r="78">
          <cell r="T78" t="str">
            <v>G02</v>
          </cell>
          <cell r="U78" t="str">
            <v>USDA465</v>
          </cell>
        </row>
        <row r="79">
          <cell r="T79" t="str">
            <v>G03</v>
          </cell>
          <cell r="U79" t="str">
            <v>USDA363</v>
          </cell>
        </row>
        <row r="80">
          <cell r="T80" t="str">
            <v>G04</v>
          </cell>
          <cell r="U80" t="str">
            <v>USDA323</v>
          </cell>
        </row>
        <row r="81">
          <cell r="T81" t="str">
            <v>G05</v>
          </cell>
          <cell r="U81" t="str">
            <v>USDA569</v>
          </cell>
        </row>
        <row r="82">
          <cell r="T82" t="str">
            <v>G06</v>
          </cell>
          <cell r="U82" t="str">
            <v>USDA424</v>
          </cell>
        </row>
        <row r="83">
          <cell r="T83" t="str">
            <v>G07</v>
          </cell>
          <cell r="U83" t="str">
            <v>USDA512</v>
          </cell>
        </row>
        <row r="84">
          <cell r="T84" t="str">
            <v>G08</v>
          </cell>
          <cell r="U84" t="str">
            <v>USDA444</v>
          </cell>
        </row>
        <row r="85">
          <cell r="T85" t="str">
            <v>G09</v>
          </cell>
          <cell r="U85" t="str">
            <v>USDA460</v>
          </cell>
        </row>
        <row r="86">
          <cell r="T86" t="str">
            <v>G10</v>
          </cell>
          <cell r="U86" t="str">
            <v>USDA543</v>
          </cell>
        </row>
        <row r="87">
          <cell r="T87" t="str">
            <v>G11</v>
          </cell>
          <cell r="U87" t="str">
            <v>USDA469</v>
          </cell>
        </row>
        <row r="89">
          <cell r="T89" t="str">
            <v>H01</v>
          </cell>
          <cell r="U89" t="str">
            <v>USDA544</v>
          </cell>
        </row>
        <row r="90">
          <cell r="T90" t="str">
            <v>H02</v>
          </cell>
          <cell r="U90" t="str">
            <v>USDA436</v>
          </cell>
        </row>
        <row r="91">
          <cell r="T91" t="str">
            <v>H03</v>
          </cell>
          <cell r="U91" t="str">
            <v>USDA425</v>
          </cell>
        </row>
        <row r="92">
          <cell r="T92" t="str">
            <v>H04</v>
          </cell>
          <cell r="U92" t="str">
            <v>USDA404</v>
          </cell>
        </row>
        <row r="93">
          <cell r="T93" t="str">
            <v>H05</v>
          </cell>
          <cell r="U93" t="str">
            <v>USDA309</v>
          </cell>
        </row>
        <row r="94">
          <cell r="T94" t="str">
            <v>H06</v>
          </cell>
          <cell r="U94" t="str">
            <v>USDA364</v>
          </cell>
        </row>
        <row r="95">
          <cell r="T95" t="str">
            <v>H07</v>
          </cell>
          <cell r="U95" t="str">
            <v>USDA503</v>
          </cell>
        </row>
        <row r="96">
          <cell r="T96" t="str">
            <v>H08</v>
          </cell>
          <cell r="U96" t="str">
            <v>USDA336</v>
          </cell>
        </row>
        <row r="97">
          <cell r="T97" t="str">
            <v>H09</v>
          </cell>
          <cell r="U97" t="str">
            <v>USDA388</v>
          </cell>
        </row>
        <row r="98">
          <cell r="T98" t="str">
            <v>H10</v>
          </cell>
          <cell r="U98" t="str">
            <v>USDA454</v>
          </cell>
        </row>
        <row r="99">
          <cell r="T99" t="str">
            <v>H11</v>
          </cell>
          <cell r="U99" t="str">
            <v>USDA426</v>
          </cell>
        </row>
        <row r="100">
          <cell r="T100" t="str">
            <v>H12</v>
          </cell>
          <cell r="U100" t="str">
            <v>USDA415</v>
          </cell>
        </row>
      </sheetData>
      <sheetData sheetId="1" refreshError="1"/>
      <sheetData sheetId="2" refreshError="1"/>
      <sheetData sheetId="3" refreshError="1"/>
      <sheetData sheetId="4" refreshError="1"/>
      <sheetData sheetId="5">
        <row r="2">
          <cell r="K2">
            <v>8117924</v>
          </cell>
          <cell r="L2">
            <v>11</v>
          </cell>
        </row>
        <row r="3">
          <cell r="K3">
            <v>8117924</v>
          </cell>
          <cell r="L3">
            <v>11</v>
          </cell>
        </row>
        <row r="4">
          <cell r="K4">
            <v>8117924</v>
          </cell>
          <cell r="L4">
            <v>11</v>
          </cell>
        </row>
        <row r="5">
          <cell r="K5">
            <v>811792.4</v>
          </cell>
          <cell r="L5">
            <v>13.399730682373047</v>
          </cell>
        </row>
        <row r="6">
          <cell r="K6">
            <v>811792.4</v>
          </cell>
          <cell r="L6">
            <v>13.560521125793457</v>
          </cell>
        </row>
        <row r="7">
          <cell r="K7">
            <v>811792.4</v>
          </cell>
          <cell r="L7">
            <v>13.398956298828125</v>
          </cell>
        </row>
        <row r="8">
          <cell r="K8">
            <v>81179.240000000005</v>
          </cell>
          <cell r="L8">
            <v>16.706207275390625</v>
          </cell>
        </row>
        <row r="9">
          <cell r="K9">
            <v>81179.240000000005</v>
          </cell>
          <cell r="L9">
            <v>16.982742309570312</v>
          </cell>
        </row>
        <row r="10">
          <cell r="K10">
            <v>81179.240000000005</v>
          </cell>
          <cell r="L10">
            <v>16.819757461547852</v>
          </cell>
        </row>
        <row r="11">
          <cell r="K11">
            <v>8117.924</v>
          </cell>
          <cell r="L11">
            <v>20.457345962524414</v>
          </cell>
        </row>
        <row r="12">
          <cell r="K12">
            <v>8117.924</v>
          </cell>
          <cell r="L12">
            <v>20.149637222290039</v>
          </cell>
        </row>
        <row r="13">
          <cell r="K13">
            <v>8117.924</v>
          </cell>
          <cell r="L13">
            <v>19.501564025878906</v>
          </cell>
        </row>
        <row r="14">
          <cell r="K14">
            <v>811.79240000000004</v>
          </cell>
          <cell r="L14">
            <v>24.00938606262207</v>
          </cell>
        </row>
        <row r="15">
          <cell r="K15">
            <v>811.79240000000004</v>
          </cell>
          <cell r="L15">
            <v>23.479101181030273</v>
          </cell>
        </row>
        <row r="16">
          <cell r="K16">
            <v>811.79240000000004</v>
          </cell>
          <cell r="L16">
            <v>23.462936401367188</v>
          </cell>
        </row>
        <row r="17">
          <cell r="K17">
            <v>81.179239999999993</v>
          </cell>
          <cell r="L17">
            <v>27.523826599121094</v>
          </cell>
        </row>
        <row r="18">
          <cell r="K18">
            <v>81.179239999999993</v>
          </cell>
          <cell r="L18">
            <v>27.539386749267578</v>
          </cell>
        </row>
        <row r="19">
          <cell r="K19">
            <v>81.179239999999993</v>
          </cell>
          <cell r="L19">
            <v>27.826988220214844</v>
          </cell>
        </row>
        <row r="20">
          <cell r="K20">
            <v>8.1179240000000004</v>
          </cell>
          <cell r="L20">
            <v>30.144460678100586</v>
          </cell>
        </row>
        <row r="21">
          <cell r="K21">
            <v>8.1179240000000004</v>
          </cell>
          <cell r="L21">
            <v>30.371006011962891</v>
          </cell>
        </row>
        <row r="22">
          <cell r="K22">
            <v>8.1179240000000004</v>
          </cell>
          <cell r="L22">
            <v>30.686040878295898</v>
          </cell>
        </row>
      </sheetData>
      <sheetData sheetId="6">
        <row r="3">
          <cell r="Z3">
            <v>729671.73395101447</v>
          </cell>
        </row>
        <row r="4">
          <cell r="Z4">
            <v>986710.36802133173</v>
          </cell>
        </row>
        <row r="5">
          <cell r="Z5">
            <v>201160.11262571404</v>
          </cell>
        </row>
        <row r="6">
          <cell r="Z6">
            <v>1531415.9715349141</v>
          </cell>
        </row>
        <row r="7">
          <cell r="Z7">
            <v>286508.70218592061</v>
          </cell>
        </row>
        <row r="8">
          <cell r="Z8">
            <v>166715.40767997218</v>
          </cell>
        </row>
        <row r="9">
          <cell r="Z9">
            <v>6407940.003378219</v>
          </cell>
        </row>
        <row r="10">
          <cell r="Z10">
            <v>432037.5745473585</v>
          </cell>
        </row>
        <row r="11">
          <cell r="Z11">
            <v>827867.77923508675</v>
          </cell>
        </row>
        <row r="12">
          <cell r="Z12">
            <v>167290.2398003703</v>
          </cell>
        </row>
        <row r="13">
          <cell r="Z13">
            <v>448075.20108906488</v>
          </cell>
        </row>
        <row r="14">
          <cell r="Z14">
            <v>704.28978070398762</v>
          </cell>
        </row>
        <row r="15">
          <cell r="Z15">
            <v>178176.39187014455</v>
          </cell>
        </row>
        <row r="16">
          <cell r="Z16">
            <v>536272.15850239294</v>
          </cell>
        </row>
        <row r="17">
          <cell r="Z17">
            <v>1091812.503311838</v>
          </cell>
        </row>
        <row r="18">
          <cell r="Z18">
            <v>257527.09297624734</v>
          </cell>
        </row>
        <row r="19">
          <cell r="Z19">
            <v>406924.97419649368</v>
          </cell>
        </row>
        <row r="20">
          <cell r="Z20">
            <v>93632.933241992912</v>
          </cell>
        </row>
        <row r="21">
          <cell r="Z21">
            <v>434295.92033021705</v>
          </cell>
        </row>
        <row r="22">
          <cell r="Z22">
            <v>1816166.4129140927</v>
          </cell>
        </row>
        <row r="23">
          <cell r="Z23">
            <v>215735.25675006953</v>
          </cell>
        </row>
        <row r="24">
          <cell r="Z24">
            <v>1159620.5167497878</v>
          </cell>
        </row>
        <row r="25">
          <cell r="Z25">
            <v>1271783.5189085607</v>
          </cell>
        </row>
        <row r="26">
          <cell r="Z26">
            <v>22349.283575612983</v>
          </cell>
        </row>
        <row r="27">
          <cell r="Z27">
            <v>507254.1144525148</v>
          </cell>
        </row>
        <row r="28">
          <cell r="Z28">
            <v>512663.98631987121</v>
          </cell>
        </row>
        <row r="29">
          <cell r="Z29">
            <v>1836611.2401980024</v>
          </cell>
        </row>
        <row r="30">
          <cell r="Z30">
            <v>413840.91812970134</v>
          </cell>
        </row>
        <row r="31">
          <cell r="Z31">
            <v>659902.71715605527</v>
          </cell>
        </row>
        <row r="32">
          <cell r="Z32">
            <v>283782.14476595301</v>
          </cell>
        </row>
        <row r="33">
          <cell r="Z33">
            <v>259828.19359414777</v>
          </cell>
        </row>
        <row r="34">
          <cell r="Z34">
            <v>66197.572753195898</v>
          </cell>
        </row>
        <row r="35">
          <cell r="Z35">
            <v>2778567.9480808373</v>
          </cell>
        </row>
        <row r="36">
          <cell r="Z36">
            <v>571590.4606968828</v>
          </cell>
        </row>
        <row r="37">
          <cell r="Z37">
            <v>562175.04755484429</v>
          </cell>
        </row>
        <row r="38">
          <cell r="Z38">
            <v>261628.19753255753</v>
          </cell>
        </row>
        <row r="39">
          <cell r="Z39">
            <v>1092020.90743819</v>
          </cell>
        </row>
        <row r="40">
          <cell r="Z40">
            <v>1568.2953009404041</v>
          </cell>
        </row>
        <row r="41">
          <cell r="Z41">
            <v>9678555.5598348472</v>
          </cell>
        </row>
        <row r="42">
          <cell r="Z42">
            <v>153775.39839961551</v>
          </cell>
        </row>
        <row r="43">
          <cell r="Z43">
            <v>276366.2667931451</v>
          </cell>
        </row>
        <row r="44">
          <cell r="Z44">
            <v>1195931.0856169173</v>
          </cell>
        </row>
        <row r="45">
          <cell r="Z45">
            <v>276799.46167720249</v>
          </cell>
        </row>
        <row r="46">
          <cell r="Z46">
            <v>1567419.4063303431</v>
          </cell>
        </row>
        <row r="47">
          <cell r="Z47">
            <v>98639.27115647406</v>
          </cell>
        </row>
        <row r="48">
          <cell r="Z48">
            <v>3014778.5467202379</v>
          </cell>
        </row>
        <row r="49">
          <cell r="Z49">
            <v>6274764.4166753106</v>
          </cell>
        </row>
        <row r="50">
          <cell r="Z50">
            <v>965560.02575784933</v>
          </cell>
        </row>
        <row r="51">
          <cell r="Z51">
            <v>1481763.4293476536</v>
          </cell>
        </row>
        <row r="52">
          <cell r="Z52">
            <v>220413.89307730264</v>
          </cell>
        </row>
        <row r="53">
          <cell r="Z53">
            <v>320815.25522501662</v>
          </cell>
        </row>
        <row r="55">
          <cell r="Z55">
            <v>1744640.9186536847</v>
          </cell>
        </row>
        <row r="56">
          <cell r="Z56">
            <v>93044.010759868266</v>
          </cell>
        </row>
        <row r="57">
          <cell r="Z57">
            <v>120219.35526803751</v>
          </cell>
        </row>
        <row r="58">
          <cell r="Z58">
            <v>327594.58516263094</v>
          </cell>
        </row>
        <row r="59">
          <cell r="Z59">
            <v>63186.448134320555</v>
          </cell>
        </row>
        <row r="60">
          <cell r="Z60">
            <v>473772.78834253567</v>
          </cell>
        </row>
        <row r="61">
          <cell r="Z61">
            <v>1443790.3989713516</v>
          </cell>
        </row>
        <row r="62">
          <cell r="Z62">
            <v>1436593.5684647777</v>
          </cell>
        </row>
        <row r="63">
          <cell r="Z63">
            <v>11372109.651777228</v>
          </cell>
        </row>
        <row r="64">
          <cell r="Z64">
            <v>1765957.4630394306</v>
          </cell>
        </row>
        <row r="65">
          <cell r="Z65">
            <v>23281.967818049478</v>
          </cell>
        </row>
        <row r="66">
          <cell r="Z66">
            <v>205183.65203614879</v>
          </cell>
        </row>
        <row r="67">
          <cell r="Z67">
            <v>690157.02302785229</v>
          </cell>
        </row>
        <row r="68">
          <cell r="Z68">
            <v>344652.03344238759</v>
          </cell>
        </row>
        <row r="69">
          <cell r="Z69">
            <v>121588.34672164974</v>
          </cell>
        </row>
        <row r="70">
          <cell r="Z70">
            <v>291866.40592947503</v>
          </cell>
        </row>
        <row r="71">
          <cell r="Z71">
            <v>4338.4500250246901</v>
          </cell>
        </row>
        <row r="72">
          <cell r="Z72">
            <v>10636.179358025283</v>
          </cell>
        </row>
        <row r="73">
          <cell r="Z73">
            <v>1911411.3307944762</v>
          </cell>
        </row>
        <row r="74">
          <cell r="Z74">
            <v>1222878.1442890791</v>
          </cell>
        </row>
        <row r="75">
          <cell r="Z75">
            <v>47014.677776097786</v>
          </cell>
        </row>
        <row r="76">
          <cell r="Z76">
            <v>683823.67833355896</v>
          </cell>
        </row>
        <row r="77">
          <cell r="Z77">
            <v>933694.74444272241</v>
          </cell>
        </row>
        <row r="78">
          <cell r="Z78">
            <v>1523999.2446831213</v>
          </cell>
        </row>
        <row r="79">
          <cell r="Z79">
            <v>713039.85928446113</v>
          </cell>
        </row>
        <row r="80">
          <cell r="Z80">
            <v>800530.84710848529</v>
          </cell>
        </row>
        <row r="81">
          <cell r="Z81">
            <v>413621.66109659988</v>
          </cell>
        </row>
        <row r="82">
          <cell r="Z82">
            <v>267889.36882092623</v>
          </cell>
        </row>
        <row r="83">
          <cell r="Z83">
            <v>173912.74717966627</v>
          </cell>
        </row>
        <row r="84">
          <cell r="Z84">
            <v>144451.41237754188</v>
          </cell>
        </row>
        <row r="85">
          <cell r="Z85">
            <v>2699124.459012365</v>
          </cell>
        </row>
        <row r="87">
          <cell r="Z87">
            <v>1404444.2269546583</v>
          </cell>
        </row>
        <row r="88">
          <cell r="Z88">
            <v>272965.12546592549</v>
          </cell>
        </row>
        <row r="89">
          <cell r="Z89">
            <v>359085.50990097638</v>
          </cell>
        </row>
        <row r="90">
          <cell r="Z90">
            <v>2024853.9958228439</v>
          </cell>
        </row>
        <row r="91">
          <cell r="Z91">
            <v>1065254.971292787</v>
          </cell>
        </row>
        <row r="92">
          <cell r="Z92">
            <v>278.87451805173379</v>
          </cell>
        </row>
        <row r="93">
          <cell r="Z93">
            <v>9951336.4751048423</v>
          </cell>
        </row>
        <row r="94">
          <cell r="Z94">
            <v>64186.477273019023</v>
          </cell>
        </row>
        <row r="95">
          <cell r="Z95">
            <v>68067.708231502707</v>
          </cell>
        </row>
        <row r="96">
          <cell r="Z96">
            <v>74934.48030831464</v>
          </cell>
        </row>
        <row r="97">
          <cell r="Z97">
            <v>281979.85662392894</v>
          </cell>
        </row>
        <row r="98">
          <cell r="Z98">
            <v>1496935.4718700547</v>
          </cell>
        </row>
      </sheetData>
      <sheetData sheetId="7" refreshError="1"/>
      <sheetData sheetId="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ste Sample IDs"/>
      <sheetName val="Paste Ct Data"/>
      <sheetName val="96 List Input"/>
      <sheetName val="96 Well Plates Output"/>
      <sheetName val="384 Output"/>
      <sheetName val="STD curve"/>
      <sheetName val="Analysis"/>
      <sheetName val="Dilution calculator"/>
      <sheetName val="EpMotion_File"/>
    </sheetNames>
    <sheetDataSet>
      <sheetData sheetId="0">
        <row r="1">
          <cell r="U1" t="str">
            <v>Noyes_009_DNA_011_qMQC</v>
          </cell>
        </row>
        <row r="5">
          <cell r="T5" t="str">
            <v>A01</v>
          </cell>
          <cell r="U5" t="str">
            <v>USDA405</v>
          </cell>
        </row>
        <row r="6">
          <cell r="T6" t="str">
            <v>A02</v>
          </cell>
          <cell r="U6" t="str">
            <v>USDA578</v>
          </cell>
        </row>
        <row r="7">
          <cell r="T7" t="str">
            <v>A03</v>
          </cell>
          <cell r="U7" t="str">
            <v>USDA500</v>
          </cell>
        </row>
        <row r="8">
          <cell r="T8" t="str">
            <v>A04</v>
          </cell>
          <cell r="U8" t="str">
            <v>USDA402</v>
          </cell>
        </row>
        <row r="9">
          <cell r="T9" t="str">
            <v>A05</v>
          </cell>
          <cell r="U9" t="str">
            <v>USDA510</v>
          </cell>
        </row>
        <row r="10">
          <cell r="T10" t="str">
            <v>A06</v>
          </cell>
          <cell r="U10" t="str">
            <v>USDA494</v>
          </cell>
        </row>
        <row r="11">
          <cell r="T11" t="str">
            <v>A07</v>
          </cell>
          <cell r="U11" t="str">
            <v>USDA399</v>
          </cell>
        </row>
        <row r="12">
          <cell r="T12" t="str">
            <v>A08</v>
          </cell>
          <cell r="U12" t="str">
            <v>USDA341</v>
          </cell>
        </row>
        <row r="13">
          <cell r="T13" t="str">
            <v>A09</v>
          </cell>
          <cell r="U13" t="str">
            <v>USDA484</v>
          </cell>
        </row>
        <row r="14">
          <cell r="T14" t="str">
            <v>A10</v>
          </cell>
          <cell r="U14" t="str">
            <v>USDA482</v>
          </cell>
        </row>
        <row r="15">
          <cell r="T15" t="str">
            <v>A11</v>
          </cell>
          <cell r="U15" t="str">
            <v>USDA496</v>
          </cell>
        </row>
        <row r="16">
          <cell r="T16" t="str">
            <v>A12</v>
          </cell>
          <cell r="U16" t="str">
            <v>USDA447</v>
          </cell>
        </row>
        <row r="17">
          <cell r="T17" t="str">
            <v>B01</v>
          </cell>
          <cell r="U17" t="str">
            <v>USDA538</v>
          </cell>
        </row>
        <row r="18">
          <cell r="T18" t="str">
            <v>B02</v>
          </cell>
          <cell r="U18" t="str">
            <v>USDA311</v>
          </cell>
        </row>
        <row r="19">
          <cell r="T19" t="str">
            <v>B03</v>
          </cell>
          <cell r="U19" t="str">
            <v>USDA413</v>
          </cell>
        </row>
        <row r="20">
          <cell r="T20" t="str">
            <v>B04</v>
          </cell>
          <cell r="U20" t="str">
            <v>USDA389</v>
          </cell>
        </row>
        <row r="21">
          <cell r="T21" t="str">
            <v>B05</v>
          </cell>
          <cell r="U21" t="str">
            <v>USDA366</v>
          </cell>
        </row>
        <row r="22">
          <cell r="T22" t="str">
            <v>B06</v>
          </cell>
          <cell r="U22" t="str">
            <v>USDA542</v>
          </cell>
        </row>
        <row r="23">
          <cell r="T23" t="str">
            <v>B07</v>
          </cell>
          <cell r="U23" t="str">
            <v>USDA440</v>
          </cell>
        </row>
        <row r="24">
          <cell r="T24" t="str">
            <v>B08</v>
          </cell>
          <cell r="U24" t="str">
            <v>USDA475</v>
          </cell>
        </row>
        <row r="25">
          <cell r="T25" t="str">
            <v>B09</v>
          </cell>
          <cell r="U25" t="str">
            <v>USDA419</v>
          </cell>
        </row>
        <row r="26">
          <cell r="T26" t="str">
            <v>B10</v>
          </cell>
          <cell r="U26" t="str">
            <v>USDA566</v>
          </cell>
        </row>
        <row r="27">
          <cell r="T27" t="str">
            <v>B11</v>
          </cell>
          <cell r="U27" t="str">
            <v>USDA490</v>
          </cell>
        </row>
        <row r="28">
          <cell r="T28" t="str">
            <v>B12</v>
          </cell>
          <cell r="U28" t="str">
            <v>USDA457</v>
          </cell>
        </row>
        <row r="29">
          <cell r="T29" t="str">
            <v>C01</v>
          </cell>
          <cell r="U29" t="str">
            <v>USDA408</v>
          </cell>
        </row>
        <row r="30">
          <cell r="T30" t="str">
            <v>C02</v>
          </cell>
          <cell r="U30" t="str">
            <v>USDA483</v>
          </cell>
        </row>
        <row r="31">
          <cell r="T31" t="str">
            <v>C03</v>
          </cell>
          <cell r="U31" t="str">
            <v>USDA360</v>
          </cell>
        </row>
        <row r="32">
          <cell r="T32" t="str">
            <v>C04</v>
          </cell>
          <cell r="U32" t="str">
            <v>USDA535</v>
          </cell>
        </row>
        <row r="33">
          <cell r="T33" t="str">
            <v>C05</v>
          </cell>
          <cell r="U33" t="str">
            <v>USDA567</v>
          </cell>
        </row>
        <row r="34">
          <cell r="T34" t="str">
            <v>C06</v>
          </cell>
          <cell r="U34" t="str">
            <v>USDA383</v>
          </cell>
        </row>
        <row r="35">
          <cell r="T35" t="str">
            <v>C07</v>
          </cell>
          <cell r="U35" t="str">
            <v>USDA506</v>
          </cell>
        </row>
        <row r="36">
          <cell r="T36" t="str">
            <v>C08</v>
          </cell>
          <cell r="U36" t="str">
            <v>USDA434</v>
          </cell>
        </row>
        <row r="37">
          <cell r="T37" t="str">
            <v>C09</v>
          </cell>
          <cell r="U37" t="str">
            <v>USDA579</v>
          </cell>
        </row>
        <row r="38">
          <cell r="T38" t="str">
            <v>C10</v>
          </cell>
          <cell r="U38" t="str">
            <v>USDA537</v>
          </cell>
        </row>
        <row r="39">
          <cell r="T39" t="str">
            <v>C11</v>
          </cell>
          <cell r="U39" t="str">
            <v>USDA450</v>
          </cell>
        </row>
        <row r="40">
          <cell r="T40" t="str">
            <v>C12</v>
          </cell>
          <cell r="U40" t="str">
            <v>USDA514</v>
          </cell>
        </row>
        <row r="41">
          <cell r="T41" t="str">
            <v>D01</v>
          </cell>
          <cell r="U41" t="str">
            <v>USDA403</v>
          </cell>
        </row>
        <row r="42">
          <cell r="T42" t="str">
            <v>D02</v>
          </cell>
          <cell r="U42" t="str">
            <v>USDA428</v>
          </cell>
        </row>
        <row r="43">
          <cell r="T43" t="str">
            <v>D03</v>
          </cell>
          <cell r="U43" t="str">
            <v>USDA371</v>
          </cell>
        </row>
        <row r="44">
          <cell r="T44" t="str">
            <v>D04</v>
          </cell>
          <cell r="U44" t="str">
            <v>USDA353</v>
          </cell>
        </row>
        <row r="45">
          <cell r="T45" t="str">
            <v>D05</v>
          </cell>
          <cell r="U45" t="str">
            <v>USDA580</v>
          </cell>
        </row>
        <row r="46">
          <cell r="T46" t="str">
            <v>D06</v>
          </cell>
          <cell r="U46" t="str">
            <v>USDA367</v>
          </cell>
        </row>
        <row r="47">
          <cell r="T47" t="str">
            <v>D07</v>
          </cell>
          <cell r="U47" t="str">
            <v>USDA356</v>
          </cell>
        </row>
        <row r="48">
          <cell r="T48" t="str">
            <v>D08</v>
          </cell>
          <cell r="U48" t="str">
            <v>USDA530</v>
          </cell>
        </row>
        <row r="49">
          <cell r="T49" t="str">
            <v>D09</v>
          </cell>
          <cell r="U49" t="str">
            <v>USDA432</v>
          </cell>
        </row>
        <row r="50">
          <cell r="T50" t="str">
            <v>D10</v>
          </cell>
          <cell r="U50" t="str">
            <v>USDA435</v>
          </cell>
        </row>
        <row r="51">
          <cell r="T51" t="str">
            <v>D11</v>
          </cell>
          <cell r="U51" t="str">
            <v>USDA499</v>
          </cell>
        </row>
        <row r="52">
          <cell r="T52" t="str">
            <v>D12</v>
          </cell>
          <cell r="U52" t="str">
            <v>USDA429</v>
          </cell>
        </row>
        <row r="54">
          <cell r="T54" t="str">
            <v>E02</v>
          </cell>
          <cell r="U54" t="str">
            <v>USDA497</v>
          </cell>
        </row>
        <row r="55">
          <cell r="T55" t="str">
            <v>E03</v>
          </cell>
          <cell r="U55" t="str">
            <v>USDA438</v>
          </cell>
        </row>
        <row r="56">
          <cell r="T56" t="str">
            <v>E04</v>
          </cell>
          <cell r="U56" t="str">
            <v>USDA458</v>
          </cell>
        </row>
        <row r="57">
          <cell r="T57" t="str">
            <v>E05</v>
          </cell>
          <cell r="U57" t="str">
            <v>USDA406</v>
          </cell>
        </row>
        <row r="58">
          <cell r="T58" t="str">
            <v>E06</v>
          </cell>
          <cell r="U58" t="str">
            <v>USDA446</v>
          </cell>
        </row>
        <row r="59">
          <cell r="T59" t="str">
            <v>E07</v>
          </cell>
          <cell r="U59" t="str">
            <v>USDA491</v>
          </cell>
        </row>
        <row r="60">
          <cell r="T60" t="str">
            <v>E08</v>
          </cell>
          <cell r="U60" t="str">
            <v>USDA328</v>
          </cell>
        </row>
        <row r="61">
          <cell r="T61" t="str">
            <v>E09</v>
          </cell>
          <cell r="U61" t="str">
            <v>USDA581</v>
          </cell>
        </row>
        <row r="62">
          <cell r="T62" t="str">
            <v>E10</v>
          </cell>
          <cell r="U62" t="str">
            <v>USDA456</v>
          </cell>
        </row>
        <row r="63">
          <cell r="T63" t="str">
            <v>E11</v>
          </cell>
          <cell r="U63" t="str">
            <v>USDA401</v>
          </cell>
        </row>
        <row r="64">
          <cell r="T64" t="str">
            <v>E12</v>
          </cell>
          <cell r="U64" t="str">
            <v>USDA379</v>
          </cell>
        </row>
        <row r="65">
          <cell r="T65" t="str">
            <v>F01</v>
          </cell>
          <cell r="U65" t="str">
            <v>USDA481</v>
          </cell>
        </row>
        <row r="66">
          <cell r="T66" t="str">
            <v>F02</v>
          </cell>
          <cell r="U66" t="str">
            <v>USDA526</v>
          </cell>
        </row>
        <row r="67">
          <cell r="T67" t="str">
            <v>F03</v>
          </cell>
          <cell r="U67" t="str">
            <v>USDA557</v>
          </cell>
        </row>
        <row r="68">
          <cell r="T68" t="str">
            <v>F04</v>
          </cell>
          <cell r="U68" t="str">
            <v>USDA303</v>
          </cell>
        </row>
        <row r="69">
          <cell r="T69" t="str">
            <v>F05</v>
          </cell>
          <cell r="U69" t="str">
            <v>USDA385</v>
          </cell>
        </row>
        <row r="70">
          <cell r="T70" t="str">
            <v>F06</v>
          </cell>
          <cell r="U70" t="str">
            <v>USDA452</v>
          </cell>
        </row>
        <row r="71">
          <cell r="T71" t="str">
            <v>F07</v>
          </cell>
          <cell r="U71" t="str">
            <v>USDA479</v>
          </cell>
        </row>
        <row r="72">
          <cell r="T72" t="str">
            <v>F08</v>
          </cell>
          <cell r="U72" t="str">
            <v>USDA472</v>
          </cell>
        </row>
        <row r="73">
          <cell r="T73" t="str">
            <v>F09</v>
          </cell>
          <cell r="U73" t="str">
            <v>USDA394</v>
          </cell>
        </row>
        <row r="74">
          <cell r="T74" t="str">
            <v>F10</v>
          </cell>
          <cell r="U74" t="str">
            <v>USDA565</v>
          </cell>
        </row>
        <row r="75">
          <cell r="T75" t="str">
            <v>F11</v>
          </cell>
          <cell r="U75" t="str">
            <v>USDA507</v>
          </cell>
        </row>
        <row r="76">
          <cell r="T76" t="str">
            <v>F12</v>
          </cell>
          <cell r="U76" t="str">
            <v>USDA560</v>
          </cell>
        </row>
        <row r="77">
          <cell r="T77" t="str">
            <v>G01</v>
          </cell>
          <cell r="U77" t="str">
            <v>USDA423</v>
          </cell>
        </row>
        <row r="78">
          <cell r="T78" t="str">
            <v>G02</v>
          </cell>
          <cell r="U78" t="str">
            <v>USDA319</v>
          </cell>
        </row>
        <row r="79">
          <cell r="T79" t="str">
            <v>G03</v>
          </cell>
          <cell r="U79" t="str">
            <v>USDA365</v>
          </cell>
        </row>
        <row r="80">
          <cell r="T80" t="str">
            <v>G04</v>
          </cell>
          <cell r="U80" t="str">
            <v>USDA471</v>
          </cell>
        </row>
        <row r="81">
          <cell r="T81" t="str">
            <v>G05</v>
          </cell>
          <cell r="U81" t="str">
            <v>USDA368</v>
          </cell>
        </row>
        <row r="82">
          <cell r="T82" t="str">
            <v>G06</v>
          </cell>
          <cell r="U82" t="str">
            <v>USDA308</v>
          </cell>
        </row>
        <row r="83">
          <cell r="T83" t="str">
            <v>G07</v>
          </cell>
          <cell r="U83" t="str">
            <v>USDA362</v>
          </cell>
        </row>
        <row r="84">
          <cell r="T84" t="str">
            <v>G08</v>
          </cell>
          <cell r="U84" t="str">
            <v>USDA523</v>
          </cell>
        </row>
        <row r="85">
          <cell r="T85" t="str">
            <v>G09</v>
          </cell>
          <cell r="U85" t="str">
            <v>USDA320</v>
          </cell>
        </row>
        <row r="86">
          <cell r="T86" t="str">
            <v>G10</v>
          </cell>
          <cell r="U86" t="str">
            <v>USDA330</v>
          </cell>
        </row>
        <row r="87">
          <cell r="T87" t="str">
            <v>G11</v>
          </cell>
          <cell r="U87" t="str">
            <v>USDA332</v>
          </cell>
        </row>
        <row r="88">
          <cell r="T88" t="str">
            <v>G12</v>
          </cell>
          <cell r="U88" t="str">
            <v>USDA442</v>
          </cell>
        </row>
        <row r="89">
          <cell r="T89" t="str">
            <v>H01</v>
          </cell>
          <cell r="U89" t="str">
            <v>USDA314</v>
          </cell>
        </row>
        <row r="90">
          <cell r="T90" t="str">
            <v>H02</v>
          </cell>
          <cell r="U90" t="str">
            <v>USDA487</v>
          </cell>
        </row>
        <row r="91">
          <cell r="T91" t="str">
            <v>H03</v>
          </cell>
          <cell r="U91" t="str">
            <v>USDA400</v>
          </cell>
        </row>
        <row r="92">
          <cell r="T92" t="str">
            <v>H04</v>
          </cell>
          <cell r="U92" t="str">
            <v>USDA327</v>
          </cell>
        </row>
        <row r="94">
          <cell r="T94" t="str">
            <v>H06</v>
          </cell>
          <cell r="U94" t="str">
            <v>USDA386</v>
          </cell>
        </row>
        <row r="95">
          <cell r="T95" t="str">
            <v>H07</v>
          </cell>
          <cell r="U95" t="str">
            <v>USDA321</v>
          </cell>
        </row>
        <row r="96">
          <cell r="T96" t="str">
            <v>H08</v>
          </cell>
          <cell r="U96" t="str">
            <v>USDA541</v>
          </cell>
        </row>
        <row r="97">
          <cell r="T97" t="str">
            <v>H09</v>
          </cell>
          <cell r="U97" t="str">
            <v>USDA461</v>
          </cell>
        </row>
        <row r="98">
          <cell r="T98" t="str">
            <v>H10</v>
          </cell>
          <cell r="U98" t="str">
            <v>USDA534</v>
          </cell>
        </row>
        <row r="99">
          <cell r="T99" t="str">
            <v>H11</v>
          </cell>
          <cell r="U99" t="str">
            <v>USDA302</v>
          </cell>
        </row>
        <row r="100">
          <cell r="T100" t="str">
            <v>H12</v>
          </cell>
          <cell r="U100" t="str">
            <v>USDA306</v>
          </cell>
        </row>
      </sheetData>
      <sheetData sheetId="1"/>
      <sheetData sheetId="2"/>
      <sheetData sheetId="3"/>
      <sheetData sheetId="4"/>
      <sheetData sheetId="5">
        <row r="2">
          <cell r="K2">
            <v>8117924</v>
          </cell>
          <cell r="L2">
            <v>11</v>
          </cell>
        </row>
        <row r="3">
          <cell r="K3">
            <v>8117924</v>
          </cell>
          <cell r="L3">
            <v>11</v>
          </cell>
        </row>
        <row r="4">
          <cell r="K4">
            <v>8117924</v>
          </cell>
          <cell r="L4">
            <v>11</v>
          </cell>
        </row>
        <row r="5">
          <cell r="K5">
            <v>811792.4</v>
          </cell>
          <cell r="L5">
            <v>13.399730682373047</v>
          </cell>
        </row>
        <row r="6">
          <cell r="K6">
            <v>811792.4</v>
          </cell>
          <cell r="L6">
            <v>13.560521125793457</v>
          </cell>
        </row>
        <row r="7">
          <cell r="K7">
            <v>811792.4</v>
          </cell>
          <cell r="L7">
            <v>13.398956298828125</v>
          </cell>
        </row>
        <row r="8">
          <cell r="K8">
            <v>81179.240000000005</v>
          </cell>
          <cell r="L8">
            <v>16.706207275390625</v>
          </cell>
        </row>
        <row r="9">
          <cell r="K9">
            <v>81179.240000000005</v>
          </cell>
          <cell r="L9">
            <v>16.982742309570312</v>
          </cell>
        </row>
        <row r="10">
          <cell r="K10">
            <v>81179.240000000005</v>
          </cell>
          <cell r="L10">
            <v>16.819757461547852</v>
          </cell>
        </row>
        <row r="11">
          <cell r="K11">
            <v>8117.924</v>
          </cell>
          <cell r="L11">
            <v>20.457345962524414</v>
          </cell>
        </row>
        <row r="12">
          <cell r="K12">
            <v>8117.924</v>
          </cell>
          <cell r="L12">
            <v>20.149637222290039</v>
          </cell>
        </row>
        <row r="13">
          <cell r="K13">
            <v>8117.924</v>
          </cell>
          <cell r="L13">
            <v>19.501564025878906</v>
          </cell>
        </row>
        <row r="14">
          <cell r="K14">
            <v>811.79240000000004</v>
          </cell>
          <cell r="L14">
            <v>24.00938606262207</v>
          </cell>
        </row>
        <row r="15">
          <cell r="K15">
            <v>811.79240000000004</v>
          </cell>
          <cell r="L15">
            <v>23.479101181030273</v>
          </cell>
        </row>
        <row r="16">
          <cell r="K16">
            <v>811.79240000000004</v>
          </cell>
          <cell r="L16">
            <v>23.462936401367188</v>
          </cell>
        </row>
        <row r="17">
          <cell r="K17">
            <v>81.179239999999993</v>
          </cell>
          <cell r="L17">
            <v>27.523826599121094</v>
          </cell>
        </row>
        <row r="18">
          <cell r="K18">
            <v>81.179239999999993</v>
          </cell>
          <cell r="L18">
            <v>27.539386749267578</v>
          </cell>
        </row>
        <row r="19">
          <cell r="K19">
            <v>81.179239999999993</v>
          </cell>
          <cell r="L19">
            <v>27.826988220214844</v>
          </cell>
        </row>
        <row r="20">
          <cell r="K20">
            <v>8.1179240000000004</v>
          </cell>
          <cell r="L20">
            <v>30.144460678100586</v>
          </cell>
        </row>
        <row r="21">
          <cell r="K21">
            <v>8.1179240000000004</v>
          </cell>
          <cell r="L21">
            <v>30.371006011962891</v>
          </cell>
        </row>
        <row r="22">
          <cell r="K22">
            <v>8.1179240000000004</v>
          </cell>
          <cell r="L22">
            <v>30.686040878295898</v>
          </cell>
        </row>
      </sheetData>
      <sheetData sheetId="6">
        <row r="3">
          <cell r="Z3">
            <v>1848707.0382843351</v>
          </cell>
        </row>
        <row r="4">
          <cell r="Z4">
            <v>467249.73730227695</v>
          </cell>
        </row>
        <row r="5">
          <cell r="Z5">
            <v>24022746.723700527</v>
          </cell>
        </row>
        <row r="6">
          <cell r="Z6">
            <v>574296.4594098042</v>
          </cell>
        </row>
        <row r="7">
          <cell r="Z7">
            <v>1849588.7566079393</v>
          </cell>
        </row>
        <row r="8">
          <cell r="Z8">
            <v>2413579.4666479528</v>
          </cell>
        </row>
        <row r="9">
          <cell r="Z9">
            <v>4250499.5424633892</v>
          </cell>
        </row>
        <row r="10">
          <cell r="Z10">
            <v>1975163.0024598048</v>
          </cell>
        </row>
        <row r="11">
          <cell r="Z11">
            <v>3351915.2018987644</v>
          </cell>
        </row>
        <row r="12">
          <cell r="Z12">
            <v>3731289.9154251013</v>
          </cell>
        </row>
        <row r="13">
          <cell r="Z13">
            <v>5515094.2575279362</v>
          </cell>
        </row>
        <row r="14">
          <cell r="Z14">
            <v>965.22711701695368</v>
          </cell>
        </row>
        <row r="15">
          <cell r="Z15">
            <v>520830.33845177834</v>
          </cell>
        </row>
        <row r="16">
          <cell r="Z16">
            <v>716065.99468065554</v>
          </cell>
        </row>
        <row r="17">
          <cell r="Z17">
            <v>109493.8879033015</v>
          </cell>
        </row>
        <row r="18">
          <cell r="Z18">
            <v>684754.96119642141</v>
          </cell>
        </row>
        <row r="19">
          <cell r="Z19">
            <v>1620653.1615439774</v>
          </cell>
        </row>
        <row r="20">
          <cell r="Z20">
            <v>3436105.9779177718</v>
          </cell>
        </row>
        <row r="21">
          <cell r="Z21">
            <v>193197.3362228754</v>
          </cell>
        </row>
        <row r="22">
          <cell r="Z22">
            <v>4283377.2841726635</v>
          </cell>
        </row>
        <row r="23">
          <cell r="Z23">
            <v>1091886.9799441388</v>
          </cell>
        </row>
        <row r="24">
          <cell r="Z24">
            <v>3536234.3495613574</v>
          </cell>
        </row>
        <row r="25">
          <cell r="Z25">
            <v>3178793.5396341388</v>
          </cell>
        </row>
        <row r="26">
          <cell r="Z26">
            <v>469293.37403867114</v>
          </cell>
        </row>
        <row r="27">
          <cell r="Z27">
            <v>6159513.6359790675</v>
          </cell>
        </row>
        <row r="28">
          <cell r="Z28">
            <v>1204984.8416578781</v>
          </cell>
        </row>
        <row r="29">
          <cell r="Z29">
            <v>835915.06922700361</v>
          </cell>
        </row>
        <row r="30">
          <cell r="Z30">
            <v>2005743.6637200664</v>
          </cell>
        </row>
        <row r="31">
          <cell r="Z31">
            <v>4101914.2728683348</v>
          </cell>
        </row>
        <row r="32">
          <cell r="Z32">
            <v>4264489.4629639732</v>
          </cell>
        </row>
        <row r="33">
          <cell r="Z33">
            <v>3699.1805583439286</v>
          </cell>
        </row>
        <row r="34">
          <cell r="Z34">
            <v>1065586.8952864518</v>
          </cell>
        </row>
        <row r="35">
          <cell r="Z35">
            <v>3030294.9043944119</v>
          </cell>
        </row>
        <row r="36">
          <cell r="Z36">
            <v>1001967.4959621044</v>
          </cell>
        </row>
        <row r="37">
          <cell r="Z37">
            <v>241800.25625017704</v>
          </cell>
        </row>
        <row r="38">
          <cell r="Z38">
            <v>896355.84226703632</v>
          </cell>
        </row>
        <row r="39">
          <cell r="Z39">
            <v>4463434.4758060481</v>
          </cell>
        </row>
        <row r="40">
          <cell r="Z40">
            <v>699439.56944275508</v>
          </cell>
        </row>
        <row r="41">
          <cell r="Z41">
            <v>5641226.3997516138</v>
          </cell>
        </row>
        <row r="42">
          <cell r="Z42">
            <v>1289825.880581832</v>
          </cell>
        </row>
        <row r="43">
          <cell r="Z43">
            <v>7685333.2477920754</v>
          </cell>
        </row>
        <row r="44">
          <cell r="Z44">
            <v>10680161.745670229</v>
          </cell>
        </row>
        <row r="45">
          <cell r="Z45">
            <v>1199121.5105984893</v>
          </cell>
        </row>
        <row r="46">
          <cell r="Z46">
            <v>2701159.2996793138</v>
          </cell>
        </row>
        <row r="47">
          <cell r="Z47">
            <v>2489867.2328166277</v>
          </cell>
        </row>
        <row r="48">
          <cell r="Z48">
            <v>179461.22737288091</v>
          </cell>
        </row>
        <row r="49">
          <cell r="Z49">
            <v>17667295.663436599</v>
          </cell>
        </row>
        <row r="50">
          <cell r="Z50">
            <v>514752.43372126669</v>
          </cell>
        </row>
        <row r="52">
          <cell r="Z52">
            <v>6001743.0109710665</v>
          </cell>
        </row>
        <row r="53">
          <cell r="Z53">
            <v>1182266.5188324011</v>
          </cell>
        </row>
        <row r="54">
          <cell r="Z54">
            <v>767477.56882658193</v>
          </cell>
        </row>
        <row r="55">
          <cell r="Z55">
            <v>5476924.0548649309</v>
          </cell>
        </row>
        <row r="56">
          <cell r="Z56">
            <v>41651.716546963158</v>
          </cell>
        </row>
        <row r="57">
          <cell r="Z57">
            <v>2647748.1695830259</v>
          </cell>
        </row>
        <row r="58">
          <cell r="Z58">
            <v>2368836.6545539415</v>
          </cell>
        </row>
        <row r="59">
          <cell r="Z59">
            <v>1784649.1531237105</v>
          </cell>
        </row>
        <row r="60">
          <cell r="Z60">
            <v>11659.697038431643</v>
          </cell>
        </row>
        <row r="61">
          <cell r="Z61">
            <v>76696875.124196395</v>
          </cell>
        </row>
        <row r="62">
          <cell r="Z62">
            <v>1388288.8540981179</v>
          </cell>
        </row>
        <row r="63">
          <cell r="Z63">
            <v>2784940.9052410247</v>
          </cell>
        </row>
        <row r="64">
          <cell r="Z64">
            <v>1170286.0752891516</v>
          </cell>
        </row>
        <row r="65">
          <cell r="Z65">
            <v>150115.93450580712</v>
          </cell>
        </row>
        <row r="66">
          <cell r="Z66">
            <v>628135.07422981958</v>
          </cell>
        </row>
        <row r="67">
          <cell r="Z67">
            <v>4917297.4750188589</v>
          </cell>
        </row>
        <row r="68">
          <cell r="Z68">
            <v>356008.08717190009</v>
          </cell>
        </row>
        <row r="69">
          <cell r="Z69">
            <v>6344779.8643340962</v>
          </cell>
        </row>
        <row r="70">
          <cell r="Z70">
            <v>3398626.0130597898</v>
          </cell>
        </row>
        <row r="71">
          <cell r="Z71">
            <v>512079.92440047686</v>
          </cell>
        </row>
        <row r="72">
          <cell r="Z72">
            <v>2702.4462173891529</v>
          </cell>
        </row>
        <row r="73">
          <cell r="Z73">
            <v>6105994.8170820232</v>
          </cell>
        </row>
        <row r="74">
          <cell r="Z74">
            <v>587536.39829132555</v>
          </cell>
        </row>
        <row r="75">
          <cell r="Z75">
            <v>570310.88141294045</v>
          </cell>
        </row>
        <row r="76">
          <cell r="Z76">
            <v>2443092.4727710318</v>
          </cell>
        </row>
        <row r="77">
          <cell r="Z77">
            <v>3172.0502583690009</v>
          </cell>
        </row>
        <row r="78">
          <cell r="Z78">
            <v>398510.23291660642</v>
          </cell>
        </row>
        <row r="79">
          <cell r="Z79">
            <v>6858741.4065472214</v>
          </cell>
        </row>
        <row r="80">
          <cell r="Z80">
            <v>471913.26399905159</v>
          </cell>
        </row>
        <row r="81">
          <cell r="Z81">
            <v>3891394.7677607182</v>
          </cell>
        </row>
        <row r="82">
          <cell r="Z82">
            <v>982324.6145982045</v>
          </cell>
        </row>
        <row r="83">
          <cell r="Z83">
            <v>5752958.4896417856</v>
          </cell>
        </row>
        <row r="84">
          <cell r="Z84">
            <v>9387212.1112431083</v>
          </cell>
        </row>
        <row r="85">
          <cell r="Z85">
            <v>1148404.2131295954</v>
          </cell>
        </row>
        <row r="86">
          <cell r="Z86">
            <v>165083.05556066509</v>
          </cell>
        </row>
        <row r="87">
          <cell r="Z87">
            <v>3876350.1321272249</v>
          </cell>
        </row>
        <row r="88">
          <cell r="Z88">
            <v>1363331.9182691283</v>
          </cell>
        </row>
        <row r="89">
          <cell r="Z89">
            <v>5163152.3384833159</v>
          </cell>
        </row>
        <row r="90">
          <cell r="Z90">
            <v>114646244.87564297</v>
          </cell>
        </row>
        <row r="92">
          <cell r="Z92">
            <v>1002088.4224605901</v>
          </cell>
        </row>
        <row r="93">
          <cell r="Z93">
            <v>1129684.4190858398</v>
          </cell>
        </row>
        <row r="94">
          <cell r="Z94">
            <v>5252281.0991391381</v>
          </cell>
        </row>
        <row r="95">
          <cell r="Z95">
            <v>56071381.718184449</v>
          </cell>
        </row>
        <row r="96">
          <cell r="Z96">
            <v>1020449.8941279874</v>
          </cell>
        </row>
        <row r="97">
          <cell r="Z97">
            <v>119361.08314081778</v>
          </cell>
        </row>
        <row r="98">
          <cell r="Z98">
            <v>419948.47135713761</v>
          </cell>
        </row>
      </sheetData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847BAF-4081-EB45-BCF3-D114D9F1E33B}">
  <sheetPr>
    <pageSetUpPr fitToPage="1"/>
  </sheetPr>
  <dimension ref="B1:E98"/>
  <sheetViews>
    <sheetView topLeftCell="A66" workbookViewId="0">
      <selection activeCell="B89" sqref="B89:E89"/>
    </sheetView>
  </sheetViews>
  <sheetFormatPr baseColWidth="10" defaultRowHeight="15" x14ac:dyDescent="0.2"/>
  <cols>
    <col min="1" max="1" width="3.83203125" style="1" customWidth="1"/>
    <col min="2" max="2" width="36.1640625" style="1" customWidth="1"/>
    <col min="3" max="3" width="12.33203125" style="1" customWidth="1"/>
    <col min="4" max="4" width="29.5" style="1" customWidth="1"/>
    <col min="5" max="5" width="50.6640625" style="1" customWidth="1"/>
    <col min="6" max="16384" width="10.83203125" style="1"/>
  </cols>
  <sheetData>
    <row r="1" spans="2:5" ht="16" x14ac:dyDescent="0.2">
      <c r="B1" s="9" t="s">
        <v>5</v>
      </c>
      <c r="C1" s="8"/>
      <c r="D1" s="9" t="s">
        <v>4</v>
      </c>
      <c r="E1" s="8" t="str">
        <f>IF('[1]Paste Sample IDs'!U1&lt;&gt;"",'[1]Paste Sample IDs'!U1,"None")</f>
        <v>Noyes_009_DNA_009_qMQC</v>
      </c>
    </row>
    <row r="2" spans="2:5" ht="16" x14ac:dyDescent="0.2">
      <c r="B2" s="8"/>
      <c r="C2" s="8"/>
      <c r="D2" s="8"/>
      <c r="E2" s="8"/>
    </row>
    <row r="3" spans="2:5" ht="16" x14ac:dyDescent="0.2">
      <c r="B3" s="6" t="s">
        <v>3</v>
      </c>
      <c r="C3" s="7" t="s">
        <v>2</v>
      </c>
      <c r="D3" s="7" t="s">
        <v>1</v>
      </c>
      <c r="E3" s="6" t="s">
        <v>0</v>
      </c>
    </row>
    <row r="4" spans="2:5" ht="16" x14ac:dyDescent="0.2">
      <c r="B4" s="3" t="str">
        <f>IF('[1]Paste Sample IDs'!U5&lt;&gt;"",'[1]Paste Sample IDs'!U5,"None")</f>
        <v>USDA380</v>
      </c>
      <c r="C4" s="5" t="str">
        <f>'[1]Paste Sample IDs'!T5</f>
        <v>A01</v>
      </c>
      <c r="D4" s="4">
        <f>IF(B4="None","",[1]Analysis!Z3)</f>
        <v>2863648.8246091516</v>
      </c>
      <c r="E4" s="3" t="str">
        <f>IF(B4="None","",IF(D4&lt;1000,"Very low copy number: assay performance unknown",IF(D4&lt;50000/3,"Caution: copy number less than intended sequencing depth",IF(D4="Undetected","Insufficient material: assay failure expected",""))))</f>
        <v/>
      </c>
    </row>
    <row r="5" spans="2:5" ht="16" x14ac:dyDescent="0.2">
      <c r="B5" s="3" t="str">
        <f>IF('[1]Paste Sample IDs'!U6&lt;&gt;"",'[1]Paste Sample IDs'!U6,"None")</f>
        <v>USDA334</v>
      </c>
      <c r="C5" s="5" t="str">
        <f>'[1]Paste Sample IDs'!T6</f>
        <v>A02</v>
      </c>
      <c r="D5" s="4">
        <f>IF(B5="None","",[1]Analysis!Z4)</f>
        <v>102650.0810677582</v>
      </c>
      <c r="E5" s="3" t="str">
        <f>IF(B5="None","",IF(D5&lt;1000,"Very low copy number: assay performance unknown",IF(D5&lt;50000/3,"Caution: copy number less than intended sequencing depth",IF(D5="Undetected","Insufficient material: assay failure expected",""))))</f>
        <v/>
      </c>
    </row>
    <row r="6" spans="2:5" ht="16" x14ac:dyDescent="0.2">
      <c r="B6" s="3" t="str">
        <f>IF('[1]Paste Sample IDs'!U7&lt;&gt;"",'[1]Paste Sample IDs'!U7,"None")</f>
        <v>USDA462</v>
      </c>
      <c r="C6" s="5" t="str">
        <f>'[1]Paste Sample IDs'!T7</f>
        <v>A03</v>
      </c>
      <c r="D6" s="4">
        <f>IF(B6="None","",[1]Analysis!Z5)</f>
        <v>476327.38923188549</v>
      </c>
      <c r="E6" s="3" t="str">
        <f>IF(B6="None","",IF(D6&lt;1000,"Very low copy number: assay performance unknown",IF(D6&lt;50000/3,"Caution: copy number less than intended sequencing depth",IF(D6="Undetected","Insufficient material: assay failure expected",""))))</f>
        <v/>
      </c>
    </row>
    <row r="7" spans="2:5" ht="16" x14ac:dyDescent="0.2">
      <c r="B7" s="3" t="str">
        <f>IF('[1]Paste Sample IDs'!U8&lt;&gt;"",'[1]Paste Sample IDs'!U8,"None")</f>
        <v>USDA480</v>
      </c>
      <c r="C7" s="5" t="str">
        <f>'[1]Paste Sample IDs'!T8</f>
        <v>A04</v>
      </c>
      <c r="D7" s="4">
        <f>IF(B7="None","",[1]Analysis!Z6)</f>
        <v>1548224.1670884499</v>
      </c>
      <c r="E7" s="3" t="str">
        <f>IF(B7="None","",IF(D7&lt;1000,"Very low copy number: assay performance unknown",IF(D7&lt;50000/3,"Caution: copy number less than intended sequencing depth",IF(D7="Undetected","Insufficient material: assay failure expected",""))))</f>
        <v/>
      </c>
    </row>
    <row r="8" spans="2:5" ht="16" x14ac:dyDescent="0.2">
      <c r="B8" s="3" t="str">
        <f>IF('[1]Paste Sample IDs'!U9&lt;&gt;"",'[1]Paste Sample IDs'!U9,"None")</f>
        <v>USDA527</v>
      </c>
      <c r="C8" s="5" t="str">
        <f>'[1]Paste Sample IDs'!T9</f>
        <v>A05</v>
      </c>
      <c r="D8" s="4">
        <f>IF(B8="None","",[1]Analysis!Z7)</f>
        <v>353086.82569313102</v>
      </c>
      <c r="E8" s="3" t="str">
        <f>IF(B8="None","",IF(D8&lt;1000,"Very low copy number: assay performance unknown",IF(D8&lt;50000/3,"Caution: copy number less than intended sequencing depth",IF(D8="Undetected","Insufficient material: assay failure expected",""))))</f>
        <v/>
      </c>
    </row>
    <row r="9" spans="2:5" ht="16" x14ac:dyDescent="0.2">
      <c r="B9" s="3" t="str">
        <f>IF('[1]Paste Sample IDs'!U10&lt;&gt;"",'[1]Paste Sample IDs'!U10,"None")</f>
        <v>USDA345</v>
      </c>
      <c r="C9" s="5" t="str">
        <f>'[1]Paste Sample IDs'!T10</f>
        <v>A06</v>
      </c>
      <c r="D9" s="4">
        <f>IF(B9="None","",[1]Analysis!Z8)</f>
        <v>1224794.9648984775</v>
      </c>
      <c r="E9" s="3" t="str">
        <f>IF(B9="None","",IF(D9&lt;1000,"Very low copy number: assay performance unknown",IF(D9&lt;50000/3,"Caution: copy number less than intended sequencing depth",IF(D9="Undetected","Insufficient material: assay failure expected",""))))</f>
        <v/>
      </c>
    </row>
    <row r="10" spans="2:5" ht="16" x14ac:dyDescent="0.2">
      <c r="B10" s="3" t="str">
        <f>IF('[1]Paste Sample IDs'!U12&lt;&gt;"",'[1]Paste Sample IDs'!U12,"None")</f>
        <v>USDA531</v>
      </c>
      <c r="C10" s="5" t="str">
        <f>'[1]Paste Sample IDs'!T12</f>
        <v>A08</v>
      </c>
      <c r="D10" s="4">
        <f>IF(B10="None","",[1]Analysis!Z10)</f>
        <v>162672.44791847043</v>
      </c>
      <c r="E10" s="3" t="str">
        <f>IF(B10="None","",IF(D10&lt;1000,"Very low copy number: assay performance unknown",IF(D10&lt;50000/3,"Caution: copy number less than intended sequencing depth",IF(D10="Undetected","Insufficient material: assay failure expected",""))))</f>
        <v/>
      </c>
    </row>
    <row r="11" spans="2:5" ht="16" x14ac:dyDescent="0.2">
      <c r="B11" s="3" t="str">
        <f>IF('[1]Paste Sample IDs'!U13&lt;&gt;"",'[1]Paste Sample IDs'!U13,"None")</f>
        <v>USDA522</v>
      </c>
      <c r="C11" s="5" t="str">
        <f>'[1]Paste Sample IDs'!T13</f>
        <v>A09</v>
      </c>
      <c r="D11" s="4">
        <f>IF(B11="None","",[1]Analysis!Z11)</f>
        <v>457055.00441703951</v>
      </c>
      <c r="E11" s="3" t="str">
        <f>IF(B11="None","",IF(D11&lt;1000,"Very low copy number: assay performance unknown",IF(D11&lt;50000/3,"Caution: copy number less than intended sequencing depth",IF(D11="Undetected","Insufficient material: assay failure expected",""))))</f>
        <v/>
      </c>
    </row>
    <row r="12" spans="2:5" ht="16" x14ac:dyDescent="0.2">
      <c r="B12" s="3" t="str">
        <f>IF('[1]Paste Sample IDs'!U14&lt;&gt;"",'[1]Paste Sample IDs'!U14,"None")</f>
        <v>USDA517</v>
      </c>
      <c r="C12" s="5" t="str">
        <f>'[1]Paste Sample IDs'!T14</f>
        <v>A10</v>
      </c>
      <c r="D12" s="4">
        <f>IF(B12="None","",[1]Analysis!Z12)</f>
        <v>244821.75459360308</v>
      </c>
      <c r="E12" s="3" t="str">
        <f>IF(B12="None","",IF(D12&lt;1000,"Very low copy number: assay performance unknown",IF(D12&lt;50000/3,"Caution: copy number less than intended sequencing depth",IF(D12="Undetected","Insufficient material: assay failure expected",""))))</f>
        <v/>
      </c>
    </row>
    <row r="13" spans="2:5" ht="16" x14ac:dyDescent="0.2">
      <c r="B13" s="3" t="str">
        <f>IF('[1]Paste Sample IDs'!U15&lt;&gt;"",'[1]Paste Sample IDs'!U15,"None")</f>
        <v>USDA451</v>
      </c>
      <c r="C13" s="5" t="str">
        <f>'[1]Paste Sample IDs'!T15</f>
        <v>A11</v>
      </c>
      <c r="D13" s="4">
        <f>IF(B13="None","",[1]Analysis!Z13)</f>
        <v>842503.00877268938</v>
      </c>
      <c r="E13" s="3" t="str">
        <f>IF(B13="None","",IF(D13&lt;1000,"Very low copy number: assay performance unknown",IF(D13&lt;50000/3,"Caution: copy number less than intended sequencing depth",IF(D13="Undetected","Insufficient material: assay failure expected",""))))</f>
        <v/>
      </c>
    </row>
    <row r="14" spans="2:5" ht="16" x14ac:dyDescent="0.2">
      <c r="B14" s="3" t="str">
        <f>IF('[1]Paste Sample IDs'!U16&lt;&gt;"",'[1]Paste Sample IDs'!U16,"None")</f>
        <v>USDA505</v>
      </c>
      <c r="C14" s="5" t="str">
        <f>'[1]Paste Sample IDs'!T16</f>
        <v>A12</v>
      </c>
      <c r="D14" s="4">
        <f>IF(B14="None","",[1]Analysis!Z14)</f>
        <v>210872.62746115451</v>
      </c>
      <c r="E14" s="3" t="str">
        <f>IF(B14="None","",IF(D14&lt;1000,"Very low copy number: assay performance unknown",IF(D14&lt;50000/3,"Caution: copy number less than intended sequencing depth",IF(D14="Undetected","Insufficient material: assay failure expected",""))))</f>
        <v/>
      </c>
    </row>
    <row r="15" spans="2:5" ht="16" x14ac:dyDescent="0.2">
      <c r="B15" s="3" t="str">
        <f>IF('[1]Paste Sample IDs'!U17&lt;&gt;"",'[1]Paste Sample IDs'!U17,"None")</f>
        <v>USDA410</v>
      </c>
      <c r="C15" s="5" t="str">
        <f>'[1]Paste Sample IDs'!T17</f>
        <v>B01</v>
      </c>
      <c r="D15" s="4">
        <f>IF(B15="None","",[1]Analysis!Z15)</f>
        <v>1435654.4704891311</v>
      </c>
      <c r="E15" s="3" t="str">
        <f>IF(B15="None","",IF(D15&lt;1000,"Very low copy number: assay performance unknown",IF(D15&lt;50000/3,"Caution: copy number less than intended sequencing depth",IF(D15="Undetected","Insufficient material: assay failure expected",""))))</f>
        <v/>
      </c>
    </row>
    <row r="16" spans="2:5" ht="16" x14ac:dyDescent="0.2">
      <c r="B16" s="3" t="str">
        <f>IF('[1]Paste Sample IDs'!U18&lt;&gt;"",'[1]Paste Sample IDs'!U18,"None")</f>
        <v>USDA382</v>
      </c>
      <c r="C16" s="5" t="str">
        <f>'[1]Paste Sample IDs'!T18</f>
        <v>B02</v>
      </c>
      <c r="D16" s="4">
        <f>IF(B16="None","",[1]Analysis!Z16)</f>
        <v>612498.91500539775</v>
      </c>
      <c r="E16" s="3" t="str">
        <f>IF(B16="None","",IF(D16&lt;1000,"Very low copy number: assay performance unknown",IF(D16&lt;50000/3,"Caution: copy number less than intended sequencing depth",IF(D16="Undetected","Insufficient material: assay failure expected",""))))</f>
        <v/>
      </c>
    </row>
    <row r="17" spans="2:5" ht="16" x14ac:dyDescent="0.2">
      <c r="B17" s="3" t="str">
        <f>IF('[1]Paste Sample IDs'!U19&lt;&gt;"",'[1]Paste Sample IDs'!U19,"None")</f>
        <v>USDA561</v>
      </c>
      <c r="C17" s="5" t="str">
        <f>'[1]Paste Sample IDs'!T19</f>
        <v>B03</v>
      </c>
      <c r="D17" s="4">
        <f>IF(B17="None","",[1]Analysis!Z17)</f>
        <v>297490.88273279369</v>
      </c>
      <c r="E17" s="3" t="str">
        <f>IF(B17="None","",IF(D17&lt;1000,"Very low copy number: assay performance unknown",IF(D17&lt;50000/3,"Caution: copy number less than intended sequencing depth",IF(D17="Undetected","Insufficient material: assay failure expected",""))))</f>
        <v/>
      </c>
    </row>
    <row r="18" spans="2:5" ht="16" x14ac:dyDescent="0.2">
      <c r="B18" s="3" t="str">
        <f>IF('[1]Paste Sample IDs'!U20&lt;&gt;"",'[1]Paste Sample IDs'!U20,"None")</f>
        <v>USDA518</v>
      </c>
      <c r="C18" s="5" t="str">
        <f>'[1]Paste Sample IDs'!T20</f>
        <v>B04</v>
      </c>
      <c r="D18" s="4">
        <f>IF(B18="None","",[1]Analysis!Z18)</f>
        <v>691363.05539075437</v>
      </c>
      <c r="E18" s="3" t="str">
        <f>IF(B18="None","",IF(D18&lt;1000,"Very low copy number: assay performance unknown",IF(D18&lt;50000/3,"Caution: copy number less than intended sequencing depth",IF(D18="Undetected","Insufficient material: assay failure expected",""))))</f>
        <v/>
      </c>
    </row>
    <row r="19" spans="2:5" ht="16" x14ac:dyDescent="0.2">
      <c r="B19" s="3" t="str">
        <f>IF('[1]Paste Sample IDs'!U21&lt;&gt;"",'[1]Paste Sample IDs'!U21,"None")</f>
        <v>USDA340</v>
      </c>
      <c r="C19" s="5" t="str">
        <f>'[1]Paste Sample IDs'!T21</f>
        <v>B05</v>
      </c>
      <c r="D19" s="4">
        <f>IF(B19="None","",[1]Analysis!Z19)</f>
        <v>46594.851071884594</v>
      </c>
      <c r="E19" s="3" t="str">
        <f>IF(B19="None","",IF(D19&lt;1000,"Very low copy number: assay performance unknown",IF(D19&lt;50000/3,"Caution: copy number less than intended sequencing depth",IF(D19="Undetected","Insufficient material: assay failure expected",""))))</f>
        <v/>
      </c>
    </row>
    <row r="20" spans="2:5" ht="16" x14ac:dyDescent="0.2">
      <c r="B20" s="3" t="str">
        <f>IF('[1]Paste Sample IDs'!U22&lt;&gt;"",'[1]Paste Sample IDs'!U22,"None")</f>
        <v>USDA414</v>
      </c>
      <c r="C20" s="5" t="str">
        <f>'[1]Paste Sample IDs'!T22</f>
        <v>B06</v>
      </c>
      <c r="D20" s="4">
        <f>IF(B20="None","",[1]Analysis!Z20)</f>
        <v>1336668.7338273274</v>
      </c>
      <c r="E20" s="3" t="str">
        <f>IF(B20="None","",IF(D20&lt;1000,"Very low copy number: assay performance unknown",IF(D20&lt;50000/3,"Caution: copy number less than intended sequencing depth",IF(D20="Undetected","Insufficient material: assay failure expected",""))))</f>
        <v/>
      </c>
    </row>
    <row r="21" spans="2:5" ht="16" x14ac:dyDescent="0.2">
      <c r="B21" s="3" t="str">
        <f>IF('[1]Paste Sample IDs'!U23&lt;&gt;"",'[1]Paste Sample IDs'!U23,"None")</f>
        <v>USDA374</v>
      </c>
      <c r="C21" s="5" t="str">
        <f>'[1]Paste Sample IDs'!T23</f>
        <v>B07</v>
      </c>
      <c r="D21" s="4">
        <f>IF(B21="None","",[1]Analysis!Z21)</f>
        <v>20762300.971364755</v>
      </c>
      <c r="E21" s="3" t="str">
        <f>IF(B21="None","",IF(D21&lt;1000,"Very low copy number: assay performance unknown",IF(D21&lt;50000/3,"Caution: copy number less than intended sequencing depth",IF(D21="Undetected","Insufficient material: assay failure expected",""))))</f>
        <v/>
      </c>
    </row>
    <row r="22" spans="2:5" ht="16" x14ac:dyDescent="0.2">
      <c r="B22" s="3" t="str">
        <f>IF('[1]Paste Sample IDs'!U24&lt;&gt;"",'[1]Paste Sample IDs'!U24,"None")</f>
        <v>USDA463</v>
      </c>
      <c r="C22" s="5" t="str">
        <f>'[1]Paste Sample IDs'!T24</f>
        <v>B08</v>
      </c>
      <c r="D22" s="4">
        <f>IF(B22="None","",[1]Analysis!Z22)</f>
        <v>100425.35117116655</v>
      </c>
      <c r="E22" s="3" t="str">
        <f>IF(B22="None","",IF(D22&lt;1000,"Very low copy number: assay performance unknown",IF(D22&lt;50000/3,"Caution: copy number less than intended sequencing depth",IF(D22="Undetected","Insufficient material: assay failure expected",""))))</f>
        <v/>
      </c>
    </row>
    <row r="23" spans="2:5" ht="16" x14ac:dyDescent="0.2">
      <c r="B23" s="3" t="str">
        <f>IF('[1]Paste Sample IDs'!U25&lt;&gt;"",'[1]Paste Sample IDs'!U25,"None")</f>
        <v>USDA464</v>
      </c>
      <c r="C23" s="5" t="str">
        <f>'[1]Paste Sample IDs'!T25</f>
        <v>B09</v>
      </c>
      <c r="D23" s="4">
        <f>IF(B23="None","",[1]Analysis!Z23)</f>
        <v>305787.72411645966</v>
      </c>
      <c r="E23" s="3" t="str">
        <f>IF(B23="None","",IF(D23&lt;1000,"Very low copy number: assay performance unknown",IF(D23&lt;50000/3,"Caution: copy number less than intended sequencing depth",IF(D23="Undetected","Insufficient material: assay failure expected",""))))</f>
        <v/>
      </c>
    </row>
    <row r="24" spans="2:5" ht="16" x14ac:dyDescent="0.2">
      <c r="B24" s="3" t="str">
        <f>IF('[1]Paste Sample IDs'!U26&lt;&gt;"",'[1]Paste Sample IDs'!U26,"None")</f>
        <v>USDA584</v>
      </c>
      <c r="C24" s="5" t="str">
        <f>'[1]Paste Sample IDs'!T26</f>
        <v>B10</v>
      </c>
      <c r="D24" s="4">
        <f>IF(B24="None","",[1]Analysis!Z24)</f>
        <v>258461.65605659151</v>
      </c>
      <c r="E24" s="3" t="str">
        <f>IF(B24="None","",IF(D24&lt;1000,"Very low copy number: assay performance unknown",IF(D24&lt;50000/3,"Caution: copy number less than intended sequencing depth",IF(D24="Undetected","Insufficient material: assay failure expected",""))))</f>
        <v/>
      </c>
    </row>
    <row r="25" spans="2:5" ht="16" x14ac:dyDescent="0.2">
      <c r="B25" s="3" t="str">
        <f>IF('[1]Paste Sample IDs'!U27&lt;&gt;"",'[1]Paste Sample IDs'!U27,"None")</f>
        <v>USDA407</v>
      </c>
      <c r="C25" s="5" t="str">
        <f>'[1]Paste Sample IDs'!T27</f>
        <v>B11</v>
      </c>
      <c r="D25" s="4">
        <f>IF(B25="None","",[1]Analysis!Z25)</f>
        <v>1120747.2185141842</v>
      </c>
      <c r="E25" s="3" t="str">
        <f>IF(B25="None","",IF(D25&lt;1000,"Very low copy number: assay performance unknown",IF(D25&lt;50000/3,"Caution: copy number less than intended sequencing depth",IF(D25="Undetected","Insufficient material: assay failure expected",""))))</f>
        <v/>
      </c>
    </row>
    <row r="26" spans="2:5" ht="16" x14ac:dyDescent="0.2">
      <c r="B26" s="3" t="str">
        <f>IF('[1]Paste Sample IDs'!U28&lt;&gt;"",'[1]Paste Sample IDs'!U28,"None")</f>
        <v>USDA511</v>
      </c>
      <c r="C26" s="5" t="str">
        <f>'[1]Paste Sample IDs'!T28</f>
        <v>B12</v>
      </c>
      <c r="D26" s="4">
        <f>IF(B26="None","",[1]Analysis!Z26)</f>
        <v>1675935.5874235958</v>
      </c>
      <c r="E26" s="3" t="str">
        <f>IF(B26="None","",IF(D26&lt;1000,"Very low copy number: assay performance unknown",IF(D26&lt;50000/3,"Caution: copy number less than intended sequencing depth",IF(D26="Undetected","Insufficient material: assay failure expected",""))))</f>
        <v/>
      </c>
    </row>
    <row r="27" spans="2:5" ht="16" x14ac:dyDescent="0.2">
      <c r="B27" s="3" t="str">
        <f>IF('[1]Paste Sample IDs'!U29&lt;&gt;"",'[1]Paste Sample IDs'!U29,"None")</f>
        <v>USDA347</v>
      </c>
      <c r="C27" s="5" t="str">
        <f>'[1]Paste Sample IDs'!T29</f>
        <v>C01</v>
      </c>
      <c r="D27" s="4">
        <f>IF(B27="None","",[1]Analysis!Z27)</f>
        <v>2550094.1510777711</v>
      </c>
      <c r="E27" s="3" t="str">
        <f>IF(B27="None","",IF(D27&lt;1000,"Very low copy number: assay performance unknown",IF(D27&lt;50000/3,"Caution: copy number less than intended sequencing depth",IF(D27="Undetected","Insufficient material: assay failure expected",""))))</f>
        <v/>
      </c>
    </row>
    <row r="28" spans="2:5" ht="16" x14ac:dyDescent="0.2">
      <c r="B28" s="3" t="str">
        <f>IF('[1]Paste Sample IDs'!U30&lt;&gt;"",'[1]Paste Sample IDs'!U30,"None")</f>
        <v>USDA568</v>
      </c>
      <c r="C28" s="5" t="str">
        <f>'[1]Paste Sample IDs'!T30</f>
        <v>C02</v>
      </c>
      <c r="D28" s="4">
        <f>IF(B28="None","",[1]Analysis!Z28)</f>
        <v>4904634.2485213466</v>
      </c>
      <c r="E28" s="3" t="str">
        <f>IF(B28="None","",IF(D28&lt;1000,"Very low copy number: assay performance unknown",IF(D28&lt;50000/3,"Caution: copy number less than intended sequencing depth",IF(D28="Undetected","Insufficient material: assay failure expected",""))))</f>
        <v/>
      </c>
    </row>
    <row r="29" spans="2:5" ht="16" x14ac:dyDescent="0.2">
      <c r="B29" s="3" t="str">
        <f>IF('[1]Paste Sample IDs'!U31&lt;&gt;"",'[1]Paste Sample IDs'!U31,"None")</f>
        <v>USDA312</v>
      </c>
      <c r="C29" s="5" t="str">
        <f>'[1]Paste Sample IDs'!T31</f>
        <v>C03</v>
      </c>
      <c r="D29" s="4">
        <f>IF(B29="None","",[1]Analysis!Z29)</f>
        <v>2998.1639639368436</v>
      </c>
      <c r="E29" s="3" t="str">
        <f>IF(B29="None","",IF(D29&lt;1000,"Very low copy number: assay performance unknown",IF(D29&lt;50000/3,"Caution: copy number less than intended sequencing depth",IF(D29="Undetected","Insufficient material: assay failure expected",""))))</f>
        <v>Caution: copy number less than intended sequencing depth</v>
      </c>
    </row>
    <row r="30" spans="2:5" ht="16" x14ac:dyDescent="0.2">
      <c r="B30" s="3" t="str">
        <f>IF('[1]Paste Sample IDs'!U32&lt;&gt;"",'[1]Paste Sample IDs'!U32,"None")</f>
        <v>USDA445</v>
      </c>
      <c r="C30" s="5" t="str">
        <f>'[1]Paste Sample IDs'!T32</f>
        <v>C04</v>
      </c>
      <c r="D30" s="4">
        <f>IF(B30="None","",[1]Analysis!Z30)</f>
        <v>322950.26539237605</v>
      </c>
      <c r="E30" s="3" t="str">
        <f>IF(B30="None","",IF(D30&lt;1000,"Very low copy number: assay performance unknown",IF(D30&lt;50000/3,"Caution: copy number less than intended sequencing depth",IF(D30="Undetected","Insufficient material: assay failure expected",""))))</f>
        <v/>
      </c>
    </row>
    <row r="31" spans="2:5" ht="16" x14ac:dyDescent="0.2">
      <c r="B31" s="3" t="str">
        <f>IF('[1]Paste Sample IDs'!U33&lt;&gt;"",'[1]Paste Sample IDs'!U33,"None")</f>
        <v>USDA372</v>
      </c>
      <c r="C31" s="5" t="str">
        <f>'[1]Paste Sample IDs'!T33</f>
        <v>C05</v>
      </c>
      <c r="D31" s="4">
        <f>IF(B31="None","",[1]Analysis!Z31)</f>
        <v>2599255.0630258569</v>
      </c>
      <c r="E31" s="3" t="str">
        <f>IF(B31="None","",IF(D31&lt;1000,"Very low copy number: assay performance unknown",IF(D31&lt;50000/3,"Caution: copy number less than intended sequencing depth",IF(D31="Undetected","Insufficient material: assay failure expected",""))))</f>
        <v/>
      </c>
    </row>
    <row r="32" spans="2:5" ht="16" x14ac:dyDescent="0.2">
      <c r="B32" s="3" t="str">
        <f>IF('[1]Paste Sample IDs'!U34&lt;&gt;"",'[1]Paste Sample IDs'!U34,"None")</f>
        <v>USDA524</v>
      </c>
      <c r="C32" s="5" t="str">
        <f>'[1]Paste Sample IDs'!T34</f>
        <v>C06</v>
      </c>
      <c r="D32" s="4">
        <f>IF(B32="None","",[1]Analysis!Z32)</f>
        <v>217757.88821473895</v>
      </c>
      <c r="E32" s="3" t="str">
        <f>IF(B32="None","",IF(D32&lt;1000,"Very low copy number: assay performance unknown",IF(D32&lt;50000/3,"Caution: copy number less than intended sequencing depth",IF(D32="Undetected","Insufficient material: assay failure expected",""))))</f>
        <v/>
      </c>
    </row>
    <row r="33" spans="2:5" ht="16" x14ac:dyDescent="0.2">
      <c r="B33" s="3" t="str">
        <f>IF('[1]Paste Sample IDs'!U35&lt;&gt;"",'[1]Paste Sample IDs'!U35,"None")</f>
        <v>USDA571</v>
      </c>
      <c r="C33" s="5" t="str">
        <f>'[1]Paste Sample IDs'!T35</f>
        <v>C07</v>
      </c>
      <c r="D33" s="4">
        <f>IF(B33="None","",[1]Analysis!Z33)</f>
        <v>1399195.2396737579</v>
      </c>
      <c r="E33" s="3" t="str">
        <f>IF(B33="None","",IF(D33&lt;1000,"Very low copy number: assay performance unknown",IF(D33&lt;50000/3,"Caution: copy number less than intended sequencing depth",IF(D33="Undetected","Insufficient material: assay failure expected",""))))</f>
        <v/>
      </c>
    </row>
    <row r="34" spans="2:5" ht="16" x14ac:dyDescent="0.2">
      <c r="B34" s="3" t="str">
        <f>IF('[1]Paste Sample IDs'!U36&lt;&gt;"",'[1]Paste Sample IDs'!U36,"None")</f>
        <v>USDA455</v>
      </c>
      <c r="C34" s="5" t="str">
        <f>'[1]Paste Sample IDs'!T36</f>
        <v>C08</v>
      </c>
      <c r="D34" s="4">
        <f>IF(B34="None","",[1]Analysis!Z34)</f>
        <v>45765.030187265387</v>
      </c>
      <c r="E34" s="3" t="str">
        <f>IF(B34="None","",IF(D34&lt;1000,"Very low copy number: assay performance unknown",IF(D34&lt;50000/3,"Caution: copy number less than intended sequencing depth",IF(D34="Undetected","Insufficient material: assay failure expected",""))))</f>
        <v/>
      </c>
    </row>
    <row r="35" spans="2:5" ht="16" x14ac:dyDescent="0.2">
      <c r="B35" s="3" t="str">
        <f>IF('[1]Paste Sample IDs'!U37&lt;&gt;"",'[1]Paste Sample IDs'!U37,"None")</f>
        <v>USDA467</v>
      </c>
      <c r="C35" s="5" t="str">
        <f>'[1]Paste Sample IDs'!T37</f>
        <v>C09</v>
      </c>
      <c r="D35" s="4">
        <f>IF(B35="None","",[1]Analysis!Z35)</f>
        <v>2890264.7343912083</v>
      </c>
      <c r="E35" s="3" t="str">
        <f>IF(B35="None","",IF(D35&lt;1000,"Very low copy number: assay performance unknown",IF(D35&lt;50000/3,"Caution: copy number less than intended sequencing depth",IF(D35="Undetected","Insufficient material: assay failure expected",""))))</f>
        <v/>
      </c>
    </row>
    <row r="36" spans="2:5" ht="16" x14ac:dyDescent="0.2">
      <c r="B36" s="3" t="str">
        <f>IF('[1]Paste Sample IDs'!U38&lt;&gt;"",'[1]Paste Sample IDs'!U38,"None")</f>
        <v>USDA339</v>
      </c>
      <c r="C36" s="5" t="str">
        <f>'[1]Paste Sample IDs'!T38</f>
        <v>C10</v>
      </c>
      <c r="D36" s="4">
        <f>IF(B36="None","",[1]Analysis!Z36)</f>
        <v>61042.594361751246</v>
      </c>
      <c r="E36" s="3" t="str">
        <f>IF(B36="None","",IF(D36&lt;1000,"Very low copy number: assay performance unknown",IF(D36&lt;50000/3,"Caution: copy number less than intended sequencing depth",IF(D36="Undetected","Insufficient material: assay failure expected",""))))</f>
        <v/>
      </c>
    </row>
    <row r="37" spans="2:5" ht="16" x14ac:dyDescent="0.2">
      <c r="B37" s="3" t="str">
        <f>IF('[1]Paste Sample IDs'!U39&lt;&gt;"",'[1]Paste Sample IDs'!U39,"None")</f>
        <v>USDA552</v>
      </c>
      <c r="C37" s="5" t="str">
        <f>'[1]Paste Sample IDs'!T39</f>
        <v>C11</v>
      </c>
      <c r="D37" s="4">
        <f>IF(B37="None","",[1]Analysis!Z37)</f>
        <v>49490.776738468965</v>
      </c>
      <c r="E37" s="3" t="str">
        <f>IF(B37="None","",IF(D37&lt;1000,"Very low copy number: assay performance unknown",IF(D37&lt;50000/3,"Caution: copy number less than intended sequencing depth",IF(D37="Undetected","Insufficient material: assay failure expected",""))))</f>
        <v/>
      </c>
    </row>
    <row r="38" spans="2:5" ht="16" x14ac:dyDescent="0.2">
      <c r="B38" s="3" t="str">
        <f>IF('[1]Paste Sample IDs'!U40&lt;&gt;"",'[1]Paste Sample IDs'!U40,"None")</f>
        <v>USDA540</v>
      </c>
      <c r="C38" s="5" t="str">
        <f>'[1]Paste Sample IDs'!T40</f>
        <v>C12</v>
      </c>
      <c r="D38" s="4">
        <f>IF(B38="None","",[1]Analysis!Z38)</f>
        <v>655537.97920390533</v>
      </c>
      <c r="E38" s="3" t="str">
        <f>IF(B38="None","",IF(D38&lt;1000,"Very low copy number: assay performance unknown",IF(D38&lt;50000/3,"Caution: copy number less than intended sequencing depth",IF(D38="Undetected","Insufficient material: assay failure expected",""))))</f>
        <v/>
      </c>
    </row>
    <row r="39" spans="2:5" ht="16" x14ac:dyDescent="0.2">
      <c r="B39" s="3" t="str">
        <f>IF('[1]Paste Sample IDs'!U41&lt;&gt;"",'[1]Paste Sample IDs'!U41,"None")</f>
        <v>USDA573</v>
      </c>
      <c r="C39" s="5" t="str">
        <f>'[1]Paste Sample IDs'!T41</f>
        <v>D01</v>
      </c>
      <c r="D39" s="4">
        <f>IF(B39="None","",[1]Analysis!Z39)</f>
        <v>366017.48001363559</v>
      </c>
      <c r="E39" s="3" t="str">
        <f>IF(B39="None","",IF(D39&lt;1000,"Very low copy number: assay performance unknown",IF(D39&lt;50000/3,"Caution: copy number less than intended sequencing depth",IF(D39="Undetected","Insufficient material: assay failure expected",""))))</f>
        <v/>
      </c>
    </row>
    <row r="40" spans="2:5" ht="16" x14ac:dyDescent="0.2">
      <c r="B40" s="3" t="str">
        <f>IF('[1]Paste Sample IDs'!U42&lt;&gt;"",'[1]Paste Sample IDs'!U42,"None")</f>
        <v>USDA486</v>
      </c>
      <c r="C40" s="5" t="str">
        <f>'[1]Paste Sample IDs'!T42</f>
        <v>D02</v>
      </c>
      <c r="D40" s="4">
        <f>IF(B40="None","",[1]Analysis!Z40)</f>
        <v>480030.68605855695</v>
      </c>
      <c r="E40" s="3" t="str">
        <f>IF(B40="None","",IF(D40&lt;1000,"Very low copy number: assay performance unknown",IF(D40&lt;50000/3,"Caution: copy number less than intended sequencing depth",IF(D40="Undetected","Insufficient material: assay failure expected",""))))</f>
        <v/>
      </c>
    </row>
    <row r="41" spans="2:5" ht="16" x14ac:dyDescent="0.2">
      <c r="B41" s="3" t="str">
        <f>IF('[1]Paste Sample IDs'!U43&lt;&gt;"",'[1]Paste Sample IDs'!U43,"None")</f>
        <v>USDA337</v>
      </c>
      <c r="C41" s="5" t="str">
        <f>'[1]Paste Sample IDs'!T43</f>
        <v>D03</v>
      </c>
      <c r="D41" s="4">
        <f>IF(B41="None","",[1]Analysis!Z41)</f>
        <v>1794408.566179211</v>
      </c>
      <c r="E41" s="3" t="str">
        <f>IF(B41="None","",IF(D41&lt;1000,"Very low copy number: assay performance unknown",IF(D41&lt;50000/3,"Caution: copy number less than intended sequencing depth",IF(D41="Undetected","Insufficient material: assay failure expected",""))))</f>
        <v/>
      </c>
    </row>
    <row r="42" spans="2:5" ht="16" x14ac:dyDescent="0.2">
      <c r="B42" s="3" t="str">
        <f>IF('[1]Paste Sample IDs'!U44&lt;&gt;"",'[1]Paste Sample IDs'!U44,"None")</f>
        <v>USDA477</v>
      </c>
      <c r="C42" s="5" t="str">
        <f>'[1]Paste Sample IDs'!T44</f>
        <v>D04</v>
      </c>
      <c r="D42" s="4">
        <f>IF(B42="None","",[1]Analysis!Z42)</f>
        <v>573090.12713746459</v>
      </c>
      <c r="E42" s="3" t="str">
        <f>IF(B42="None","",IF(D42&lt;1000,"Very low copy number: assay performance unknown",IF(D42&lt;50000/3,"Caution: copy number less than intended sequencing depth",IF(D42="Undetected","Insufficient material: assay failure expected",""))))</f>
        <v/>
      </c>
    </row>
    <row r="43" spans="2:5" ht="16" x14ac:dyDescent="0.2">
      <c r="B43" s="3" t="str">
        <f>IF('[1]Paste Sample IDs'!U45&lt;&gt;"",'[1]Paste Sample IDs'!U45,"None")</f>
        <v>USDA474</v>
      </c>
      <c r="C43" s="5" t="str">
        <f>'[1]Paste Sample IDs'!T45</f>
        <v>D05</v>
      </c>
      <c r="D43" s="4">
        <f>IF(B43="None","",[1]Analysis!Z43)</f>
        <v>651342.64487534133</v>
      </c>
      <c r="E43" s="3" t="str">
        <f>IF(B43="None","",IF(D43&lt;1000,"Very low copy number: assay performance unknown",IF(D43&lt;50000/3,"Caution: copy number less than intended sequencing depth",IF(D43="Undetected","Insufficient material: assay failure expected",""))))</f>
        <v/>
      </c>
    </row>
    <row r="44" spans="2:5" ht="16" x14ac:dyDescent="0.2">
      <c r="B44" s="3" t="str">
        <f>IF('[1]Paste Sample IDs'!U46&lt;&gt;"",'[1]Paste Sample IDs'!U46,"None")</f>
        <v>USDA377</v>
      </c>
      <c r="C44" s="5" t="str">
        <f>'[1]Paste Sample IDs'!T46</f>
        <v>D06</v>
      </c>
      <c r="D44" s="4">
        <f>IF(B44="None","",[1]Analysis!Z44)</f>
        <v>949866.8209165195</v>
      </c>
      <c r="E44" s="3" t="str">
        <f>IF(B44="None","",IF(D44&lt;1000,"Very low copy number: assay performance unknown",IF(D44&lt;50000/3,"Caution: copy number less than intended sequencing depth",IF(D44="Undetected","Insufficient material: assay failure expected",""))))</f>
        <v/>
      </c>
    </row>
    <row r="45" spans="2:5" ht="16" x14ac:dyDescent="0.2">
      <c r="B45" s="3" t="str">
        <f>IF('[1]Paste Sample IDs'!U47&lt;&gt;"",'[1]Paste Sample IDs'!U47,"None")</f>
        <v>USDA473</v>
      </c>
      <c r="C45" s="5" t="str">
        <f>'[1]Paste Sample IDs'!T47</f>
        <v>D07</v>
      </c>
      <c r="D45" s="4">
        <f>IF(B45="None","",[1]Analysis!Z45)</f>
        <v>1525345.2455569382</v>
      </c>
      <c r="E45" s="3" t="str">
        <f>IF(B45="None","",IF(D45&lt;1000,"Very low copy number: assay performance unknown",IF(D45&lt;50000/3,"Caution: copy number less than intended sequencing depth",IF(D45="Undetected","Insufficient material: assay failure expected",""))))</f>
        <v/>
      </c>
    </row>
    <row r="46" spans="2:5" ht="16" x14ac:dyDescent="0.2">
      <c r="B46" s="3" t="str">
        <f>IF('[1]Paste Sample IDs'!U48&lt;&gt;"",'[1]Paste Sample IDs'!U48,"None")</f>
        <v>USDA550</v>
      </c>
      <c r="C46" s="5" t="str">
        <f>'[1]Paste Sample IDs'!T48</f>
        <v>D08</v>
      </c>
      <c r="D46" s="4">
        <f>IF(B46="None","",[1]Analysis!Z46)</f>
        <v>76362.793722698785</v>
      </c>
      <c r="E46" s="3" t="str">
        <f>IF(B46="None","",IF(D46&lt;1000,"Very low copy number: assay performance unknown",IF(D46&lt;50000/3,"Caution: copy number less than intended sequencing depth",IF(D46="Undetected","Insufficient material: assay failure expected",""))))</f>
        <v/>
      </c>
    </row>
    <row r="47" spans="2:5" ht="16" x14ac:dyDescent="0.2">
      <c r="B47" s="3" t="str">
        <f>IF('[1]Paste Sample IDs'!U49&lt;&gt;"",'[1]Paste Sample IDs'!U49,"None")</f>
        <v>USDA431</v>
      </c>
      <c r="C47" s="5" t="str">
        <f>'[1]Paste Sample IDs'!T49</f>
        <v>D09</v>
      </c>
      <c r="D47" s="4">
        <f>IF(B47="None","",[1]Analysis!Z47)</f>
        <v>677070.90190450381</v>
      </c>
      <c r="E47" s="3" t="str">
        <f>IF(B47="None","",IF(D47&lt;1000,"Very low copy number: assay performance unknown",IF(D47&lt;50000/3,"Caution: copy number less than intended sequencing depth",IF(D47="Undetected","Insufficient material: assay failure expected",""))))</f>
        <v/>
      </c>
    </row>
    <row r="48" spans="2:5" ht="16" x14ac:dyDescent="0.2">
      <c r="B48" s="3" t="str">
        <f>IF('[1]Paste Sample IDs'!U50&lt;&gt;"",'[1]Paste Sample IDs'!U50,"None")</f>
        <v>USDA556</v>
      </c>
      <c r="C48" s="5" t="str">
        <f>'[1]Paste Sample IDs'!T50</f>
        <v>D10</v>
      </c>
      <c r="D48" s="4">
        <f>IF(B48="None","",[1]Analysis!Z48)</f>
        <v>150056.67454422312</v>
      </c>
      <c r="E48" s="3" t="str">
        <f>IF(B48="None","",IF(D48&lt;1000,"Very low copy number: assay performance unknown",IF(D48&lt;50000/3,"Caution: copy number less than intended sequencing depth",IF(D48="Undetected","Insufficient material: assay failure expected",""))))</f>
        <v/>
      </c>
    </row>
    <row r="49" spans="2:5" ht="16" x14ac:dyDescent="0.2">
      <c r="B49" s="3" t="str">
        <f>IF('[1]Paste Sample IDs'!U51&lt;&gt;"",'[1]Paste Sample IDs'!U51,"None")</f>
        <v>USDA313</v>
      </c>
      <c r="C49" s="5" t="str">
        <f>'[1]Paste Sample IDs'!T51</f>
        <v>D11</v>
      </c>
      <c r="D49" s="4">
        <f>IF(B49="None","",[1]Analysis!Z49)</f>
        <v>741694.88306234998</v>
      </c>
      <c r="E49" s="3" t="str">
        <f>IF(B49="None","",IF(D49&lt;1000,"Very low copy number: assay performance unknown",IF(D49&lt;50000/3,"Caution: copy number less than intended sequencing depth",IF(D49="Undetected","Insufficient material: assay failure expected",""))))</f>
        <v/>
      </c>
    </row>
    <row r="50" spans="2:5" ht="16" x14ac:dyDescent="0.2">
      <c r="B50" s="3" t="str">
        <f>IF('[1]Paste Sample IDs'!U52&lt;&gt;"",'[1]Paste Sample IDs'!U52,"None")</f>
        <v>USDA301</v>
      </c>
      <c r="C50" s="5" t="str">
        <f>'[1]Paste Sample IDs'!T52</f>
        <v>D12</v>
      </c>
      <c r="D50" s="4">
        <f>IF(B50="None","",[1]Analysis!Z50)</f>
        <v>66777.46528901835</v>
      </c>
      <c r="E50" s="3" t="str">
        <f>IF(B50="None","",IF(D50&lt;1000,"Very low copy number: assay performance unknown",IF(D50&lt;50000/3,"Caution: copy number less than intended sequencing depth",IF(D50="Undetected","Insufficient material: assay failure expected",""))))</f>
        <v/>
      </c>
    </row>
    <row r="51" spans="2:5" ht="16" x14ac:dyDescent="0.2">
      <c r="B51" s="3" t="str">
        <f>IF('[1]Paste Sample IDs'!U53&lt;&gt;"",'[1]Paste Sample IDs'!U53,"None")</f>
        <v>USDA325</v>
      </c>
      <c r="C51" s="5" t="str">
        <f>'[1]Paste Sample IDs'!T53</f>
        <v>E01</v>
      </c>
      <c r="D51" s="4">
        <f>IF(B51="None","",[1]Analysis!Z51)</f>
        <v>4331332.9350790214</v>
      </c>
      <c r="E51" s="3" t="str">
        <f>IF(B51="None","",IF(D51&lt;1000,"Very low copy number: assay performance unknown",IF(D51&lt;50000/3,"Caution: copy number less than intended sequencing depth",IF(D51="Undetected","Insufficient material: assay failure expected",""))))</f>
        <v/>
      </c>
    </row>
    <row r="52" spans="2:5" ht="16" x14ac:dyDescent="0.2">
      <c r="B52" s="3" t="str">
        <f>IF('[1]Paste Sample IDs'!U54&lt;&gt;"",'[1]Paste Sample IDs'!U54,"None")</f>
        <v>USDA586</v>
      </c>
      <c r="C52" s="5" t="str">
        <f>'[1]Paste Sample IDs'!T54</f>
        <v>E02</v>
      </c>
      <c r="D52" s="4">
        <f>IF(B52="None","",[1]Analysis!Z52)</f>
        <v>1050306.4223852067</v>
      </c>
      <c r="E52" s="3" t="str">
        <f>IF(B52="None","",IF(D52&lt;1000,"Very low copy number: assay performance unknown",IF(D52&lt;50000/3,"Caution: copy number less than intended sequencing depth",IF(D52="Undetected","Insufficient material: assay failure expected",""))))</f>
        <v/>
      </c>
    </row>
    <row r="53" spans="2:5" ht="16" x14ac:dyDescent="0.2">
      <c r="B53" s="3" t="str">
        <f>IF('[1]Paste Sample IDs'!U55&lt;&gt;"",'[1]Paste Sample IDs'!U55,"None")</f>
        <v>USDA375</v>
      </c>
      <c r="C53" s="5" t="str">
        <f>'[1]Paste Sample IDs'!T55</f>
        <v>E03</v>
      </c>
      <c r="D53" s="4">
        <f>IF(B53="None","",[1]Analysis!Z53)</f>
        <v>7887250.1803886238</v>
      </c>
      <c r="E53" s="3" t="str">
        <f>IF(B53="None","",IF(D53&lt;1000,"Very low copy number: assay performance unknown",IF(D53&lt;50000/3,"Caution: copy number less than intended sequencing depth",IF(D53="Undetected","Insufficient material: assay failure expected",""))))</f>
        <v/>
      </c>
    </row>
    <row r="54" spans="2:5" ht="16" x14ac:dyDescent="0.2">
      <c r="B54" s="3" t="str">
        <f>IF('[1]Paste Sample IDs'!U56&lt;&gt;"",'[1]Paste Sample IDs'!U56,"None")</f>
        <v>USDA509</v>
      </c>
      <c r="C54" s="5" t="str">
        <f>'[1]Paste Sample IDs'!T56</f>
        <v>E04</v>
      </c>
      <c r="D54" s="4">
        <f>IF(B54="None","",[1]Analysis!Z54)</f>
        <v>474225.12747715804</v>
      </c>
      <c r="E54" s="3" t="str">
        <f>IF(B54="None","",IF(D54&lt;1000,"Very low copy number: assay performance unknown",IF(D54&lt;50000/3,"Caution: copy number less than intended sequencing depth",IF(D54="Undetected","Insufficient material: assay failure expected",""))))</f>
        <v/>
      </c>
    </row>
    <row r="55" spans="2:5" ht="16" x14ac:dyDescent="0.2">
      <c r="B55" s="3" t="str">
        <f>IF('[1]Paste Sample IDs'!U57&lt;&gt;"",'[1]Paste Sample IDs'!U57,"None")</f>
        <v>USDA439</v>
      </c>
      <c r="C55" s="5" t="str">
        <f>'[1]Paste Sample IDs'!T57</f>
        <v>E05</v>
      </c>
      <c r="D55" s="4">
        <f>IF(B55="None","",[1]Analysis!Z55)</f>
        <v>969289.69314032479</v>
      </c>
      <c r="E55" s="3" t="str">
        <f>IF(B55="None","",IF(D55&lt;1000,"Very low copy number: assay performance unknown",IF(D55&lt;50000/3,"Caution: copy number less than intended sequencing depth",IF(D55="Undetected","Insufficient material: assay failure expected",""))))</f>
        <v/>
      </c>
    </row>
    <row r="56" spans="2:5" ht="16" x14ac:dyDescent="0.2">
      <c r="B56" s="3" t="str">
        <f>IF('[1]Paste Sample IDs'!U58&lt;&gt;"",'[1]Paste Sample IDs'!U58,"None")</f>
        <v>USDA489</v>
      </c>
      <c r="C56" s="5" t="str">
        <f>'[1]Paste Sample IDs'!T58</f>
        <v>E06</v>
      </c>
      <c r="D56" s="4">
        <f>IF(B56="None","",[1]Analysis!Z56)</f>
        <v>439755.69391355623</v>
      </c>
      <c r="E56" s="3" t="str">
        <f>IF(B56="None","",IF(D56&lt;1000,"Very low copy number: assay performance unknown",IF(D56&lt;50000/3,"Caution: copy number less than intended sequencing depth",IF(D56="Undetected","Insufficient material: assay failure expected",""))))</f>
        <v/>
      </c>
    </row>
    <row r="57" spans="2:5" ht="16" x14ac:dyDescent="0.2">
      <c r="B57" s="3" t="str">
        <f>IF('[1]Paste Sample IDs'!U59&lt;&gt;"",'[1]Paste Sample IDs'!U59,"None")</f>
        <v>USDA420</v>
      </c>
      <c r="C57" s="5" t="str">
        <f>'[1]Paste Sample IDs'!T59</f>
        <v>E07</v>
      </c>
      <c r="D57" s="4">
        <f>IF(B57="None","",[1]Analysis!Z57)</f>
        <v>1989826.157440142</v>
      </c>
      <c r="E57" s="3" t="str">
        <f>IF(B57="None","",IF(D57&lt;1000,"Very low copy number: assay performance unknown",IF(D57&lt;50000/3,"Caution: copy number less than intended sequencing depth",IF(D57="Undetected","Insufficient material: assay failure expected",""))))</f>
        <v/>
      </c>
    </row>
    <row r="58" spans="2:5" ht="16" x14ac:dyDescent="0.2">
      <c r="B58" s="3" t="str">
        <f>IF('[1]Paste Sample IDs'!U60&lt;&gt;"",'[1]Paste Sample IDs'!U60,"None")</f>
        <v>USDA554</v>
      </c>
      <c r="C58" s="5" t="str">
        <f>'[1]Paste Sample IDs'!T60</f>
        <v>E08</v>
      </c>
      <c r="D58" s="4">
        <f>IF(B58="None","",[1]Analysis!Z58)</f>
        <v>90436.160227834596</v>
      </c>
      <c r="E58" s="3" t="str">
        <f>IF(B58="None","",IF(D58&lt;1000,"Very low copy number: assay performance unknown",IF(D58&lt;50000/3,"Caution: copy number less than intended sequencing depth",IF(D58="Undetected","Insufficient material: assay failure expected",""))))</f>
        <v/>
      </c>
    </row>
    <row r="59" spans="2:5" ht="16" x14ac:dyDescent="0.2">
      <c r="B59" s="3" t="str">
        <f>IF('[1]Paste Sample IDs'!U61&lt;&gt;"",'[1]Paste Sample IDs'!U61,"None")</f>
        <v>USDA515</v>
      </c>
      <c r="C59" s="5" t="str">
        <f>'[1]Paste Sample IDs'!T61</f>
        <v>E09</v>
      </c>
      <c r="D59" s="4">
        <f>IF(B59="None","",[1]Analysis!Z59)</f>
        <v>1528.9583413944065</v>
      </c>
      <c r="E59" s="3" t="str">
        <f>IF(B59="None","",IF(D59&lt;1000,"Very low copy number: assay performance unknown",IF(D59&lt;50000/3,"Caution: copy number less than intended sequencing depth",IF(D59="Undetected","Insufficient material: assay failure expected",""))))</f>
        <v>Caution: copy number less than intended sequencing depth</v>
      </c>
    </row>
    <row r="60" spans="2:5" ht="16" x14ac:dyDescent="0.2">
      <c r="B60" s="3" t="str">
        <f>IF('[1]Paste Sample IDs'!U62&lt;&gt;"",'[1]Paste Sample IDs'!U62,"None")</f>
        <v>USDA533</v>
      </c>
      <c r="C60" s="5" t="str">
        <f>'[1]Paste Sample IDs'!T62</f>
        <v>E10</v>
      </c>
      <c r="D60" s="4">
        <f>IF(B60="None","",[1]Analysis!Z60)</f>
        <v>315822.82968045416</v>
      </c>
      <c r="E60" s="3" t="str">
        <f>IF(B60="None","",IF(D60&lt;1000,"Very low copy number: assay performance unknown",IF(D60&lt;50000/3,"Caution: copy number less than intended sequencing depth",IF(D60="Undetected","Insufficient material: assay failure expected",""))))</f>
        <v/>
      </c>
    </row>
    <row r="61" spans="2:5" ht="16" x14ac:dyDescent="0.2">
      <c r="B61" s="3" t="str">
        <f>IF('[1]Paste Sample IDs'!U63&lt;&gt;"",'[1]Paste Sample IDs'!U63,"None")</f>
        <v>USDA304</v>
      </c>
      <c r="C61" s="5" t="str">
        <f>'[1]Paste Sample IDs'!T63</f>
        <v>E11</v>
      </c>
      <c r="D61" s="4">
        <f>IF(B61="None","",[1]Analysis!Z61)</f>
        <v>719705.62898207596</v>
      </c>
      <c r="E61" s="3" t="str">
        <f>IF(B61="None","",IF(D61&lt;1000,"Very low copy number: assay performance unknown",IF(D61&lt;50000/3,"Caution: copy number less than intended sequencing depth",IF(D61="Undetected","Insufficient material: assay failure expected",""))))</f>
        <v/>
      </c>
    </row>
    <row r="62" spans="2:5" ht="16" x14ac:dyDescent="0.2">
      <c r="B62" s="3" t="str">
        <f>IF('[1]Paste Sample IDs'!U64&lt;&gt;"",'[1]Paste Sample IDs'!U64,"None")</f>
        <v>USDA349</v>
      </c>
      <c r="C62" s="5" t="str">
        <f>'[1]Paste Sample IDs'!T64</f>
        <v>E12</v>
      </c>
      <c r="D62" s="4">
        <f>IF(B62="None","",[1]Analysis!Z62)</f>
        <v>634494.47247539938</v>
      </c>
      <c r="E62" s="3" t="str">
        <f>IF(B62="None","",IF(D62&lt;1000,"Very low copy number: assay performance unknown",IF(D62&lt;50000/3,"Caution: copy number less than intended sequencing depth",IF(D62="Undetected","Insufficient material: assay failure expected",""))))</f>
        <v/>
      </c>
    </row>
    <row r="63" spans="2:5" ht="16" x14ac:dyDescent="0.2">
      <c r="B63" s="3" t="str">
        <f>IF('[1]Paste Sample IDs'!U65&lt;&gt;"",'[1]Paste Sample IDs'!U65,"None")</f>
        <v>USDA369</v>
      </c>
      <c r="C63" s="5" t="str">
        <f>'[1]Paste Sample IDs'!T65</f>
        <v>F01</v>
      </c>
      <c r="D63" s="4">
        <f>IF(B63="None","",[1]Analysis!Z63)</f>
        <v>305.83691106173143</v>
      </c>
      <c r="E63" s="3" t="str">
        <f>IF(B63="None","",IF(D63&lt;1000,"Very low copy number: assay performance unknown",IF(D63&lt;50000/3,"Caution: copy number less than intended sequencing depth",IF(D63="Undetected","Insufficient material: assay failure expected",""))))</f>
        <v>Very low copy number: assay performance unknown</v>
      </c>
    </row>
    <row r="64" spans="2:5" ht="16" x14ac:dyDescent="0.2">
      <c r="B64" s="3" t="str">
        <f>IF('[1]Paste Sample IDs'!U66&lt;&gt;"",'[1]Paste Sample IDs'!U66,"None")</f>
        <v>USDA443</v>
      </c>
      <c r="C64" s="5" t="str">
        <f>'[1]Paste Sample IDs'!T66</f>
        <v>F02</v>
      </c>
      <c r="D64" s="4">
        <f>IF(B64="None","",[1]Analysis!Z64)</f>
        <v>112112.92401761191</v>
      </c>
      <c r="E64" s="3" t="str">
        <f>IF(B64="None","",IF(D64&lt;1000,"Very low copy number: assay performance unknown",IF(D64&lt;50000/3,"Caution: copy number less than intended sequencing depth",IF(D64="Undetected","Insufficient material: assay failure expected",""))))</f>
        <v/>
      </c>
    </row>
    <row r="65" spans="2:5" ht="16" x14ac:dyDescent="0.2">
      <c r="B65" s="3" t="str">
        <f>IF('[1]Paste Sample IDs'!U67&lt;&gt;"",'[1]Paste Sample IDs'!U67,"None")</f>
        <v>USDA390</v>
      </c>
      <c r="C65" s="5" t="str">
        <f>'[1]Paste Sample IDs'!T67</f>
        <v>F03</v>
      </c>
      <c r="D65" s="4">
        <f>IF(B65="None","",[1]Analysis!Z65)</f>
        <v>813683.68358618754</v>
      </c>
      <c r="E65" s="3" t="str">
        <f>IF(B65="None","",IF(D65&lt;1000,"Very low copy number: assay performance unknown",IF(D65&lt;50000/3,"Caution: copy number less than intended sequencing depth",IF(D65="Undetected","Insufficient material: assay failure expected",""))))</f>
        <v/>
      </c>
    </row>
    <row r="66" spans="2:5" ht="16" x14ac:dyDescent="0.2">
      <c r="B66" s="3" t="str">
        <f>IF('[1]Paste Sample IDs'!U68&lt;&gt;"",'[1]Paste Sample IDs'!U68,"None")</f>
        <v>USDA453</v>
      </c>
      <c r="C66" s="5" t="str">
        <f>'[1]Paste Sample IDs'!T68</f>
        <v>F04</v>
      </c>
      <c r="D66" s="4">
        <f>IF(B66="None","",[1]Analysis!Z66)</f>
        <v>266137.38954921823</v>
      </c>
      <c r="E66" s="3" t="str">
        <f>IF(B66="None","",IF(D66&lt;1000,"Very low copy number: assay performance unknown",IF(D66&lt;50000/3,"Caution: copy number less than intended sequencing depth",IF(D66="Undetected","Insufficient material: assay failure expected",""))))</f>
        <v/>
      </c>
    </row>
    <row r="67" spans="2:5" ht="16" x14ac:dyDescent="0.2">
      <c r="B67" s="3" t="str">
        <f>IF('[1]Paste Sample IDs'!U69&lt;&gt;"",'[1]Paste Sample IDs'!U69,"None")</f>
        <v>USDA575</v>
      </c>
      <c r="C67" s="5" t="str">
        <f>'[1]Paste Sample IDs'!T69</f>
        <v>F05</v>
      </c>
      <c r="D67" s="4">
        <f>IF(B67="None","",[1]Analysis!Z67)</f>
        <v>1684016.6224361302</v>
      </c>
      <c r="E67" s="3" t="str">
        <f>IF(B67="None","",IF(D67&lt;1000,"Very low copy number: assay performance unknown",IF(D67&lt;50000/3,"Caution: copy number less than intended sequencing depth",IF(D67="Undetected","Insufficient material: assay failure expected",""))))</f>
        <v/>
      </c>
    </row>
    <row r="68" spans="2:5" ht="16" x14ac:dyDescent="0.2">
      <c r="B68" s="3" t="str">
        <f>IF('[1]Paste Sample IDs'!U70&lt;&gt;"",'[1]Paste Sample IDs'!U70,"None")</f>
        <v>USDA585</v>
      </c>
      <c r="C68" s="5" t="str">
        <f>'[1]Paste Sample IDs'!T70</f>
        <v>F06</v>
      </c>
      <c r="D68" s="4">
        <f>IF(B68="None","",[1]Analysis!Z68)</f>
        <v>1846930.3259958241</v>
      </c>
      <c r="E68" s="3" t="str">
        <f>IF(B68="None","",IF(D68&lt;1000,"Very low copy number: assay performance unknown",IF(D68&lt;50000/3,"Caution: copy number less than intended sequencing depth",IF(D68="Undetected","Insufficient material: assay failure expected",""))))</f>
        <v/>
      </c>
    </row>
    <row r="69" spans="2:5" ht="16" x14ac:dyDescent="0.2">
      <c r="B69" s="3" t="str">
        <f>IF('[1]Paste Sample IDs'!U71&lt;&gt;"",'[1]Paste Sample IDs'!U71,"None")</f>
        <v>USDA392</v>
      </c>
      <c r="C69" s="5" t="str">
        <f>'[1]Paste Sample IDs'!T71</f>
        <v>F07</v>
      </c>
      <c r="D69" s="4">
        <f>IF(B69="None","",[1]Analysis!Z69)</f>
        <v>993433.24329630891</v>
      </c>
      <c r="E69" s="3" t="str">
        <f>IF(B69="None","",IF(D69&lt;1000,"Very low copy number: assay performance unknown",IF(D69&lt;50000/3,"Caution: copy number less than intended sequencing depth",IF(D69="Undetected","Insufficient material: assay failure expected",""))))</f>
        <v/>
      </c>
    </row>
    <row r="70" spans="2:5" ht="16" x14ac:dyDescent="0.2">
      <c r="B70" s="3" t="str">
        <f>IF('[1]Paste Sample IDs'!U72&lt;&gt;"",'[1]Paste Sample IDs'!U72,"None")</f>
        <v>USDA421</v>
      </c>
      <c r="C70" s="5" t="str">
        <f>'[1]Paste Sample IDs'!T72</f>
        <v>F08</v>
      </c>
      <c r="D70" s="4">
        <f>IF(B70="None","",[1]Analysis!Z70)</f>
        <v>724022.10946288379</v>
      </c>
      <c r="E70" s="3" t="str">
        <f>IF(B70="None","",IF(D70&lt;1000,"Very low copy number: assay performance unknown",IF(D70&lt;50000/3,"Caution: copy number less than intended sequencing depth",IF(D70="Undetected","Insufficient material: assay failure expected",""))))</f>
        <v/>
      </c>
    </row>
    <row r="71" spans="2:5" ht="16" x14ac:dyDescent="0.2">
      <c r="B71" s="3" t="str">
        <f>IF('[1]Paste Sample IDs'!U73&lt;&gt;"",'[1]Paste Sample IDs'!U73,"None")</f>
        <v>USDA411</v>
      </c>
      <c r="C71" s="5" t="str">
        <f>'[1]Paste Sample IDs'!T73</f>
        <v>F09</v>
      </c>
      <c r="D71" s="4">
        <f>IF(B71="None","",[1]Analysis!Z71)</f>
        <v>2534355.6855962169</v>
      </c>
      <c r="E71" s="3" t="str">
        <f>IF(B71="None","",IF(D71&lt;1000,"Very low copy number: assay performance unknown",IF(D71&lt;50000/3,"Caution: copy number less than intended sequencing depth",IF(D71="Undetected","Insufficient material: assay failure expected",""))))</f>
        <v/>
      </c>
    </row>
    <row r="72" spans="2:5" ht="16" x14ac:dyDescent="0.2">
      <c r="B72" s="3" t="str">
        <f>IF('[1]Paste Sample IDs'!U74&lt;&gt;"",'[1]Paste Sample IDs'!U74,"None")</f>
        <v>USDA555</v>
      </c>
      <c r="C72" s="5" t="str">
        <f>'[1]Paste Sample IDs'!T74</f>
        <v>F10</v>
      </c>
      <c r="D72" s="4">
        <f>IF(B72="None","",[1]Analysis!Z72)</f>
        <v>111257.3060411476</v>
      </c>
      <c r="E72" s="3" t="str">
        <f>IF(B72="None","",IF(D72&lt;1000,"Very low copy number: assay performance unknown",IF(D72&lt;50000/3,"Caution: copy number less than intended sequencing depth",IF(D72="Undetected","Insufficient material: assay failure expected",""))))</f>
        <v/>
      </c>
    </row>
    <row r="73" spans="2:5" ht="16" x14ac:dyDescent="0.2">
      <c r="B73" s="3" t="str">
        <f>IF('[1]Paste Sample IDs'!U75&lt;&gt;"",'[1]Paste Sample IDs'!U75,"None")</f>
        <v>USDA361</v>
      </c>
      <c r="C73" s="5" t="str">
        <f>'[1]Paste Sample IDs'!T75</f>
        <v>F11</v>
      </c>
      <c r="D73" s="4">
        <f>IF(B73="None","",[1]Analysis!Z73)</f>
        <v>183841.67021136903</v>
      </c>
      <c r="E73" s="3" t="str">
        <f>IF(B73="None","",IF(D73&lt;1000,"Very low copy number: assay performance unknown",IF(D73&lt;50000/3,"Caution: copy number less than intended sequencing depth",IF(D73="Undetected","Insufficient material: assay failure expected",""))))</f>
        <v/>
      </c>
    </row>
    <row r="74" spans="2:5" ht="16" x14ac:dyDescent="0.2">
      <c r="B74" s="3" t="str">
        <f>IF('[1]Paste Sample IDs'!U76&lt;&gt;"",'[1]Paste Sample IDs'!U76,"None")</f>
        <v>USDA351</v>
      </c>
      <c r="C74" s="5" t="str">
        <f>'[1]Paste Sample IDs'!T76</f>
        <v>F12</v>
      </c>
      <c r="D74" s="4">
        <f>IF(B74="None","",[1]Analysis!Z74)</f>
        <v>359867.80520059558</v>
      </c>
      <c r="E74" s="3" t="str">
        <f>IF(B74="None","",IF(D74&lt;1000,"Very low copy number: assay performance unknown",IF(D74&lt;50000/3,"Caution: copy number less than intended sequencing depth",IF(D74="Undetected","Insufficient material: assay failure expected",""))))</f>
        <v/>
      </c>
    </row>
    <row r="75" spans="2:5" ht="16" x14ac:dyDescent="0.2">
      <c r="B75" s="3" t="str">
        <f>IF('[1]Paste Sample IDs'!U77&lt;&gt;"",'[1]Paste Sample IDs'!U77,"None")</f>
        <v>USDA498</v>
      </c>
      <c r="C75" s="5" t="str">
        <f>'[1]Paste Sample IDs'!T77</f>
        <v>G01</v>
      </c>
      <c r="D75" s="4">
        <f>IF(B75="None","",[1]Analysis!Z75)</f>
        <v>8825873.1482827459</v>
      </c>
      <c r="E75" s="3" t="str">
        <f>IF(B75="None","",IF(D75&lt;1000,"Very low copy number: assay performance unknown",IF(D75&lt;50000/3,"Caution: copy number less than intended sequencing depth",IF(D75="Undetected","Insufficient material: assay failure expected",""))))</f>
        <v/>
      </c>
    </row>
    <row r="76" spans="2:5" ht="16" x14ac:dyDescent="0.2">
      <c r="B76" s="3" t="str">
        <f>IF('[1]Paste Sample IDs'!U78&lt;&gt;"",'[1]Paste Sample IDs'!U78,"None")</f>
        <v>USDA539</v>
      </c>
      <c r="C76" s="5" t="str">
        <f>'[1]Paste Sample IDs'!T78</f>
        <v>G02</v>
      </c>
      <c r="D76" s="4">
        <f>IF(B76="None","",[1]Analysis!Z76)</f>
        <v>259434.66079142291</v>
      </c>
      <c r="E76" s="3" t="str">
        <f>IF(B76="None","",IF(D76&lt;1000,"Very low copy number: assay performance unknown",IF(D76&lt;50000/3,"Caution: copy number less than intended sequencing depth",IF(D76="Undetected","Insufficient material: assay failure expected",""))))</f>
        <v/>
      </c>
    </row>
    <row r="77" spans="2:5" ht="16" x14ac:dyDescent="0.2">
      <c r="B77" s="3" t="str">
        <f>IF('[1]Paste Sample IDs'!U79&lt;&gt;"",'[1]Paste Sample IDs'!U79,"None")</f>
        <v>USDA315</v>
      </c>
      <c r="C77" s="5" t="str">
        <f>'[1]Paste Sample IDs'!T79</f>
        <v>G03</v>
      </c>
      <c r="D77" s="4">
        <f>IF(B77="None","",[1]Analysis!Z77)</f>
        <v>399188.81558151002</v>
      </c>
      <c r="E77" s="3" t="str">
        <f>IF(B77="None","",IF(D77&lt;1000,"Very low copy number: assay performance unknown",IF(D77&lt;50000/3,"Caution: copy number less than intended sequencing depth",IF(D77="Undetected","Insufficient material: assay failure expected",""))))</f>
        <v/>
      </c>
    </row>
    <row r="78" spans="2:5" ht="16" x14ac:dyDescent="0.2">
      <c r="B78" s="3" t="str">
        <f>IF('[1]Paste Sample IDs'!U80&lt;&gt;"",'[1]Paste Sample IDs'!U80,"None")</f>
        <v>USDA577</v>
      </c>
      <c r="C78" s="5" t="str">
        <f>'[1]Paste Sample IDs'!T80</f>
        <v>G04</v>
      </c>
      <c r="D78" s="4">
        <f>IF(B78="None","",[1]Analysis!Z78)</f>
        <v>422353.82559805881</v>
      </c>
      <c r="E78" s="3" t="str">
        <f>IF(B78="None","",IF(D78&lt;1000,"Very low copy number: assay performance unknown",IF(D78&lt;50000/3,"Caution: copy number less than intended sequencing depth",IF(D78="Undetected","Insufficient material: assay failure expected",""))))</f>
        <v/>
      </c>
    </row>
    <row r="79" spans="2:5" ht="16" x14ac:dyDescent="0.2">
      <c r="B79" s="3" t="str">
        <f>IF('[1]Paste Sample IDs'!U81&lt;&gt;"",'[1]Paste Sample IDs'!U81,"None")</f>
        <v>USDA422</v>
      </c>
      <c r="C79" s="5" t="str">
        <f>'[1]Paste Sample IDs'!T81</f>
        <v>G05</v>
      </c>
      <c r="D79" s="4">
        <f>IF(B79="None","",[1]Analysis!Z79)</f>
        <v>287705.20606066677</v>
      </c>
      <c r="E79" s="3" t="str">
        <f>IF(B79="None","",IF(D79&lt;1000,"Very low copy number: assay performance unknown",IF(D79&lt;50000/3,"Caution: copy number less than intended sequencing depth",IF(D79="Undetected","Insufficient material: assay failure expected",""))))</f>
        <v/>
      </c>
    </row>
    <row r="80" spans="2:5" ht="16" x14ac:dyDescent="0.2">
      <c r="B80" s="3" t="str">
        <f>IF('[1]Paste Sample IDs'!U82&lt;&gt;"",'[1]Paste Sample IDs'!U82,"None")</f>
        <v>USDA310</v>
      </c>
      <c r="C80" s="5" t="str">
        <f>'[1]Paste Sample IDs'!T82</f>
        <v>G06</v>
      </c>
      <c r="D80" s="4">
        <f>IF(B80="None","",[1]Analysis!Z80)</f>
        <v>20854.364303478498</v>
      </c>
      <c r="E80" s="3" t="str">
        <f>IF(B80="None","",IF(D80&lt;1000,"Very low copy number: assay performance unknown",IF(D80&lt;50000/3,"Caution: copy number less than intended sequencing depth",IF(D80="Undetected","Insufficient material: assay failure expected",""))))</f>
        <v/>
      </c>
    </row>
    <row r="81" spans="2:5" ht="16" x14ac:dyDescent="0.2">
      <c r="B81" s="3" t="str">
        <f>IF('[1]Paste Sample IDs'!U83&lt;&gt;"",'[1]Paste Sample IDs'!U83,"None")</f>
        <v>USDA358</v>
      </c>
      <c r="C81" s="5" t="str">
        <f>'[1]Paste Sample IDs'!T83</f>
        <v>G07</v>
      </c>
      <c r="D81" s="4">
        <f>IF(B81="None","",[1]Analysis!Z81)</f>
        <v>154188.05719533595</v>
      </c>
      <c r="E81" s="3" t="str">
        <f>IF(B81="None","",IF(D81&lt;1000,"Very low copy number: assay performance unknown",IF(D81&lt;50000/3,"Caution: copy number less than intended sequencing depth",IF(D81="Undetected","Insufficient material: assay failure expected",""))))</f>
        <v/>
      </c>
    </row>
    <row r="82" spans="2:5" ht="16" x14ac:dyDescent="0.2">
      <c r="B82" s="3" t="str">
        <f>IF('[1]Paste Sample IDs'!U84&lt;&gt;"",'[1]Paste Sample IDs'!U84,"None")</f>
        <v>USDA342</v>
      </c>
      <c r="C82" s="5" t="str">
        <f>'[1]Paste Sample IDs'!T84</f>
        <v>G08</v>
      </c>
      <c r="D82" s="4">
        <f>IF(B82="None","",[1]Analysis!Z82)</f>
        <v>573177.33743529557</v>
      </c>
      <c r="E82" s="3" t="str">
        <f>IF(B82="None","",IF(D82&lt;1000,"Very low copy number: assay performance unknown",IF(D82&lt;50000/3,"Caution: copy number less than intended sequencing depth",IF(D82="Undetected","Insufficient material: assay failure expected",""))))</f>
        <v/>
      </c>
    </row>
    <row r="83" spans="2:5" ht="16" x14ac:dyDescent="0.2">
      <c r="B83" s="3" t="str">
        <f>IF('[1]Paste Sample IDs'!U85&lt;&gt;"",'[1]Paste Sample IDs'!U85,"None")</f>
        <v>USDA478</v>
      </c>
      <c r="C83" s="5" t="str">
        <f>'[1]Paste Sample IDs'!T85</f>
        <v>G09</v>
      </c>
      <c r="D83" s="4">
        <f>IF(B83="None","",[1]Analysis!Z83)</f>
        <v>372382.84881936782</v>
      </c>
      <c r="E83" s="3" t="str">
        <f>IF(B83="None","",IF(D83&lt;1000,"Very low copy number: assay performance unknown",IF(D83&lt;50000/3,"Caution: copy number less than intended sequencing depth",IF(D83="Undetected","Insufficient material: assay failure expected",""))))</f>
        <v/>
      </c>
    </row>
    <row r="84" spans="2:5" ht="16" x14ac:dyDescent="0.2">
      <c r="B84" s="3" t="str">
        <f>IF('[1]Paste Sample IDs'!U86&lt;&gt;"",'[1]Paste Sample IDs'!U86,"None")</f>
        <v>USDA492</v>
      </c>
      <c r="C84" s="5" t="str">
        <f>'[1]Paste Sample IDs'!T86</f>
        <v>G10</v>
      </c>
      <c r="D84" s="4">
        <f>IF(B84="None","",[1]Analysis!Z84)</f>
        <v>889977.57652487501</v>
      </c>
      <c r="E84" s="3" t="str">
        <f>IF(B84="None","",IF(D84&lt;1000,"Very low copy number: assay performance unknown",IF(D84&lt;50000/3,"Caution: copy number less than intended sequencing depth",IF(D84="Undetected","Insufficient material: assay failure expected",""))))</f>
        <v/>
      </c>
    </row>
    <row r="85" spans="2:5" ht="16" x14ac:dyDescent="0.2">
      <c r="B85" s="3" t="str">
        <f>IF('[1]Paste Sample IDs'!U87&lt;&gt;"",'[1]Paste Sample IDs'!U87,"None")</f>
        <v>USDA354</v>
      </c>
      <c r="C85" s="5" t="str">
        <f>'[1]Paste Sample IDs'!T87</f>
        <v>G11</v>
      </c>
      <c r="D85" s="4">
        <f>IF(B85="None","",[1]Analysis!Z85)</f>
        <v>129118.44416766148</v>
      </c>
      <c r="E85" s="3" t="str">
        <f>IF(B85="None","",IF(D85&lt;1000,"Very low copy number: assay performance unknown",IF(D85&lt;50000/3,"Caution: copy number less than intended sequencing depth",IF(D85="Undetected","Insufficient material: assay failure expected",""))))</f>
        <v/>
      </c>
    </row>
    <row r="86" spans="2:5" ht="16" x14ac:dyDescent="0.2">
      <c r="B86" s="3" t="str">
        <f>IF('[1]Paste Sample IDs'!U88&lt;&gt;"",'[1]Paste Sample IDs'!U88,"None")</f>
        <v>USDA357</v>
      </c>
      <c r="C86" s="5" t="str">
        <f>'[1]Paste Sample IDs'!T88</f>
        <v>G12</v>
      </c>
      <c r="D86" s="4">
        <f>IF(B86="None","",[1]Analysis!Z86)</f>
        <v>1365.8986352564291</v>
      </c>
      <c r="E86" s="3" t="str">
        <f>IF(B86="None","",IF(D86&lt;1000,"Very low copy number: assay performance unknown",IF(D86&lt;50000/3,"Caution: copy number less than intended sequencing depth",IF(D86="Undetected","Insufficient material: assay failure expected",""))))</f>
        <v>Caution: copy number less than intended sequencing depth</v>
      </c>
    </row>
    <row r="87" spans="2:5" ht="16" x14ac:dyDescent="0.2">
      <c r="B87" s="3" t="str">
        <f>IF('[1]Paste Sample IDs'!U89&lt;&gt;"",'[1]Paste Sample IDs'!U89,"None")</f>
        <v>USDA335</v>
      </c>
      <c r="C87" s="5" t="str">
        <f>'[1]Paste Sample IDs'!T89</f>
        <v>H01</v>
      </c>
      <c r="D87" s="4">
        <f>IF(B87="None","",[1]Analysis!Z87)</f>
        <v>56736.128494474156</v>
      </c>
      <c r="E87" s="3" t="str">
        <f>IF(B87="None","",IF(D87&lt;1000,"Very low copy number: assay performance unknown",IF(D87&lt;50000/3,"Caution: copy number less than intended sequencing depth",IF(D87="Undetected","Insufficient material: assay failure expected",""))))</f>
        <v/>
      </c>
    </row>
    <row r="88" spans="2:5" ht="16" x14ac:dyDescent="0.2">
      <c r="B88" s="3" t="str">
        <f>IF('[1]Paste Sample IDs'!U90&lt;&gt;"",'[1]Paste Sample IDs'!U90,"None")</f>
        <v>USDA587</v>
      </c>
      <c r="C88" s="5" t="str">
        <f>'[1]Paste Sample IDs'!T90</f>
        <v>H02</v>
      </c>
      <c r="D88" s="4">
        <f>IF(B88="None","",[1]Analysis!Z88)</f>
        <v>1416546.5003322603</v>
      </c>
      <c r="E88" s="3" t="str">
        <f>IF(B88="None","",IF(D88&lt;1000,"Very low copy number: assay performance unknown",IF(D88&lt;50000/3,"Caution: copy number less than intended sequencing depth",IF(D88="Undetected","Insufficient material: assay failure expected",""))))</f>
        <v/>
      </c>
    </row>
    <row r="89" spans="2:5" ht="16" x14ac:dyDescent="0.2">
      <c r="B89" s="3" t="str">
        <f>IF('[1]Paste Sample IDs'!U92&lt;&gt;"",'[1]Paste Sample IDs'!U92,"None")</f>
        <v>USDA318</v>
      </c>
      <c r="C89" s="5" t="str">
        <f>'[1]Paste Sample IDs'!T92</f>
        <v>H04</v>
      </c>
      <c r="D89" s="4">
        <f>IF(B89="None","",[1]Analysis!Z90)</f>
        <v>48435.998969225388</v>
      </c>
      <c r="E89" s="3" t="str">
        <f>IF(B89="None","",IF(D89&lt;1000,"Very low copy number: assay performance unknown",IF(D89&lt;50000/3,"Caution: copy number less than intended sequencing depth",IF(D89="Undetected","Insufficient material: assay failure expected",""))))</f>
        <v/>
      </c>
    </row>
    <row r="90" spans="2:5" ht="16" x14ac:dyDescent="0.2">
      <c r="B90" s="3" t="str">
        <f>IF('[1]Paste Sample IDs'!U93&lt;&gt;"",'[1]Paste Sample IDs'!U93,"None")</f>
        <v>USDA395</v>
      </c>
      <c r="C90" s="5" t="str">
        <f>'[1]Paste Sample IDs'!T93</f>
        <v>H05</v>
      </c>
      <c r="D90" s="4">
        <f>IF(B90="None","",[1]Analysis!Z91)</f>
        <v>9170.9226645405179</v>
      </c>
      <c r="E90" s="3" t="str">
        <f>IF(B90="None","",IF(D90&lt;1000,"Very low copy number: assay performance unknown",IF(D90&lt;50000/3,"Caution: copy number less than intended sequencing depth",IF(D90="Undetected","Insufficient material: assay failure expected",""))))</f>
        <v>Caution: copy number less than intended sequencing depth</v>
      </c>
    </row>
    <row r="91" spans="2:5" ht="16" x14ac:dyDescent="0.2">
      <c r="B91" s="3" t="str">
        <f>IF('[1]Paste Sample IDs'!U94&lt;&gt;"",'[1]Paste Sample IDs'!U94,"None")</f>
        <v>USDA502</v>
      </c>
      <c r="C91" s="5" t="str">
        <f>'[1]Paste Sample IDs'!T94</f>
        <v>H06</v>
      </c>
      <c r="D91" s="4">
        <f>IF(B91="None","",[1]Analysis!Z92)</f>
        <v>1423952.0027722213</v>
      </c>
      <c r="E91" s="3" t="str">
        <f>IF(B91="None","",IF(D91&lt;1000,"Very low copy number: assay performance unknown",IF(D91&lt;50000/3,"Caution: copy number less than intended sequencing depth",IF(D91="Undetected","Insufficient material: assay failure expected",""))))</f>
        <v/>
      </c>
    </row>
    <row r="92" spans="2:5" ht="16" x14ac:dyDescent="0.2">
      <c r="B92" s="3" t="str">
        <f>IF('[1]Paste Sample IDs'!U95&lt;&gt;"",'[1]Paste Sample IDs'!U95,"None")</f>
        <v>USDA430</v>
      </c>
      <c r="C92" s="5" t="str">
        <f>'[1]Paste Sample IDs'!T95</f>
        <v>H07</v>
      </c>
      <c r="D92" s="4">
        <f>IF(B92="None","",[1]Analysis!Z93)</f>
        <v>261118.36700824843</v>
      </c>
      <c r="E92" s="3" t="str">
        <f>IF(B92="None","",IF(D92&lt;1000,"Very low copy number: assay performance unknown",IF(D92&lt;50000/3,"Caution: copy number less than intended sequencing depth",IF(D92="Undetected","Insufficient material: assay failure expected",""))))</f>
        <v/>
      </c>
    </row>
    <row r="93" spans="2:5" ht="16" x14ac:dyDescent="0.2">
      <c r="B93" s="3" t="str">
        <f>IF('[1]Paste Sample IDs'!U96&lt;&gt;"",'[1]Paste Sample IDs'!U96,"None")</f>
        <v>USDA307</v>
      </c>
      <c r="C93" s="5" t="str">
        <f>'[1]Paste Sample IDs'!T96</f>
        <v>H08</v>
      </c>
      <c r="D93" s="4">
        <f>IF(B93="None","",[1]Analysis!Z94)</f>
        <v>44746.729805046307</v>
      </c>
      <c r="E93" s="3" t="str">
        <f>IF(B93="None","",IF(D93&lt;1000,"Very low copy number: assay performance unknown",IF(D93&lt;50000/3,"Caution: copy number less than intended sequencing depth",IF(D93="Undetected","Insufficient material: assay failure expected",""))))</f>
        <v/>
      </c>
    </row>
    <row r="94" spans="2:5" ht="16" x14ac:dyDescent="0.2">
      <c r="B94" s="3" t="str">
        <f>IF('[1]Paste Sample IDs'!U97&lt;&gt;"",'[1]Paste Sample IDs'!U97,"None")</f>
        <v>USDA317</v>
      </c>
      <c r="C94" s="5" t="str">
        <f>'[1]Paste Sample IDs'!T97</f>
        <v>H09</v>
      </c>
      <c r="D94" s="4">
        <f>IF(B94="None","",[1]Analysis!Z95)</f>
        <v>411406.05686188111</v>
      </c>
      <c r="E94" s="3" t="str">
        <f>IF(B94="None","",IF(D94&lt;1000,"Very low copy number: assay performance unknown",IF(D94&lt;50000/3,"Caution: copy number less than intended sequencing depth",IF(D94="Undetected","Insufficient material: assay failure expected",""))))</f>
        <v/>
      </c>
    </row>
    <row r="95" spans="2:5" ht="16" x14ac:dyDescent="0.2">
      <c r="B95" s="3" t="str">
        <f>IF('[1]Paste Sample IDs'!U98&lt;&gt;"",'[1]Paste Sample IDs'!U98,"None")</f>
        <v>USDA516</v>
      </c>
      <c r="C95" s="5" t="str">
        <f>'[1]Paste Sample IDs'!T98</f>
        <v>H10</v>
      </c>
      <c r="D95" s="4">
        <f>IF(B95="None","",[1]Analysis!Z96)</f>
        <v>344886.074701573</v>
      </c>
      <c r="E95" s="3" t="str">
        <f>IF(B95="None","",IF(D95&lt;1000,"Very low copy number: assay performance unknown",IF(D95&lt;50000/3,"Caution: copy number less than intended sequencing depth",IF(D95="Undetected","Insufficient material: assay failure expected",""))))</f>
        <v/>
      </c>
    </row>
    <row r="96" spans="2:5" ht="16" x14ac:dyDescent="0.2">
      <c r="B96" s="3" t="str">
        <f>IF('[1]Paste Sample IDs'!U99&lt;&gt;"",'[1]Paste Sample IDs'!U99,"None")</f>
        <v>USDA393</v>
      </c>
      <c r="C96" s="5" t="str">
        <f>'[1]Paste Sample IDs'!T99</f>
        <v>H11</v>
      </c>
      <c r="D96" s="4">
        <f>IF(B96="None","",[1]Analysis!Z97)</f>
        <v>113819.34150182358</v>
      </c>
      <c r="E96" s="3" t="str">
        <f>IF(B96="None","",IF(D96&lt;1000,"Very low copy number: assay performance unknown",IF(D96&lt;50000/3,"Caution: copy number less than intended sequencing depth",IF(D96="Undetected","Insufficient material: assay failure expected",""))))</f>
        <v/>
      </c>
    </row>
    <row r="97" spans="2:5" ht="16" x14ac:dyDescent="0.2">
      <c r="B97" s="3" t="str">
        <f>IF('[1]Paste Sample IDs'!U100&lt;&gt;"",'[1]Paste Sample IDs'!U100,"None")</f>
        <v>USDA532</v>
      </c>
      <c r="C97" s="5" t="str">
        <f>'[1]Paste Sample IDs'!T100</f>
        <v>H12</v>
      </c>
      <c r="D97" s="4">
        <f>IF(B97="None","",[1]Analysis!Z98)</f>
        <v>173441.95185894726</v>
      </c>
      <c r="E97" s="3" t="str">
        <f>IF(B97="None","",IF(D97&lt;1000,"Very low copy number: assay performance unknown",IF(D97&lt;50000/3,"Caution: copy number less than intended sequencing depth",IF(D97="Undetected","Insufficient material: assay failure expected",""))))</f>
        <v/>
      </c>
    </row>
    <row r="98" spans="2:5" ht="16" x14ac:dyDescent="0.2">
      <c r="B98" s="2"/>
      <c r="C98" s="2"/>
      <c r="D98" s="2"/>
      <c r="E98" s="2"/>
    </row>
  </sheetData>
  <conditionalFormatting sqref="E4:E97">
    <cfRule type="containsText" dxfId="8" priority="1" operator="containsText" text="unknown">
      <formula>NOT(ISERROR(SEARCH("unknown",E4)))</formula>
    </cfRule>
    <cfRule type="containsText" dxfId="7" priority="2" operator="containsText" text="Insufficient">
      <formula>NOT(ISERROR(SEARCH("Insufficient",E4)))</formula>
    </cfRule>
    <cfRule type="containsText" dxfId="6" priority="3" operator="containsText" text="depth">
      <formula>NOT(ISERROR(SEARCH("depth",E4)))</formula>
    </cfRule>
  </conditionalFormatting>
  <printOptions horizontalCentered="1"/>
  <pageMargins left="0.2" right="0.2" top="0.25" bottom="0.25" header="0.3" footer="0.3"/>
  <pageSetup scale="46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E76E0-42D0-3C49-AC6E-FF6C143EC800}">
  <sheetPr>
    <pageSetUpPr fitToPage="1"/>
  </sheetPr>
  <dimension ref="B1:E98"/>
  <sheetViews>
    <sheetView topLeftCell="A60" workbookViewId="0">
      <selection activeCell="B86" sqref="B86:E86"/>
    </sheetView>
  </sheetViews>
  <sheetFormatPr baseColWidth="10" defaultRowHeight="15" x14ac:dyDescent="0.2"/>
  <cols>
    <col min="1" max="1" width="3.83203125" style="1" customWidth="1"/>
    <col min="2" max="2" width="36.1640625" style="1" customWidth="1"/>
    <col min="3" max="3" width="12.33203125" style="1" customWidth="1"/>
    <col min="4" max="4" width="29.5" style="1" customWidth="1"/>
    <col min="5" max="5" width="50.6640625" style="1" customWidth="1"/>
    <col min="6" max="16384" width="10.83203125" style="1"/>
  </cols>
  <sheetData>
    <row r="1" spans="2:5" ht="16" x14ac:dyDescent="0.2">
      <c r="B1" s="9" t="s">
        <v>5</v>
      </c>
      <c r="C1" s="8"/>
      <c r="D1" s="9" t="s">
        <v>4</v>
      </c>
      <c r="E1" s="8" t="str">
        <f>IF('[2]Paste Sample IDs'!U1&lt;&gt;"",'[2]Paste Sample IDs'!U1,"None")</f>
        <v>Noyes_009_DNA_010_qMQC</v>
      </c>
    </row>
    <row r="2" spans="2:5" ht="16" x14ac:dyDescent="0.2">
      <c r="B2" s="8"/>
      <c r="C2" s="8"/>
      <c r="D2" s="8"/>
      <c r="E2" s="8"/>
    </row>
    <row r="3" spans="2:5" ht="16" x14ac:dyDescent="0.2">
      <c r="B3" s="6" t="s">
        <v>3</v>
      </c>
      <c r="C3" s="7" t="s">
        <v>2</v>
      </c>
      <c r="D3" s="7" t="s">
        <v>1</v>
      </c>
      <c r="E3" s="6" t="s">
        <v>0</v>
      </c>
    </row>
    <row r="4" spans="2:5" ht="16" x14ac:dyDescent="0.2">
      <c r="B4" s="3" t="str">
        <f>IF('[2]Paste Sample IDs'!U5&lt;&gt;"",'[2]Paste Sample IDs'!U5,"None")</f>
        <v>USDA536</v>
      </c>
      <c r="C4" s="5" t="str">
        <f>'[2]Paste Sample IDs'!T5</f>
        <v>A01</v>
      </c>
      <c r="D4" s="4">
        <f>IF(B4="None","",[2]Analysis!Z3)</f>
        <v>729671.73395101447</v>
      </c>
      <c r="E4" s="3" t="str">
        <f>IF(B4="None","",IF(D4&lt;1000,"Very low copy number: assay performance unknown",IF(D4&lt;50000/3,"Caution: copy number less than intended sequencing depth",IF(D4="Undetected","Insufficient material: assay failure expected",""))))</f>
        <v/>
      </c>
    </row>
    <row r="5" spans="2:5" ht="16" x14ac:dyDescent="0.2">
      <c r="B5" s="3" t="str">
        <f>IF('[2]Paste Sample IDs'!U6&lt;&gt;"",'[2]Paste Sample IDs'!U6,"None")</f>
        <v>USDA418</v>
      </c>
      <c r="C5" s="5" t="str">
        <f>'[2]Paste Sample IDs'!T6</f>
        <v>A02</v>
      </c>
      <c r="D5" s="4">
        <f>IF(B5="None","",[2]Analysis!Z4)</f>
        <v>986710.36802133173</v>
      </c>
      <c r="E5" s="3" t="str">
        <f>IF(B5="None","",IF(D5&lt;1000,"Very low copy number: assay performance unknown",IF(D5&lt;50000/3,"Caution: copy number less than intended sequencing depth",IF(D5="Undetected","Insufficient material: assay failure expected",""))))</f>
        <v/>
      </c>
    </row>
    <row r="6" spans="2:5" ht="16" x14ac:dyDescent="0.2">
      <c r="B6" s="3" t="str">
        <f>IF('[2]Paste Sample IDs'!U7&lt;&gt;"",'[2]Paste Sample IDs'!U7,"None")</f>
        <v>USDA433</v>
      </c>
      <c r="C6" s="5" t="str">
        <f>'[2]Paste Sample IDs'!T7</f>
        <v>A03</v>
      </c>
      <c r="D6" s="4">
        <f>IF(B6="None","",[2]Analysis!Z5)</f>
        <v>201160.11262571404</v>
      </c>
      <c r="E6" s="3" t="str">
        <f>IF(B6="None","",IF(D6&lt;1000,"Very low copy number: assay performance unknown",IF(D6&lt;50000/3,"Caution: copy number less than intended sequencing depth",IF(D6="Undetected","Insufficient material: assay failure expected",""))))</f>
        <v/>
      </c>
    </row>
    <row r="7" spans="2:5" ht="16" x14ac:dyDescent="0.2">
      <c r="B7" s="3" t="str">
        <f>IF('[2]Paste Sample IDs'!U8&lt;&gt;"",'[2]Paste Sample IDs'!U8,"None")</f>
        <v>USDA409</v>
      </c>
      <c r="C7" s="5" t="str">
        <f>'[2]Paste Sample IDs'!T8</f>
        <v>A04</v>
      </c>
      <c r="D7" s="4">
        <f>IF(B7="None","",[2]Analysis!Z6)</f>
        <v>1531415.9715349141</v>
      </c>
      <c r="E7" s="3" t="str">
        <f>IF(B7="None","",IF(D7&lt;1000,"Very low copy number: assay performance unknown",IF(D7&lt;50000/3,"Caution: copy number less than intended sequencing depth",IF(D7="Undetected","Insufficient material: assay failure expected",""))))</f>
        <v/>
      </c>
    </row>
    <row r="8" spans="2:5" ht="16" x14ac:dyDescent="0.2">
      <c r="B8" s="3" t="str">
        <f>IF('[2]Paste Sample IDs'!U9&lt;&gt;"",'[2]Paste Sample IDs'!U9,"None")</f>
        <v>USDA508</v>
      </c>
      <c r="C8" s="5" t="str">
        <f>'[2]Paste Sample IDs'!T9</f>
        <v>A05</v>
      </c>
      <c r="D8" s="4">
        <f>IF(B8="None","",[2]Analysis!Z7)</f>
        <v>286508.70218592061</v>
      </c>
      <c r="E8" s="3" t="str">
        <f>IF(B8="None","",IF(D8&lt;1000,"Very low copy number: assay performance unknown",IF(D8&lt;50000/3,"Caution: copy number less than intended sequencing depth",IF(D8="Undetected","Insufficient material: assay failure expected",""))))</f>
        <v/>
      </c>
    </row>
    <row r="9" spans="2:5" ht="16" x14ac:dyDescent="0.2">
      <c r="B9" s="3" t="str">
        <f>IF('[2]Paste Sample IDs'!U10&lt;&gt;"",'[2]Paste Sample IDs'!U10,"None")</f>
        <v>USDA441</v>
      </c>
      <c r="C9" s="5" t="str">
        <f>'[2]Paste Sample IDs'!T10</f>
        <v>A06</v>
      </c>
      <c r="D9" s="4">
        <f>IF(B9="None","",[2]Analysis!Z8)</f>
        <v>166715.40767997218</v>
      </c>
      <c r="E9" s="3" t="str">
        <f>IF(B9="None","",IF(D9&lt;1000,"Very low copy number: assay performance unknown",IF(D9&lt;50000/3,"Caution: copy number less than intended sequencing depth",IF(D9="Undetected","Insufficient material: assay failure expected",""))))</f>
        <v/>
      </c>
    </row>
    <row r="10" spans="2:5" ht="16" x14ac:dyDescent="0.2">
      <c r="B10" s="3" t="str">
        <f>IF('[2]Paste Sample IDs'!U11&lt;&gt;"",'[2]Paste Sample IDs'!U11,"None")</f>
        <v>USDA381</v>
      </c>
      <c r="C10" s="5" t="str">
        <f>'[2]Paste Sample IDs'!T11</f>
        <v>A07</v>
      </c>
      <c r="D10" s="4">
        <f>IF(B10="None","",[2]Analysis!Z9)</f>
        <v>6407940.003378219</v>
      </c>
      <c r="E10" s="3" t="str">
        <f>IF(B10="None","",IF(D10&lt;1000,"Very low copy number: assay performance unknown",IF(D10&lt;50000/3,"Caution: copy number less than intended sequencing depth",IF(D10="Undetected","Insufficient material: assay failure expected",""))))</f>
        <v/>
      </c>
    </row>
    <row r="11" spans="2:5" ht="16" x14ac:dyDescent="0.2">
      <c r="B11" s="3" t="str">
        <f>IF('[2]Paste Sample IDs'!U12&lt;&gt;"",'[2]Paste Sample IDs'!U12,"None")</f>
        <v>USDA359</v>
      </c>
      <c r="C11" s="5" t="str">
        <f>'[2]Paste Sample IDs'!T12</f>
        <v>A08</v>
      </c>
      <c r="D11" s="4">
        <f>IF(B11="None","",[2]Analysis!Z10)</f>
        <v>432037.5745473585</v>
      </c>
      <c r="E11" s="3" t="str">
        <f>IF(B11="None","",IF(D11&lt;1000,"Very low copy number: assay performance unknown",IF(D11&lt;50000/3,"Caution: copy number less than intended sequencing depth",IF(D11="Undetected","Insufficient material: assay failure expected",""))))</f>
        <v/>
      </c>
    </row>
    <row r="12" spans="2:5" ht="16" x14ac:dyDescent="0.2">
      <c r="B12" s="3" t="str">
        <f>IF('[2]Paste Sample IDs'!U13&lt;&gt;"",'[2]Paste Sample IDs'!U13,"None")</f>
        <v>USDA583</v>
      </c>
      <c r="C12" s="5" t="str">
        <f>'[2]Paste Sample IDs'!T13</f>
        <v>A09</v>
      </c>
      <c r="D12" s="4">
        <f>IF(B12="None","",[2]Analysis!Z11)</f>
        <v>827867.77923508675</v>
      </c>
      <c r="E12" s="3" t="str">
        <f>IF(B12="None","",IF(D12&lt;1000,"Very low copy number: assay performance unknown",IF(D12&lt;50000/3,"Caution: copy number less than intended sequencing depth",IF(D12="Undetected","Insufficient material: assay failure expected",""))))</f>
        <v/>
      </c>
    </row>
    <row r="13" spans="2:5" ht="16" x14ac:dyDescent="0.2">
      <c r="B13" s="3" t="str">
        <f>IF('[2]Paste Sample IDs'!U14&lt;&gt;"",'[2]Paste Sample IDs'!U14,"None")</f>
        <v>USDA417</v>
      </c>
      <c r="C13" s="5" t="str">
        <f>'[2]Paste Sample IDs'!T14</f>
        <v>A10</v>
      </c>
      <c r="D13" s="4">
        <f>IF(B13="None","",[2]Analysis!Z12)</f>
        <v>167290.2398003703</v>
      </c>
      <c r="E13" s="3" t="str">
        <f>IF(B13="None","",IF(D13&lt;1000,"Very low copy number: assay performance unknown",IF(D13&lt;50000/3,"Caution: copy number less than intended sequencing depth",IF(D13="Undetected","Insufficient material: assay failure expected",""))))</f>
        <v/>
      </c>
    </row>
    <row r="14" spans="2:5" ht="16" x14ac:dyDescent="0.2">
      <c r="B14" s="3" t="str">
        <f>IF('[2]Paste Sample IDs'!U15&lt;&gt;"",'[2]Paste Sample IDs'!U15,"None")</f>
        <v>USDA322</v>
      </c>
      <c r="C14" s="5" t="str">
        <f>'[2]Paste Sample IDs'!T15</f>
        <v>A11</v>
      </c>
      <c r="D14" s="4">
        <f>IF(B14="None","",[2]Analysis!Z13)</f>
        <v>448075.20108906488</v>
      </c>
      <c r="E14" s="3" t="str">
        <f>IF(B14="None","",IF(D14&lt;1000,"Very low copy number: assay performance unknown",IF(D14&lt;50000/3,"Caution: copy number less than intended sequencing depth",IF(D14="Undetected","Insufficient material: assay failure expected",""))))</f>
        <v/>
      </c>
    </row>
    <row r="15" spans="2:5" ht="16" x14ac:dyDescent="0.2">
      <c r="B15" s="3" t="str">
        <f>IF('[2]Paste Sample IDs'!U16&lt;&gt;"",'[2]Paste Sample IDs'!U16,"None")</f>
        <v>USDA378</v>
      </c>
      <c r="C15" s="5" t="str">
        <f>'[2]Paste Sample IDs'!T16</f>
        <v>A12</v>
      </c>
      <c r="D15" s="4">
        <f>IF(B15="None","",[2]Analysis!Z14)</f>
        <v>704.28978070398762</v>
      </c>
      <c r="E15" s="3" t="str">
        <f>IF(B15="None","",IF(D15&lt;1000,"Very low copy number: assay performance unknown",IF(D15&lt;50000/3,"Caution: copy number less than intended sequencing depth",IF(D15="Undetected","Insufficient material: assay failure expected",""))))</f>
        <v>Very low copy number: assay performance unknown</v>
      </c>
    </row>
    <row r="16" spans="2:5" ht="16" x14ac:dyDescent="0.2">
      <c r="B16" s="3" t="str">
        <f>IF('[2]Paste Sample IDs'!U17&lt;&gt;"",'[2]Paste Sample IDs'!U17,"None")</f>
        <v>USDA396</v>
      </c>
      <c r="C16" s="5" t="str">
        <f>'[2]Paste Sample IDs'!T17</f>
        <v>B01</v>
      </c>
      <c r="D16" s="4">
        <f>IF(B16="None","",[2]Analysis!Z15)</f>
        <v>178176.39187014455</v>
      </c>
      <c r="E16" s="3" t="str">
        <f>IF(B16="None","",IF(D16&lt;1000,"Very low copy number: assay performance unknown",IF(D16&lt;50000/3,"Caution: copy number less than intended sequencing depth",IF(D16="Undetected","Insufficient material: assay failure expected",""))))</f>
        <v/>
      </c>
    </row>
    <row r="17" spans="2:5" ht="16" x14ac:dyDescent="0.2">
      <c r="B17" s="3" t="str">
        <f>IF('[2]Paste Sample IDs'!U18&lt;&gt;"",'[2]Paste Sample IDs'!U18,"None")</f>
        <v>USDA427</v>
      </c>
      <c r="C17" s="5" t="str">
        <f>'[2]Paste Sample IDs'!T18</f>
        <v>B02</v>
      </c>
      <c r="D17" s="4">
        <f>IF(B17="None","",[2]Analysis!Z16)</f>
        <v>536272.15850239294</v>
      </c>
      <c r="E17" s="3" t="str">
        <f>IF(B17="None","",IF(D17&lt;1000,"Very low copy number: assay performance unknown",IF(D17&lt;50000/3,"Caution: copy number less than intended sequencing depth",IF(D17="Undetected","Insufficient material: assay failure expected",""))))</f>
        <v/>
      </c>
    </row>
    <row r="18" spans="2:5" ht="16" x14ac:dyDescent="0.2">
      <c r="B18" s="3" t="str">
        <f>IF('[2]Paste Sample IDs'!U19&lt;&gt;"",'[2]Paste Sample IDs'!U19,"None")</f>
        <v>USDA343</v>
      </c>
      <c r="C18" s="5" t="str">
        <f>'[2]Paste Sample IDs'!T19</f>
        <v>B03</v>
      </c>
      <c r="D18" s="4">
        <f>IF(B18="None","",[2]Analysis!Z17)</f>
        <v>1091812.503311838</v>
      </c>
      <c r="E18" s="3" t="str">
        <f>IF(B18="None","",IF(D18&lt;1000,"Very low copy number: assay performance unknown",IF(D18&lt;50000/3,"Caution: copy number less than intended sequencing depth",IF(D18="Undetected","Insufficient material: assay failure expected",""))))</f>
        <v/>
      </c>
    </row>
    <row r="19" spans="2:5" ht="16" x14ac:dyDescent="0.2">
      <c r="B19" s="3" t="str">
        <f>IF('[2]Paste Sample IDs'!U20&lt;&gt;"",'[2]Paste Sample IDs'!U20,"None")</f>
        <v>USDA352</v>
      </c>
      <c r="C19" s="5" t="str">
        <f>'[2]Paste Sample IDs'!T20</f>
        <v>B04</v>
      </c>
      <c r="D19" s="4">
        <f>IF(B19="None","",[2]Analysis!Z18)</f>
        <v>257527.09297624734</v>
      </c>
      <c r="E19" s="3" t="str">
        <f>IF(B19="None","",IF(D19&lt;1000,"Very low copy number: assay performance unknown",IF(D19&lt;50000/3,"Caution: copy number less than intended sequencing depth",IF(D19="Undetected","Insufficient material: assay failure expected",""))))</f>
        <v/>
      </c>
    </row>
    <row r="20" spans="2:5" ht="16" x14ac:dyDescent="0.2">
      <c r="B20" s="3" t="str">
        <f>IF('[2]Paste Sample IDs'!U21&lt;&gt;"",'[2]Paste Sample IDs'!U21,"None")</f>
        <v>USDA470</v>
      </c>
      <c r="C20" s="5" t="str">
        <f>'[2]Paste Sample IDs'!T21</f>
        <v>B05</v>
      </c>
      <c r="D20" s="4">
        <f>IF(B20="None","",[2]Analysis!Z19)</f>
        <v>406924.97419649368</v>
      </c>
      <c r="E20" s="3" t="str">
        <f>IF(B20="None","",IF(D20&lt;1000,"Very low copy number: assay performance unknown",IF(D20&lt;50000/3,"Caution: copy number less than intended sequencing depth",IF(D20="Undetected","Insufficient material: assay failure expected",""))))</f>
        <v/>
      </c>
    </row>
    <row r="21" spans="2:5" ht="16" x14ac:dyDescent="0.2">
      <c r="B21" s="3" t="str">
        <f>IF('[2]Paste Sample IDs'!U22&lt;&gt;"",'[2]Paste Sample IDs'!U22,"None")</f>
        <v>USDA553</v>
      </c>
      <c r="C21" s="5" t="str">
        <f>'[2]Paste Sample IDs'!T22</f>
        <v>B06</v>
      </c>
      <c r="D21" s="4">
        <f>IF(B21="None","",[2]Analysis!Z20)</f>
        <v>93632.933241992912</v>
      </c>
      <c r="E21" s="3" t="str">
        <f>IF(B21="None","",IF(D21&lt;1000,"Very low copy number: assay performance unknown",IF(D21&lt;50000/3,"Caution: copy number less than intended sequencing depth",IF(D21="Undetected","Insufficient material: assay failure expected",""))))</f>
        <v/>
      </c>
    </row>
    <row r="22" spans="2:5" ht="16" x14ac:dyDescent="0.2">
      <c r="B22" s="3" t="str">
        <f>IF('[2]Paste Sample IDs'!U23&lt;&gt;"",'[2]Paste Sample IDs'!U23,"None")</f>
        <v>USDA387</v>
      </c>
      <c r="C22" s="5" t="str">
        <f>'[2]Paste Sample IDs'!T23</f>
        <v>B07</v>
      </c>
      <c r="D22" s="4">
        <f>IF(B22="None","",[2]Analysis!Z21)</f>
        <v>434295.92033021705</v>
      </c>
      <c r="E22" s="3" t="str">
        <f>IF(B22="None","",IF(D22&lt;1000,"Very low copy number: assay performance unknown",IF(D22&lt;50000/3,"Caution: copy number less than intended sequencing depth",IF(D22="Undetected","Insufficient material: assay failure expected",""))))</f>
        <v/>
      </c>
    </row>
    <row r="23" spans="2:5" ht="16" x14ac:dyDescent="0.2">
      <c r="B23" s="3" t="str">
        <f>IF('[2]Paste Sample IDs'!U24&lt;&gt;"",'[2]Paste Sample IDs'!U24,"None")</f>
        <v>USDA346</v>
      </c>
      <c r="C23" s="5" t="str">
        <f>'[2]Paste Sample IDs'!T24</f>
        <v>B08</v>
      </c>
      <c r="D23" s="4">
        <f>IF(B23="None","",[2]Analysis!Z22)</f>
        <v>1816166.4129140927</v>
      </c>
      <c r="E23" s="3" t="str">
        <f>IF(B23="None","",IF(D23&lt;1000,"Very low copy number: assay performance unknown",IF(D23&lt;50000/3,"Caution: copy number less than intended sequencing depth",IF(D23="Undetected","Insufficient material: assay failure expected",""))))</f>
        <v/>
      </c>
    </row>
    <row r="24" spans="2:5" ht="16" x14ac:dyDescent="0.2">
      <c r="B24" s="3" t="str">
        <f>IF('[2]Paste Sample IDs'!U25&lt;&gt;"",'[2]Paste Sample IDs'!U25,"None")</f>
        <v>USDA316</v>
      </c>
      <c r="C24" s="5" t="str">
        <f>'[2]Paste Sample IDs'!T25</f>
        <v>B09</v>
      </c>
      <c r="D24" s="4">
        <f>IF(B24="None","",[2]Analysis!Z23)</f>
        <v>215735.25675006953</v>
      </c>
      <c r="E24" s="3" t="str">
        <f>IF(B24="None","",IF(D24&lt;1000,"Very low copy number: assay performance unknown",IF(D24&lt;50000/3,"Caution: copy number less than intended sequencing depth",IF(D24="Undetected","Insufficient material: assay failure expected",""))))</f>
        <v/>
      </c>
    </row>
    <row r="25" spans="2:5" ht="16" x14ac:dyDescent="0.2">
      <c r="B25" s="3" t="str">
        <f>IF('[2]Paste Sample IDs'!U26&lt;&gt;"",'[2]Paste Sample IDs'!U26,"None")</f>
        <v>USDA370</v>
      </c>
      <c r="C25" s="5" t="str">
        <f>'[2]Paste Sample IDs'!T26</f>
        <v>B10</v>
      </c>
      <c r="D25" s="4">
        <f>IF(B25="None","",[2]Analysis!Z24)</f>
        <v>1159620.5167497878</v>
      </c>
      <c r="E25" s="3" t="str">
        <f>IF(B25="None","",IF(D25&lt;1000,"Very low copy number: assay performance unknown",IF(D25&lt;50000/3,"Caution: copy number less than intended sequencing depth",IF(D25="Undetected","Insufficient material: assay failure expected",""))))</f>
        <v/>
      </c>
    </row>
    <row r="26" spans="2:5" ht="16" x14ac:dyDescent="0.2">
      <c r="B26" s="3" t="str">
        <f>IF('[2]Paste Sample IDs'!U27&lt;&gt;"",'[2]Paste Sample IDs'!U27,"None")</f>
        <v>USDA574</v>
      </c>
      <c r="C26" s="5" t="str">
        <f>'[2]Paste Sample IDs'!T27</f>
        <v>B11</v>
      </c>
      <c r="D26" s="4">
        <f>IF(B26="None","",[2]Analysis!Z25)</f>
        <v>1271783.5189085607</v>
      </c>
      <c r="E26" s="3" t="str">
        <f>IF(B26="None","",IF(D26&lt;1000,"Very low copy number: assay performance unknown",IF(D26&lt;50000/3,"Caution: copy number less than intended sequencing depth",IF(D26="Undetected","Insufficient material: assay failure expected",""))))</f>
        <v/>
      </c>
    </row>
    <row r="27" spans="2:5" ht="16" x14ac:dyDescent="0.2">
      <c r="B27" s="3" t="str">
        <f>IF('[2]Paste Sample IDs'!U28&lt;&gt;"",'[2]Paste Sample IDs'!U28,"None")</f>
        <v>USDA576</v>
      </c>
      <c r="C27" s="5" t="str">
        <f>'[2]Paste Sample IDs'!T28</f>
        <v>B12</v>
      </c>
      <c r="D27" s="4">
        <f>IF(B27="None","",[2]Analysis!Z26)</f>
        <v>22349.283575612983</v>
      </c>
      <c r="E27" s="3" t="str">
        <f>IF(B27="None","",IF(D27&lt;1000,"Very low copy number: assay performance unknown",IF(D27&lt;50000/3,"Caution: copy number less than intended sequencing depth",IF(D27="Undetected","Insufficient material: assay failure expected",""))))</f>
        <v/>
      </c>
    </row>
    <row r="28" spans="2:5" ht="16" x14ac:dyDescent="0.2">
      <c r="B28" s="3" t="str">
        <f>IF('[2]Paste Sample IDs'!U29&lt;&gt;"",'[2]Paste Sample IDs'!U29,"None")</f>
        <v>USDA338</v>
      </c>
      <c r="C28" s="5" t="str">
        <f>'[2]Paste Sample IDs'!T29</f>
        <v>C01</v>
      </c>
      <c r="D28" s="4">
        <f>IF(B28="None","",[2]Analysis!Z27)</f>
        <v>507254.1144525148</v>
      </c>
      <c r="E28" s="3" t="str">
        <f>IF(B28="None","",IF(D28&lt;1000,"Very low copy number: assay performance unknown",IF(D28&lt;50000/3,"Caution: copy number less than intended sequencing depth",IF(D28="Undetected","Insufficient material: assay failure expected",""))))</f>
        <v/>
      </c>
    </row>
    <row r="29" spans="2:5" ht="16" x14ac:dyDescent="0.2">
      <c r="B29" s="3" t="str">
        <f>IF('[2]Paste Sample IDs'!U30&lt;&gt;"",'[2]Paste Sample IDs'!U30,"None")</f>
        <v>USDA570</v>
      </c>
      <c r="C29" s="5" t="str">
        <f>'[2]Paste Sample IDs'!T30</f>
        <v>C02</v>
      </c>
      <c r="D29" s="4">
        <f>IF(B29="None","",[2]Analysis!Z28)</f>
        <v>512663.98631987121</v>
      </c>
      <c r="E29" s="3" t="str">
        <f>IF(B29="None","",IF(D29&lt;1000,"Very low copy number: assay performance unknown",IF(D29&lt;50000/3,"Caution: copy number less than intended sequencing depth",IF(D29="Undetected","Insufficient material: assay failure expected",""))))</f>
        <v/>
      </c>
    </row>
    <row r="30" spans="2:5" ht="16" x14ac:dyDescent="0.2">
      <c r="B30" s="3" t="str">
        <f>IF('[2]Paste Sample IDs'!U31&lt;&gt;"",'[2]Paste Sample IDs'!U31,"None")</f>
        <v>USDA485</v>
      </c>
      <c r="C30" s="5" t="str">
        <f>'[2]Paste Sample IDs'!T31</f>
        <v>C03</v>
      </c>
      <c r="D30" s="4">
        <f>IF(B30="None","",[2]Analysis!Z29)</f>
        <v>1836611.2401980024</v>
      </c>
      <c r="E30" s="3" t="str">
        <f>IF(B30="None","",IF(D30&lt;1000,"Very low copy number: assay performance unknown",IF(D30&lt;50000/3,"Caution: copy number less than intended sequencing depth",IF(D30="Undetected","Insufficient material: assay failure expected",""))))</f>
        <v/>
      </c>
    </row>
    <row r="31" spans="2:5" ht="16" x14ac:dyDescent="0.2">
      <c r="B31" s="3" t="str">
        <f>IF('[2]Paste Sample IDs'!U32&lt;&gt;"",'[2]Paste Sample IDs'!U32,"None")</f>
        <v>USDA333</v>
      </c>
      <c r="C31" s="5" t="str">
        <f>'[2]Paste Sample IDs'!T32</f>
        <v>C04</v>
      </c>
      <c r="D31" s="4">
        <f>IF(B31="None","",[2]Analysis!Z30)</f>
        <v>413840.91812970134</v>
      </c>
      <c r="E31" s="3" t="str">
        <f>IF(B31="None","",IF(D31&lt;1000,"Very low copy number: assay performance unknown",IF(D31&lt;50000/3,"Caution: copy number less than intended sequencing depth",IF(D31="Undetected","Insufficient material: assay failure expected",""))))</f>
        <v/>
      </c>
    </row>
    <row r="32" spans="2:5" ht="16" x14ac:dyDescent="0.2">
      <c r="B32" s="3" t="str">
        <f>IF('[2]Paste Sample IDs'!U33&lt;&gt;"",'[2]Paste Sample IDs'!U33,"None")</f>
        <v>USDA373</v>
      </c>
      <c r="C32" s="5" t="str">
        <f>'[2]Paste Sample IDs'!T33</f>
        <v>C05</v>
      </c>
      <c r="D32" s="4">
        <f>IF(B32="None","",[2]Analysis!Z31)</f>
        <v>659902.71715605527</v>
      </c>
      <c r="E32" s="3" t="str">
        <f>IF(B32="None","",IF(D32&lt;1000,"Very low copy number: assay performance unknown",IF(D32&lt;50000/3,"Caution: copy number less than intended sequencing depth",IF(D32="Undetected","Insufficient material: assay failure expected",""))))</f>
        <v/>
      </c>
    </row>
    <row r="33" spans="2:5" ht="16" x14ac:dyDescent="0.2">
      <c r="B33" s="3" t="str">
        <f>IF('[2]Paste Sample IDs'!U34&lt;&gt;"",'[2]Paste Sample IDs'!U34,"None")</f>
        <v>USDA459</v>
      </c>
      <c r="C33" s="5" t="str">
        <f>'[2]Paste Sample IDs'!T34</f>
        <v>C06</v>
      </c>
      <c r="D33" s="4">
        <f>IF(B33="None","",[2]Analysis!Z32)</f>
        <v>283782.14476595301</v>
      </c>
      <c r="E33" s="3" t="str">
        <f>IF(B33="None","",IF(D33&lt;1000,"Very low copy number: assay performance unknown",IF(D33&lt;50000/3,"Caution: copy number less than intended sequencing depth",IF(D33="Undetected","Insufficient material: assay failure expected",""))))</f>
        <v/>
      </c>
    </row>
    <row r="34" spans="2:5" ht="16" x14ac:dyDescent="0.2">
      <c r="B34" s="3" t="str">
        <f>IF('[2]Paste Sample IDs'!U35&lt;&gt;"",'[2]Paste Sample IDs'!U35,"None")</f>
        <v>USDA588</v>
      </c>
      <c r="C34" s="5" t="str">
        <f>'[2]Paste Sample IDs'!T35</f>
        <v>C07</v>
      </c>
      <c r="D34" s="4">
        <f>IF(B34="None","",[2]Analysis!Z33)</f>
        <v>259828.19359414777</v>
      </c>
      <c r="E34" s="3" t="str">
        <f>IF(B34="None","",IF(D34&lt;1000,"Very low copy number: assay performance unknown",IF(D34&lt;50000/3,"Caution: copy number less than intended sequencing depth",IF(D34="Undetected","Insufficient material: assay failure expected",""))))</f>
        <v/>
      </c>
    </row>
    <row r="35" spans="2:5" ht="16" x14ac:dyDescent="0.2">
      <c r="B35" s="3" t="str">
        <f>IF('[2]Paste Sample IDs'!U36&lt;&gt;"",'[2]Paste Sample IDs'!U36,"None")</f>
        <v>USDA448</v>
      </c>
      <c r="C35" s="5" t="str">
        <f>'[2]Paste Sample IDs'!T36</f>
        <v>C08</v>
      </c>
      <c r="D35" s="4">
        <f>IF(B35="None","",[2]Analysis!Z34)</f>
        <v>66197.572753195898</v>
      </c>
      <c r="E35" s="3" t="str">
        <f>IF(B35="None","",IF(D35&lt;1000,"Very low copy number: assay performance unknown",IF(D35&lt;50000/3,"Caution: copy number less than intended sequencing depth",IF(D35="Undetected","Insufficient material: assay failure expected",""))))</f>
        <v/>
      </c>
    </row>
    <row r="36" spans="2:5" ht="16" x14ac:dyDescent="0.2">
      <c r="B36" s="3" t="str">
        <f>IF('[2]Paste Sample IDs'!U37&lt;&gt;"",'[2]Paste Sample IDs'!U37,"None")</f>
        <v>USDA344</v>
      </c>
      <c r="C36" s="5" t="str">
        <f>'[2]Paste Sample IDs'!T37</f>
        <v>C09</v>
      </c>
      <c r="D36" s="4">
        <f>IF(B36="None","",[2]Analysis!Z35)</f>
        <v>2778567.9480808373</v>
      </c>
      <c r="E36" s="3" t="str">
        <f>IF(B36="None","",IF(D36&lt;1000,"Very low copy number: assay performance unknown",IF(D36&lt;50000/3,"Caution: copy number less than intended sequencing depth",IF(D36="Undetected","Insufficient material: assay failure expected",""))))</f>
        <v/>
      </c>
    </row>
    <row r="37" spans="2:5" ht="16" x14ac:dyDescent="0.2">
      <c r="B37" s="3" t="str">
        <f>IF('[2]Paste Sample IDs'!U38&lt;&gt;"",'[2]Paste Sample IDs'!U38,"None")</f>
        <v>USDA545</v>
      </c>
      <c r="C37" s="5" t="str">
        <f>'[2]Paste Sample IDs'!T38</f>
        <v>C10</v>
      </c>
      <c r="D37" s="4">
        <f>IF(B37="None","",[2]Analysis!Z36)</f>
        <v>571590.4606968828</v>
      </c>
      <c r="E37" s="3" t="str">
        <f>IF(B37="None","",IF(D37&lt;1000,"Very low copy number: assay performance unknown",IF(D37&lt;50000/3,"Caution: copy number less than intended sequencing depth",IF(D37="Undetected","Insufficient material: assay failure expected",""))))</f>
        <v/>
      </c>
    </row>
    <row r="38" spans="2:5" ht="16" x14ac:dyDescent="0.2">
      <c r="B38" s="3" t="str">
        <f>IF('[2]Paste Sample IDs'!U39&lt;&gt;"",'[2]Paste Sample IDs'!U39,"None")</f>
        <v>USDA528</v>
      </c>
      <c r="C38" s="5" t="str">
        <f>'[2]Paste Sample IDs'!T39</f>
        <v>C11</v>
      </c>
      <c r="D38" s="4">
        <f>IF(B38="None","",[2]Analysis!Z37)</f>
        <v>562175.04755484429</v>
      </c>
      <c r="E38" s="3" t="str">
        <f>IF(B38="None","",IF(D38&lt;1000,"Very low copy number: assay performance unknown",IF(D38&lt;50000/3,"Caution: copy number less than intended sequencing depth",IF(D38="Undetected","Insufficient material: assay failure expected",""))))</f>
        <v/>
      </c>
    </row>
    <row r="39" spans="2:5" ht="16" x14ac:dyDescent="0.2">
      <c r="B39" s="3" t="str">
        <f>IF('[2]Paste Sample IDs'!U40&lt;&gt;"",'[2]Paste Sample IDs'!U40,"None")</f>
        <v>USDA355</v>
      </c>
      <c r="C39" s="5" t="str">
        <f>'[2]Paste Sample IDs'!T40</f>
        <v>C12</v>
      </c>
      <c r="D39" s="4">
        <f>IF(B39="None","",[2]Analysis!Z38)</f>
        <v>261628.19753255753</v>
      </c>
      <c r="E39" s="3" t="str">
        <f>IF(B39="None","",IF(D39&lt;1000,"Very low copy number: assay performance unknown",IF(D39&lt;50000/3,"Caution: copy number less than intended sequencing depth",IF(D39="Undetected","Insufficient material: assay failure expected",""))))</f>
        <v/>
      </c>
    </row>
    <row r="40" spans="2:5" ht="16" x14ac:dyDescent="0.2">
      <c r="B40" s="3" t="str">
        <f>IF('[2]Paste Sample IDs'!U41&lt;&gt;"",'[2]Paste Sample IDs'!U41,"None")</f>
        <v>USDA437</v>
      </c>
      <c r="C40" s="5" t="str">
        <f>'[2]Paste Sample IDs'!T41</f>
        <v>D01</v>
      </c>
      <c r="D40" s="4">
        <f>IF(B40="None","",[2]Analysis!Z39)</f>
        <v>1092020.90743819</v>
      </c>
      <c r="E40" s="3" t="str">
        <f>IF(B40="None","",IF(D40&lt;1000,"Very low copy number: assay performance unknown",IF(D40&lt;50000/3,"Caution: copy number less than intended sequencing depth",IF(D40="Undetected","Insufficient material: assay failure expected",""))))</f>
        <v/>
      </c>
    </row>
    <row r="41" spans="2:5" ht="16" x14ac:dyDescent="0.2">
      <c r="B41" s="3" t="str">
        <f>IF('[2]Paste Sample IDs'!U42&lt;&gt;"",'[2]Paste Sample IDs'!U42,"None")</f>
        <v>USDA468</v>
      </c>
      <c r="C41" s="5" t="str">
        <f>'[2]Paste Sample IDs'!T42</f>
        <v>D02</v>
      </c>
      <c r="D41" s="4">
        <f>IF(B41="None","",[2]Analysis!Z40)</f>
        <v>1568.2953009404041</v>
      </c>
      <c r="E41" s="3" t="str">
        <f>IF(B41="None","",IF(D41&lt;1000,"Very low copy number: assay performance unknown",IF(D41&lt;50000/3,"Caution: copy number less than intended sequencing depth",IF(D41="Undetected","Insufficient material: assay failure expected",""))))</f>
        <v>Caution: copy number less than intended sequencing depth</v>
      </c>
    </row>
    <row r="42" spans="2:5" ht="16" x14ac:dyDescent="0.2">
      <c r="B42" s="3" t="str">
        <f>IF('[2]Paste Sample IDs'!U43&lt;&gt;"",'[2]Paste Sample IDs'!U43,"None")</f>
        <v>USDA501</v>
      </c>
      <c r="C42" s="5" t="str">
        <f>'[2]Paste Sample IDs'!T43</f>
        <v>D03</v>
      </c>
      <c r="D42" s="4">
        <f>IF(B42="None","",[2]Analysis!Z41)</f>
        <v>9678555.5598348472</v>
      </c>
      <c r="E42" s="3" t="str">
        <f>IF(B42="None","",IF(D42&lt;1000,"Very low copy number: assay performance unknown",IF(D42&lt;50000/3,"Caution: copy number less than intended sequencing depth",IF(D42="Undetected","Insufficient material: assay failure expected",""))))</f>
        <v/>
      </c>
    </row>
    <row r="43" spans="2:5" ht="16" x14ac:dyDescent="0.2">
      <c r="B43" s="3" t="str">
        <f>IF('[2]Paste Sample IDs'!U44&lt;&gt;"",'[2]Paste Sample IDs'!U44,"None")</f>
        <v>USDA350</v>
      </c>
      <c r="C43" s="5" t="str">
        <f>'[2]Paste Sample IDs'!T44</f>
        <v>D04</v>
      </c>
      <c r="D43" s="4">
        <f>IF(B43="None","",[2]Analysis!Z42)</f>
        <v>153775.39839961551</v>
      </c>
      <c r="E43" s="3" t="str">
        <f>IF(B43="None","",IF(D43&lt;1000,"Very low copy number: assay performance unknown",IF(D43&lt;50000/3,"Caution: copy number less than intended sequencing depth",IF(D43="Undetected","Insufficient material: assay failure expected",""))))</f>
        <v/>
      </c>
    </row>
    <row r="44" spans="2:5" ht="16" x14ac:dyDescent="0.2">
      <c r="B44" s="3" t="str">
        <f>IF('[2]Paste Sample IDs'!U45&lt;&gt;"",'[2]Paste Sample IDs'!U45,"None")</f>
        <v>USDA519</v>
      </c>
      <c r="C44" s="5" t="str">
        <f>'[2]Paste Sample IDs'!T45</f>
        <v>D05</v>
      </c>
      <c r="D44" s="4">
        <f>IF(B44="None","",[2]Analysis!Z43)</f>
        <v>276366.2667931451</v>
      </c>
      <c r="E44" s="3" t="str">
        <f>IF(B44="None","",IF(D44&lt;1000,"Very low copy number: assay performance unknown",IF(D44&lt;50000/3,"Caution: copy number less than intended sequencing depth",IF(D44="Undetected","Insufficient material: assay failure expected",""))))</f>
        <v/>
      </c>
    </row>
    <row r="45" spans="2:5" ht="16" x14ac:dyDescent="0.2">
      <c r="B45" s="3" t="str">
        <f>IF('[2]Paste Sample IDs'!U46&lt;&gt;"",'[2]Paste Sample IDs'!U46,"None")</f>
        <v>USDA495</v>
      </c>
      <c r="C45" s="5" t="str">
        <f>'[2]Paste Sample IDs'!T46</f>
        <v>D06</v>
      </c>
      <c r="D45" s="4">
        <f>IF(B45="None","",[2]Analysis!Z44)</f>
        <v>1195931.0856169173</v>
      </c>
      <c r="E45" s="3" t="str">
        <f>IF(B45="None","",IF(D45&lt;1000,"Very low copy number: assay performance unknown",IF(D45&lt;50000/3,"Caution: copy number less than intended sequencing depth",IF(D45="Undetected","Insufficient material: assay failure expected",""))))</f>
        <v/>
      </c>
    </row>
    <row r="46" spans="2:5" ht="16" x14ac:dyDescent="0.2">
      <c r="B46" s="3" t="str">
        <f>IF('[2]Paste Sample IDs'!U47&lt;&gt;"",'[2]Paste Sample IDs'!U47,"None")</f>
        <v>USDA305</v>
      </c>
      <c r="C46" s="5" t="str">
        <f>'[2]Paste Sample IDs'!T47</f>
        <v>D07</v>
      </c>
      <c r="D46" s="4">
        <f>IF(B46="None","",[2]Analysis!Z45)</f>
        <v>276799.46167720249</v>
      </c>
      <c r="E46" s="3" t="str">
        <f>IF(B46="None","",IF(D46&lt;1000,"Very low copy number: assay performance unknown",IF(D46&lt;50000/3,"Caution: copy number less than intended sequencing depth",IF(D46="Undetected","Insufficient material: assay failure expected",""))))</f>
        <v/>
      </c>
    </row>
    <row r="47" spans="2:5" ht="16" x14ac:dyDescent="0.2">
      <c r="B47" s="3" t="str">
        <f>IF('[2]Paste Sample IDs'!U48&lt;&gt;"",'[2]Paste Sample IDs'!U48,"None")</f>
        <v>USDA324</v>
      </c>
      <c r="C47" s="5" t="str">
        <f>'[2]Paste Sample IDs'!T48</f>
        <v>D08</v>
      </c>
      <c r="D47" s="4">
        <f>IF(B47="None","",[2]Analysis!Z46)</f>
        <v>1567419.4063303431</v>
      </c>
      <c r="E47" s="3" t="str">
        <f>IF(B47="None","",IF(D47&lt;1000,"Very low copy number: assay performance unknown",IF(D47&lt;50000/3,"Caution: copy number less than intended sequencing depth",IF(D47="Undetected","Insufficient material: assay failure expected",""))))</f>
        <v/>
      </c>
    </row>
    <row r="48" spans="2:5" ht="16" x14ac:dyDescent="0.2">
      <c r="B48" s="3" t="str">
        <f>IF('[2]Paste Sample IDs'!U49&lt;&gt;"",'[2]Paste Sample IDs'!U49,"None")</f>
        <v>USDA551</v>
      </c>
      <c r="C48" s="5" t="str">
        <f>'[2]Paste Sample IDs'!T49</f>
        <v>D09</v>
      </c>
      <c r="D48" s="4">
        <f>IF(B48="None","",[2]Analysis!Z47)</f>
        <v>98639.27115647406</v>
      </c>
      <c r="E48" s="3" t="str">
        <f>IF(B48="None","",IF(D48&lt;1000,"Very low copy number: assay performance unknown",IF(D48&lt;50000/3,"Caution: copy number less than intended sequencing depth",IF(D48="Undetected","Insufficient material: assay failure expected",""))))</f>
        <v/>
      </c>
    </row>
    <row r="49" spans="2:5" ht="16" x14ac:dyDescent="0.2">
      <c r="B49" s="3" t="str">
        <f>IF('[2]Paste Sample IDs'!U50&lt;&gt;"",'[2]Paste Sample IDs'!U50,"None")</f>
        <v>USDA466</v>
      </c>
      <c r="C49" s="5" t="str">
        <f>'[2]Paste Sample IDs'!T50</f>
        <v>D10</v>
      </c>
      <c r="D49" s="4">
        <f>IF(B49="None","",[2]Analysis!Z48)</f>
        <v>3014778.5467202379</v>
      </c>
      <c r="E49" s="3" t="str">
        <f>IF(B49="None","",IF(D49&lt;1000,"Very low copy number: assay performance unknown",IF(D49&lt;50000/3,"Caution: copy number less than intended sequencing depth",IF(D49="Undetected","Insufficient material: assay failure expected",""))))</f>
        <v/>
      </c>
    </row>
    <row r="50" spans="2:5" ht="16" x14ac:dyDescent="0.2">
      <c r="B50" s="3" t="str">
        <f>IF('[2]Paste Sample IDs'!U51&lt;&gt;"",'[2]Paste Sample IDs'!U51,"None")</f>
        <v>USDA329</v>
      </c>
      <c r="C50" s="5" t="str">
        <f>'[2]Paste Sample IDs'!T51</f>
        <v>D11</v>
      </c>
      <c r="D50" s="4">
        <f>IF(B50="None","",[2]Analysis!Z49)</f>
        <v>6274764.4166753106</v>
      </c>
      <c r="E50" s="3" t="str">
        <f>IF(B50="None","",IF(D50&lt;1000,"Very low copy number: assay performance unknown",IF(D50&lt;50000/3,"Caution: copy number less than intended sequencing depth",IF(D50="Undetected","Insufficient material: assay failure expected",""))))</f>
        <v/>
      </c>
    </row>
    <row r="51" spans="2:5" ht="16" x14ac:dyDescent="0.2">
      <c r="B51" s="3" t="str">
        <f>IF('[2]Paste Sample IDs'!U52&lt;&gt;"",'[2]Paste Sample IDs'!U52,"None")</f>
        <v>USDA572</v>
      </c>
      <c r="C51" s="5" t="str">
        <f>'[2]Paste Sample IDs'!T52</f>
        <v>D12</v>
      </c>
      <c r="D51" s="4">
        <f>IF(B51="None","",[2]Analysis!Z50)</f>
        <v>965560.02575784933</v>
      </c>
      <c r="E51" s="3" t="str">
        <f>IF(B51="None","",IF(D51&lt;1000,"Very low copy number: assay performance unknown",IF(D51&lt;50000/3,"Caution: copy number less than intended sequencing depth",IF(D51="Undetected","Insufficient material: assay failure expected",""))))</f>
        <v/>
      </c>
    </row>
    <row r="52" spans="2:5" ht="16" x14ac:dyDescent="0.2">
      <c r="B52" s="3" t="str">
        <f>IF('[2]Paste Sample IDs'!U53&lt;&gt;"",'[2]Paste Sample IDs'!U53,"None")</f>
        <v>USDA397</v>
      </c>
      <c r="C52" s="5" t="str">
        <f>'[2]Paste Sample IDs'!T53</f>
        <v>E01</v>
      </c>
      <c r="D52" s="4">
        <f>IF(B52="None","",[2]Analysis!Z51)</f>
        <v>1481763.4293476536</v>
      </c>
      <c r="E52" s="3" t="str">
        <f>IF(B52="None","",IF(D52&lt;1000,"Very low copy number: assay performance unknown",IF(D52&lt;50000/3,"Caution: copy number less than intended sequencing depth",IF(D52="Undetected","Insufficient material: assay failure expected",""))))</f>
        <v/>
      </c>
    </row>
    <row r="53" spans="2:5" ht="16" x14ac:dyDescent="0.2">
      <c r="B53" s="3" t="str">
        <f>IF('[2]Paste Sample IDs'!U54&lt;&gt;"",'[2]Paste Sample IDs'!U54,"None")</f>
        <v>USDA520</v>
      </c>
      <c r="C53" s="5" t="str">
        <f>'[2]Paste Sample IDs'!T54</f>
        <v>E02</v>
      </c>
      <c r="D53" s="4">
        <f>IF(B53="None","",[2]Analysis!Z52)</f>
        <v>220413.89307730264</v>
      </c>
      <c r="E53" s="3" t="str">
        <f>IF(B53="None","",IF(D53&lt;1000,"Very low copy number: assay performance unknown",IF(D53&lt;50000/3,"Caution: copy number less than intended sequencing depth",IF(D53="Undetected","Insufficient material: assay failure expected",""))))</f>
        <v/>
      </c>
    </row>
    <row r="54" spans="2:5" ht="16" x14ac:dyDescent="0.2">
      <c r="B54" s="3" t="str">
        <f>IF('[2]Paste Sample IDs'!U55&lt;&gt;"",'[2]Paste Sample IDs'!U55,"None")</f>
        <v>USDA562</v>
      </c>
      <c r="C54" s="5" t="str">
        <f>'[2]Paste Sample IDs'!T55</f>
        <v>E03</v>
      </c>
      <c r="D54" s="4">
        <f>IF(B54="None","",[2]Analysis!Z53)</f>
        <v>320815.25522501662</v>
      </c>
      <c r="E54" s="3" t="str">
        <f>IF(B54="None","",IF(D54&lt;1000,"Very low copy number: assay performance unknown",IF(D54&lt;50000/3,"Caution: copy number less than intended sequencing depth",IF(D54="Undetected","Insufficient material: assay failure expected",""))))</f>
        <v/>
      </c>
    </row>
    <row r="55" spans="2:5" ht="16" x14ac:dyDescent="0.2">
      <c r="B55" s="3" t="str">
        <f>IF('[2]Paste Sample IDs'!U57&lt;&gt;"",'[2]Paste Sample IDs'!U57,"None")</f>
        <v>USDA546</v>
      </c>
      <c r="C55" s="5" t="str">
        <f>'[2]Paste Sample IDs'!T57</f>
        <v>E05</v>
      </c>
      <c r="D55" s="4">
        <f>IF(B55="None","",[2]Analysis!Z55)</f>
        <v>1744640.9186536847</v>
      </c>
      <c r="E55" s="3" t="str">
        <f>IF(B55="None","",IF(D55&lt;1000,"Very low copy number: assay performance unknown",IF(D55&lt;50000/3,"Caution: copy number less than intended sequencing depth",IF(D55="Undetected","Insufficient material: assay failure expected",""))))</f>
        <v/>
      </c>
    </row>
    <row r="56" spans="2:5" ht="16" x14ac:dyDescent="0.2">
      <c r="B56" s="3" t="str">
        <f>IF('[2]Paste Sample IDs'!U58&lt;&gt;"",'[2]Paste Sample IDs'!U58,"None")</f>
        <v>USDA416</v>
      </c>
      <c r="C56" s="5" t="str">
        <f>'[2]Paste Sample IDs'!T58</f>
        <v>E06</v>
      </c>
      <c r="D56" s="4">
        <f>IF(B56="None","",[2]Analysis!Z56)</f>
        <v>93044.010759868266</v>
      </c>
      <c r="E56" s="3" t="str">
        <f>IF(B56="None","",IF(D56&lt;1000,"Very low copy number: assay performance unknown",IF(D56&lt;50000/3,"Caution: copy number less than intended sequencing depth",IF(D56="Undetected","Insufficient material: assay failure expected",""))))</f>
        <v/>
      </c>
    </row>
    <row r="57" spans="2:5" ht="16" x14ac:dyDescent="0.2">
      <c r="B57" s="3" t="str">
        <f>IF('[2]Paste Sample IDs'!U59&lt;&gt;"",'[2]Paste Sample IDs'!U59,"None")</f>
        <v>USDA449</v>
      </c>
      <c r="C57" s="5" t="str">
        <f>'[2]Paste Sample IDs'!T59</f>
        <v>E07</v>
      </c>
      <c r="D57" s="4">
        <f>IF(B57="None","",[2]Analysis!Z57)</f>
        <v>120219.35526803751</v>
      </c>
      <c r="E57" s="3" t="str">
        <f>IF(B57="None","",IF(D57&lt;1000,"Very low copy number: assay performance unknown",IF(D57&lt;50000/3,"Caution: copy number less than intended sequencing depth",IF(D57="Undetected","Insufficient material: assay failure expected",""))))</f>
        <v/>
      </c>
    </row>
    <row r="58" spans="2:5" ht="16" x14ac:dyDescent="0.2">
      <c r="B58" s="3" t="str">
        <f>IF('[2]Paste Sample IDs'!U60&lt;&gt;"",'[2]Paste Sample IDs'!U60,"None")</f>
        <v>USDA525</v>
      </c>
      <c r="C58" s="5" t="str">
        <f>'[2]Paste Sample IDs'!T60</f>
        <v>E08</v>
      </c>
      <c r="D58" s="4">
        <f>IF(B58="None","",[2]Analysis!Z58)</f>
        <v>327594.58516263094</v>
      </c>
      <c r="E58" s="3" t="str">
        <f>IF(B58="None","",IF(D58&lt;1000,"Very low copy number: assay performance unknown",IF(D58&lt;50000/3,"Caution: copy number less than intended sequencing depth",IF(D58="Undetected","Insufficient material: assay failure expected",""))))</f>
        <v/>
      </c>
    </row>
    <row r="59" spans="2:5" ht="16" x14ac:dyDescent="0.2">
      <c r="B59" s="3" t="str">
        <f>IF('[2]Paste Sample IDs'!U61&lt;&gt;"",'[2]Paste Sample IDs'!U61,"None")</f>
        <v>USDA331</v>
      </c>
      <c r="C59" s="5" t="str">
        <f>'[2]Paste Sample IDs'!T61</f>
        <v>E09</v>
      </c>
      <c r="D59" s="4">
        <f>IF(B59="None","",[2]Analysis!Z59)</f>
        <v>63186.448134320555</v>
      </c>
      <c r="E59" s="3" t="str">
        <f>IF(B59="None","",IF(D59&lt;1000,"Very low copy number: assay performance unknown",IF(D59&lt;50000/3,"Caution: copy number less than intended sequencing depth",IF(D59="Undetected","Insufficient material: assay failure expected",""))))</f>
        <v/>
      </c>
    </row>
    <row r="60" spans="2:5" ht="16" x14ac:dyDescent="0.2">
      <c r="B60" s="3" t="str">
        <f>IF('[2]Paste Sample IDs'!U62&lt;&gt;"",'[2]Paste Sample IDs'!U62,"None")</f>
        <v>USDA582</v>
      </c>
      <c r="C60" s="5" t="str">
        <f>'[2]Paste Sample IDs'!T62</f>
        <v>E10</v>
      </c>
      <c r="D60" s="4">
        <f>IF(B60="None","",[2]Analysis!Z60)</f>
        <v>473772.78834253567</v>
      </c>
      <c r="E60" s="3" t="str">
        <f>IF(B60="None","",IF(D60&lt;1000,"Very low copy number: assay performance unknown",IF(D60&lt;50000/3,"Caution: copy number less than intended sequencing depth",IF(D60="Undetected","Insufficient material: assay failure expected",""))))</f>
        <v/>
      </c>
    </row>
    <row r="61" spans="2:5" ht="16" x14ac:dyDescent="0.2">
      <c r="B61" s="3" t="str">
        <f>IF('[2]Paste Sample IDs'!U63&lt;&gt;"",'[2]Paste Sample IDs'!U63,"None")</f>
        <v>USDA504</v>
      </c>
      <c r="C61" s="5" t="str">
        <f>'[2]Paste Sample IDs'!T63</f>
        <v>E11</v>
      </c>
      <c r="D61" s="4">
        <f>IF(B61="None","",[2]Analysis!Z61)</f>
        <v>1443790.3989713516</v>
      </c>
      <c r="E61" s="3" t="str">
        <f>IF(B61="None","",IF(D61&lt;1000,"Very low copy number: assay performance unknown",IF(D61&lt;50000/3,"Caution: copy number less than intended sequencing depth",IF(D61="Undetected","Insufficient material: assay failure expected",""))))</f>
        <v/>
      </c>
    </row>
    <row r="62" spans="2:5" ht="16" x14ac:dyDescent="0.2">
      <c r="B62" s="3" t="str">
        <f>IF('[2]Paste Sample IDs'!U64&lt;&gt;"",'[2]Paste Sample IDs'!U64,"None")</f>
        <v>USDA513</v>
      </c>
      <c r="C62" s="5" t="str">
        <f>'[2]Paste Sample IDs'!T64</f>
        <v>E12</v>
      </c>
      <c r="D62" s="4">
        <f>IF(B62="None","",[2]Analysis!Z62)</f>
        <v>1436593.5684647777</v>
      </c>
      <c r="E62" s="3" t="str">
        <f>IF(B62="None","",IF(D62&lt;1000,"Very low copy number: assay performance unknown",IF(D62&lt;50000/3,"Caution: copy number less than intended sequencing depth",IF(D62="Undetected","Insufficient material: assay failure expected",""))))</f>
        <v/>
      </c>
    </row>
    <row r="63" spans="2:5" ht="16" x14ac:dyDescent="0.2">
      <c r="B63" s="3" t="str">
        <f>IF('[2]Paste Sample IDs'!U65&lt;&gt;"",'[2]Paste Sample IDs'!U65,"None")</f>
        <v>USDA376</v>
      </c>
      <c r="C63" s="5" t="str">
        <f>'[2]Paste Sample IDs'!T65</f>
        <v>F01</v>
      </c>
      <c r="D63" s="4">
        <f>IF(B63="None","",[2]Analysis!Z63)</f>
        <v>11372109.651777228</v>
      </c>
      <c r="E63" s="3" t="str">
        <f>IF(B63="None","",IF(D63&lt;1000,"Very low copy number: assay performance unknown",IF(D63&lt;50000/3,"Caution: copy number less than intended sequencing depth",IF(D63="Undetected","Insufficient material: assay failure expected",""))))</f>
        <v/>
      </c>
    </row>
    <row r="64" spans="2:5" ht="16" x14ac:dyDescent="0.2">
      <c r="B64" s="3" t="str">
        <f>IF('[2]Paste Sample IDs'!U66&lt;&gt;"",'[2]Paste Sample IDs'!U66,"None")</f>
        <v>USDA412</v>
      </c>
      <c r="C64" s="5" t="str">
        <f>'[2]Paste Sample IDs'!T66</f>
        <v>F02</v>
      </c>
      <c r="D64" s="4">
        <f>IF(B64="None","",[2]Analysis!Z64)</f>
        <v>1765957.4630394306</v>
      </c>
      <c r="E64" s="3" t="str">
        <f>IF(B64="None","",IF(D64&lt;1000,"Very low copy number: assay performance unknown",IF(D64&lt;50000/3,"Caution: copy number less than intended sequencing depth",IF(D64="Undetected","Insufficient material: assay failure expected",""))))</f>
        <v/>
      </c>
    </row>
    <row r="65" spans="2:5" ht="16" x14ac:dyDescent="0.2">
      <c r="B65" s="3" t="str">
        <f>IF('[2]Paste Sample IDs'!U67&lt;&gt;"",'[2]Paste Sample IDs'!U67,"None")</f>
        <v>USDA521</v>
      </c>
      <c r="C65" s="5" t="str">
        <f>'[2]Paste Sample IDs'!T67</f>
        <v>F03</v>
      </c>
      <c r="D65" s="4">
        <f>IF(B65="None","",[2]Analysis!Z65)</f>
        <v>23281.967818049478</v>
      </c>
      <c r="E65" s="3" t="str">
        <f>IF(B65="None","",IF(D65&lt;1000,"Very low copy number: assay performance unknown",IF(D65&lt;50000/3,"Caution: copy number less than intended sequencing depth",IF(D65="Undetected","Insufficient material: assay failure expected",""))))</f>
        <v/>
      </c>
    </row>
    <row r="66" spans="2:5" ht="16" x14ac:dyDescent="0.2">
      <c r="B66" s="3" t="str">
        <f>IF('[2]Paste Sample IDs'!U68&lt;&gt;"",'[2]Paste Sample IDs'!U68,"None")</f>
        <v>USDA547</v>
      </c>
      <c r="C66" s="5" t="str">
        <f>'[2]Paste Sample IDs'!T68</f>
        <v>F04</v>
      </c>
      <c r="D66" s="4">
        <f>IF(B66="None","",[2]Analysis!Z66)</f>
        <v>205183.65203614879</v>
      </c>
      <c r="E66" s="3" t="str">
        <f>IF(B66="None","",IF(D66&lt;1000,"Very low copy number: assay performance unknown",IF(D66&lt;50000/3,"Caution: copy number less than intended sequencing depth",IF(D66="Undetected","Insufficient material: assay failure expected",""))))</f>
        <v/>
      </c>
    </row>
    <row r="67" spans="2:5" ht="16" x14ac:dyDescent="0.2">
      <c r="B67" s="3" t="str">
        <f>IF('[2]Paste Sample IDs'!U69&lt;&gt;"",'[2]Paste Sample IDs'!U69,"None")</f>
        <v>USDA476</v>
      </c>
      <c r="C67" s="5" t="str">
        <f>'[2]Paste Sample IDs'!T69</f>
        <v>F05</v>
      </c>
      <c r="D67" s="4">
        <f>IF(B67="None","",[2]Analysis!Z67)</f>
        <v>690157.02302785229</v>
      </c>
      <c r="E67" s="3" t="str">
        <f>IF(B67="None","",IF(D67&lt;1000,"Very low copy number: assay performance unknown",IF(D67&lt;50000/3,"Caution: copy number less than intended sequencing depth",IF(D67="Undetected","Insufficient material: assay failure expected",""))))</f>
        <v/>
      </c>
    </row>
    <row r="68" spans="2:5" ht="16" x14ac:dyDescent="0.2">
      <c r="B68" s="3" t="str">
        <f>IF('[2]Paste Sample IDs'!U70&lt;&gt;"",'[2]Paste Sample IDs'!U70,"None")</f>
        <v>USDA559</v>
      </c>
      <c r="C68" s="5" t="str">
        <f>'[2]Paste Sample IDs'!T70</f>
        <v>F06</v>
      </c>
      <c r="D68" s="4">
        <f>IF(B68="None","",[2]Analysis!Z68)</f>
        <v>344652.03344238759</v>
      </c>
      <c r="E68" s="3" t="str">
        <f>IF(B68="None","",IF(D68&lt;1000,"Very low copy number: assay performance unknown",IF(D68&lt;50000/3,"Caution: copy number less than intended sequencing depth",IF(D68="Undetected","Insufficient material: assay failure expected",""))))</f>
        <v/>
      </c>
    </row>
    <row r="69" spans="2:5" ht="16" x14ac:dyDescent="0.2">
      <c r="B69" s="3" t="str">
        <f>IF('[2]Paste Sample IDs'!U71&lt;&gt;"",'[2]Paste Sample IDs'!U71,"None")</f>
        <v>USDA549</v>
      </c>
      <c r="C69" s="5" t="str">
        <f>'[2]Paste Sample IDs'!T71</f>
        <v>F07</v>
      </c>
      <c r="D69" s="4">
        <f>IF(B69="None","",[2]Analysis!Z69)</f>
        <v>121588.34672164974</v>
      </c>
      <c r="E69" s="3" t="str">
        <f>IF(B69="None","",IF(D69&lt;1000,"Very low copy number: assay performance unknown",IF(D69&lt;50000/3,"Caution: copy number less than intended sequencing depth",IF(D69="Undetected","Insufficient material: assay failure expected",""))))</f>
        <v/>
      </c>
    </row>
    <row r="70" spans="2:5" ht="16" x14ac:dyDescent="0.2">
      <c r="B70" s="3" t="str">
        <f>IF('[2]Paste Sample IDs'!U72&lt;&gt;"",'[2]Paste Sample IDs'!U72,"None")</f>
        <v>USDA558</v>
      </c>
      <c r="C70" s="5" t="str">
        <f>'[2]Paste Sample IDs'!T72</f>
        <v>F08</v>
      </c>
      <c r="D70" s="4">
        <f>IF(B70="None","",[2]Analysis!Z70)</f>
        <v>291866.40592947503</v>
      </c>
      <c r="E70" s="3" t="str">
        <f>IF(B70="None","",IF(D70&lt;1000,"Very low copy number: assay performance unknown",IF(D70&lt;50000/3,"Caution: copy number less than intended sequencing depth",IF(D70="Undetected","Insufficient material: assay failure expected",""))))</f>
        <v/>
      </c>
    </row>
    <row r="71" spans="2:5" ht="16" x14ac:dyDescent="0.2">
      <c r="B71" s="3" t="str">
        <f>IF('[2]Paste Sample IDs'!U73&lt;&gt;"",'[2]Paste Sample IDs'!U73,"None")</f>
        <v>USDA529</v>
      </c>
      <c r="C71" s="5" t="str">
        <f>'[2]Paste Sample IDs'!T73</f>
        <v>F09</v>
      </c>
      <c r="D71" s="4">
        <f>IF(B71="None","",[2]Analysis!Z71)</f>
        <v>4338.4500250246901</v>
      </c>
      <c r="E71" s="3" t="str">
        <f>IF(B71="None","",IF(D71&lt;1000,"Very low copy number: assay performance unknown",IF(D71&lt;50000/3,"Caution: copy number less than intended sequencing depth",IF(D71="Undetected","Insufficient material: assay failure expected",""))))</f>
        <v>Caution: copy number less than intended sequencing depth</v>
      </c>
    </row>
    <row r="72" spans="2:5" ht="16" x14ac:dyDescent="0.2">
      <c r="B72" s="3" t="str">
        <f>IF('[2]Paste Sample IDs'!U74&lt;&gt;"",'[2]Paste Sample IDs'!U74,"None")</f>
        <v>USDA391</v>
      </c>
      <c r="C72" s="5" t="str">
        <f>'[2]Paste Sample IDs'!T74</f>
        <v>F10</v>
      </c>
      <c r="D72" s="4">
        <f>IF(B72="None","",[2]Analysis!Z72)</f>
        <v>10636.179358025283</v>
      </c>
      <c r="E72" s="3" t="str">
        <f>IF(B72="None","",IF(D72&lt;1000,"Very low copy number: assay performance unknown",IF(D72&lt;50000/3,"Caution: copy number less than intended sequencing depth",IF(D72="Undetected","Insufficient material: assay failure expected",""))))</f>
        <v>Caution: copy number less than intended sequencing depth</v>
      </c>
    </row>
    <row r="73" spans="2:5" ht="16" x14ac:dyDescent="0.2">
      <c r="B73" s="3" t="str">
        <f>IF('[2]Paste Sample IDs'!U75&lt;&gt;"",'[2]Paste Sample IDs'!U75,"None")</f>
        <v>USDA488</v>
      </c>
      <c r="C73" s="5" t="str">
        <f>'[2]Paste Sample IDs'!T75</f>
        <v>F11</v>
      </c>
      <c r="D73" s="4">
        <f>IF(B73="None","",[2]Analysis!Z73)</f>
        <v>1911411.3307944762</v>
      </c>
      <c r="E73" s="3" t="str">
        <f>IF(B73="None","",IF(D73&lt;1000,"Very low copy number: assay performance unknown",IF(D73&lt;50000/3,"Caution: copy number less than intended sequencing depth",IF(D73="Undetected","Insufficient material: assay failure expected",""))))</f>
        <v/>
      </c>
    </row>
    <row r="74" spans="2:5" ht="16" x14ac:dyDescent="0.2">
      <c r="B74" s="3" t="str">
        <f>IF('[2]Paste Sample IDs'!U76&lt;&gt;"",'[2]Paste Sample IDs'!U76,"None")</f>
        <v>USDA398</v>
      </c>
      <c r="C74" s="5" t="str">
        <f>'[2]Paste Sample IDs'!T76</f>
        <v>F12</v>
      </c>
      <c r="D74" s="4">
        <f>IF(B74="None","",[2]Analysis!Z74)</f>
        <v>1222878.1442890791</v>
      </c>
      <c r="E74" s="3" t="str">
        <f>IF(B74="None","",IF(D74&lt;1000,"Very low copy number: assay performance unknown",IF(D74&lt;50000/3,"Caution: copy number less than intended sequencing depth",IF(D74="Undetected","Insufficient material: assay failure expected",""))))</f>
        <v/>
      </c>
    </row>
    <row r="75" spans="2:5" ht="16" x14ac:dyDescent="0.2">
      <c r="B75" s="3" t="str">
        <f>IF('[2]Paste Sample IDs'!U77&lt;&gt;"",'[2]Paste Sample IDs'!U77,"None")</f>
        <v>USDA548</v>
      </c>
      <c r="C75" s="5" t="str">
        <f>'[2]Paste Sample IDs'!T77</f>
        <v>G01</v>
      </c>
      <c r="D75" s="4">
        <f>IF(B75="None","",[2]Analysis!Z75)</f>
        <v>47014.677776097786</v>
      </c>
      <c r="E75" s="3" t="str">
        <f>IF(B75="None","",IF(D75&lt;1000,"Very low copy number: assay performance unknown",IF(D75&lt;50000/3,"Caution: copy number less than intended sequencing depth",IF(D75="Undetected","Insufficient material: assay failure expected",""))))</f>
        <v/>
      </c>
    </row>
    <row r="76" spans="2:5" ht="16" x14ac:dyDescent="0.2">
      <c r="B76" s="3" t="str">
        <f>IF('[2]Paste Sample IDs'!U78&lt;&gt;"",'[2]Paste Sample IDs'!U78,"None")</f>
        <v>USDA465</v>
      </c>
      <c r="C76" s="5" t="str">
        <f>'[2]Paste Sample IDs'!T78</f>
        <v>G02</v>
      </c>
      <c r="D76" s="4">
        <f>IF(B76="None","",[2]Analysis!Z76)</f>
        <v>683823.67833355896</v>
      </c>
      <c r="E76" s="3" t="str">
        <f>IF(B76="None","",IF(D76&lt;1000,"Very low copy number: assay performance unknown",IF(D76&lt;50000/3,"Caution: copy number less than intended sequencing depth",IF(D76="Undetected","Insufficient material: assay failure expected",""))))</f>
        <v/>
      </c>
    </row>
    <row r="77" spans="2:5" ht="16" x14ac:dyDescent="0.2">
      <c r="B77" s="3" t="str">
        <f>IF('[2]Paste Sample IDs'!U79&lt;&gt;"",'[2]Paste Sample IDs'!U79,"None")</f>
        <v>USDA363</v>
      </c>
      <c r="C77" s="5" t="str">
        <f>'[2]Paste Sample IDs'!T79</f>
        <v>G03</v>
      </c>
      <c r="D77" s="4">
        <f>IF(B77="None","",[2]Analysis!Z77)</f>
        <v>933694.74444272241</v>
      </c>
      <c r="E77" s="3" t="str">
        <f>IF(B77="None","",IF(D77&lt;1000,"Very low copy number: assay performance unknown",IF(D77&lt;50000/3,"Caution: copy number less than intended sequencing depth",IF(D77="Undetected","Insufficient material: assay failure expected",""))))</f>
        <v/>
      </c>
    </row>
    <row r="78" spans="2:5" ht="16" x14ac:dyDescent="0.2">
      <c r="B78" s="3" t="str">
        <f>IF('[2]Paste Sample IDs'!U80&lt;&gt;"",'[2]Paste Sample IDs'!U80,"None")</f>
        <v>USDA323</v>
      </c>
      <c r="C78" s="5" t="str">
        <f>'[2]Paste Sample IDs'!T80</f>
        <v>G04</v>
      </c>
      <c r="D78" s="4">
        <f>IF(B78="None","",[2]Analysis!Z78)</f>
        <v>1523999.2446831213</v>
      </c>
      <c r="E78" s="3" t="str">
        <f>IF(B78="None","",IF(D78&lt;1000,"Very low copy number: assay performance unknown",IF(D78&lt;50000/3,"Caution: copy number less than intended sequencing depth",IF(D78="Undetected","Insufficient material: assay failure expected",""))))</f>
        <v/>
      </c>
    </row>
    <row r="79" spans="2:5" ht="16" x14ac:dyDescent="0.2">
      <c r="B79" s="3" t="str">
        <f>IF('[2]Paste Sample IDs'!U81&lt;&gt;"",'[2]Paste Sample IDs'!U81,"None")</f>
        <v>USDA569</v>
      </c>
      <c r="C79" s="5" t="str">
        <f>'[2]Paste Sample IDs'!T81</f>
        <v>G05</v>
      </c>
      <c r="D79" s="4">
        <f>IF(B79="None","",[2]Analysis!Z79)</f>
        <v>713039.85928446113</v>
      </c>
      <c r="E79" s="3" t="str">
        <f>IF(B79="None","",IF(D79&lt;1000,"Very low copy number: assay performance unknown",IF(D79&lt;50000/3,"Caution: copy number less than intended sequencing depth",IF(D79="Undetected","Insufficient material: assay failure expected",""))))</f>
        <v/>
      </c>
    </row>
    <row r="80" spans="2:5" ht="16" x14ac:dyDescent="0.2">
      <c r="B80" s="3" t="str">
        <f>IF('[2]Paste Sample IDs'!U82&lt;&gt;"",'[2]Paste Sample IDs'!U82,"None")</f>
        <v>USDA424</v>
      </c>
      <c r="C80" s="5" t="str">
        <f>'[2]Paste Sample IDs'!T82</f>
        <v>G06</v>
      </c>
      <c r="D80" s="4">
        <f>IF(B80="None","",[2]Analysis!Z80)</f>
        <v>800530.84710848529</v>
      </c>
      <c r="E80" s="3" t="str">
        <f>IF(B80="None","",IF(D80&lt;1000,"Very low copy number: assay performance unknown",IF(D80&lt;50000/3,"Caution: copy number less than intended sequencing depth",IF(D80="Undetected","Insufficient material: assay failure expected",""))))</f>
        <v/>
      </c>
    </row>
    <row r="81" spans="2:5" ht="16" x14ac:dyDescent="0.2">
      <c r="B81" s="3" t="str">
        <f>IF('[2]Paste Sample IDs'!U83&lt;&gt;"",'[2]Paste Sample IDs'!U83,"None")</f>
        <v>USDA512</v>
      </c>
      <c r="C81" s="5" t="str">
        <f>'[2]Paste Sample IDs'!T83</f>
        <v>G07</v>
      </c>
      <c r="D81" s="4">
        <f>IF(B81="None","",[2]Analysis!Z81)</f>
        <v>413621.66109659988</v>
      </c>
      <c r="E81" s="3" t="str">
        <f>IF(B81="None","",IF(D81&lt;1000,"Very low copy number: assay performance unknown",IF(D81&lt;50000/3,"Caution: copy number less than intended sequencing depth",IF(D81="Undetected","Insufficient material: assay failure expected",""))))</f>
        <v/>
      </c>
    </row>
    <row r="82" spans="2:5" ht="16" x14ac:dyDescent="0.2">
      <c r="B82" s="3" t="str">
        <f>IF('[2]Paste Sample IDs'!U84&lt;&gt;"",'[2]Paste Sample IDs'!U84,"None")</f>
        <v>USDA444</v>
      </c>
      <c r="C82" s="5" t="str">
        <f>'[2]Paste Sample IDs'!T84</f>
        <v>G08</v>
      </c>
      <c r="D82" s="4">
        <f>IF(B82="None","",[2]Analysis!Z82)</f>
        <v>267889.36882092623</v>
      </c>
      <c r="E82" s="3" t="str">
        <f>IF(B82="None","",IF(D82&lt;1000,"Very low copy number: assay performance unknown",IF(D82&lt;50000/3,"Caution: copy number less than intended sequencing depth",IF(D82="Undetected","Insufficient material: assay failure expected",""))))</f>
        <v/>
      </c>
    </row>
    <row r="83" spans="2:5" ht="16" x14ac:dyDescent="0.2">
      <c r="B83" s="3" t="str">
        <f>IF('[2]Paste Sample IDs'!U85&lt;&gt;"",'[2]Paste Sample IDs'!U85,"None")</f>
        <v>USDA460</v>
      </c>
      <c r="C83" s="5" t="str">
        <f>'[2]Paste Sample IDs'!T85</f>
        <v>G09</v>
      </c>
      <c r="D83" s="4">
        <f>IF(B83="None","",[2]Analysis!Z83)</f>
        <v>173912.74717966627</v>
      </c>
      <c r="E83" s="3" t="str">
        <f>IF(B83="None","",IF(D83&lt;1000,"Very low copy number: assay performance unknown",IF(D83&lt;50000/3,"Caution: copy number less than intended sequencing depth",IF(D83="Undetected","Insufficient material: assay failure expected",""))))</f>
        <v/>
      </c>
    </row>
    <row r="84" spans="2:5" ht="16" x14ac:dyDescent="0.2">
      <c r="B84" s="3" t="str">
        <f>IF('[2]Paste Sample IDs'!U86&lt;&gt;"",'[2]Paste Sample IDs'!U86,"None")</f>
        <v>USDA543</v>
      </c>
      <c r="C84" s="5" t="str">
        <f>'[2]Paste Sample IDs'!T86</f>
        <v>G10</v>
      </c>
      <c r="D84" s="4">
        <f>IF(B84="None","",[2]Analysis!Z84)</f>
        <v>144451.41237754188</v>
      </c>
      <c r="E84" s="3" t="str">
        <f>IF(B84="None","",IF(D84&lt;1000,"Very low copy number: assay performance unknown",IF(D84&lt;50000/3,"Caution: copy number less than intended sequencing depth",IF(D84="Undetected","Insufficient material: assay failure expected",""))))</f>
        <v/>
      </c>
    </row>
    <row r="85" spans="2:5" ht="16" x14ac:dyDescent="0.2">
      <c r="B85" s="3" t="str">
        <f>IF('[2]Paste Sample IDs'!U87&lt;&gt;"",'[2]Paste Sample IDs'!U87,"None")</f>
        <v>USDA469</v>
      </c>
      <c r="C85" s="5" t="str">
        <f>'[2]Paste Sample IDs'!T87</f>
        <v>G11</v>
      </c>
      <c r="D85" s="4">
        <f>IF(B85="None","",[2]Analysis!Z85)</f>
        <v>2699124.459012365</v>
      </c>
      <c r="E85" s="3" t="str">
        <f>IF(B85="None","",IF(D85&lt;1000,"Very low copy number: assay performance unknown",IF(D85&lt;50000/3,"Caution: copy number less than intended sequencing depth",IF(D85="Undetected","Insufficient material: assay failure expected",""))))</f>
        <v/>
      </c>
    </row>
    <row r="86" spans="2:5" ht="16" x14ac:dyDescent="0.2">
      <c r="B86" s="3" t="str">
        <f>IF('[2]Paste Sample IDs'!U89&lt;&gt;"",'[2]Paste Sample IDs'!U89,"None")</f>
        <v>USDA544</v>
      </c>
      <c r="C86" s="5" t="str">
        <f>'[2]Paste Sample IDs'!T89</f>
        <v>H01</v>
      </c>
      <c r="D86" s="4">
        <f>IF(B86="None","",[2]Analysis!Z87)</f>
        <v>1404444.2269546583</v>
      </c>
      <c r="E86" s="3" t="str">
        <f>IF(B86="None","",IF(D86&lt;1000,"Very low copy number: assay performance unknown",IF(D86&lt;50000/3,"Caution: copy number less than intended sequencing depth",IF(D86="Undetected","Insufficient material: assay failure expected",""))))</f>
        <v/>
      </c>
    </row>
    <row r="87" spans="2:5" ht="16" x14ac:dyDescent="0.2">
      <c r="B87" s="3" t="str">
        <f>IF('[2]Paste Sample IDs'!U90&lt;&gt;"",'[2]Paste Sample IDs'!U90,"None")</f>
        <v>USDA436</v>
      </c>
      <c r="C87" s="5" t="str">
        <f>'[2]Paste Sample IDs'!T90</f>
        <v>H02</v>
      </c>
      <c r="D87" s="4">
        <f>IF(B87="None","",[2]Analysis!Z88)</f>
        <v>272965.12546592549</v>
      </c>
      <c r="E87" s="3" t="str">
        <f>IF(B87="None","",IF(D87&lt;1000,"Very low copy number: assay performance unknown",IF(D87&lt;50000/3,"Caution: copy number less than intended sequencing depth",IF(D87="Undetected","Insufficient material: assay failure expected",""))))</f>
        <v/>
      </c>
    </row>
    <row r="88" spans="2:5" ht="16" x14ac:dyDescent="0.2">
      <c r="B88" s="3" t="str">
        <f>IF('[2]Paste Sample IDs'!U91&lt;&gt;"",'[2]Paste Sample IDs'!U91,"None")</f>
        <v>USDA425</v>
      </c>
      <c r="C88" s="5" t="str">
        <f>'[2]Paste Sample IDs'!T91</f>
        <v>H03</v>
      </c>
      <c r="D88" s="4">
        <f>IF(B88="None","",[2]Analysis!Z89)</f>
        <v>359085.50990097638</v>
      </c>
      <c r="E88" s="3" t="str">
        <f>IF(B88="None","",IF(D88&lt;1000,"Very low copy number: assay performance unknown",IF(D88&lt;50000/3,"Caution: copy number less than intended sequencing depth",IF(D88="Undetected","Insufficient material: assay failure expected",""))))</f>
        <v/>
      </c>
    </row>
    <row r="89" spans="2:5" ht="16" x14ac:dyDescent="0.2">
      <c r="B89" s="3" t="str">
        <f>IF('[2]Paste Sample IDs'!U92&lt;&gt;"",'[2]Paste Sample IDs'!U92,"None")</f>
        <v>USDA404</v>
      </c>
      <c r="C89" s="5" t="str">
        <f>'[2]Paste Sample IDs'!T92</f>
        <v>H04</v>
      </c>
      <c r="D89" s="4">
        <f>IF(B89="None","",[2]Analysis!Z90)</f>
        <v>2024853.9958228439</v>
      </c>
      <c r="E89" s="3" t="str">
        <f>IF(B89="None","",IF(D89&lt;1000,"Very low copy number: assay performance unknown",IF(D89&lt;50000/3,"Caution: copy number less than intended sequencing depth",IF(D89="Undetected","Insufficient material: assay failure expected",""))))</f>
        <v/>
      </c>
    </row>
    <row r="90" spans="2:5" ht="16" x14ac:dyDescent="0.2">
      <c r="B90" s="3" t="str">
        <f>IF('[2]Paste Sample IDs'!U93&lt;&gt;"",'[2]Paste Sample IDs'!U93,"None")</f>
        <v>USDA309</v>
      </c>
      <c r="C90" s="5" t="str">
        <f>'[2]Paste Sample IDs'!T93</f>
        <v>H05</v>
      </c>
      <c r="D90" s="4">
        <f>IF(B90="None","",[2]Analysis!Z91)</f>
        <v>1065254.971292787</v>
      </c>
      <c r="E90" s="3" t="str">
        <f>IF(B90="None","",IF(D90&lt;1000,"Very low copy number: assay performance unknown",IF(D90&lt;50000/3,"Caution: copy number less than intended sequencing depth",IF(D90="Undetected","Insufficient material: assay failure expected",""))))</f>
        <v/>
      </c>
    </row>
    <row r="91" spans="2:5" ht="16" x14ac:dyDescent="0.2">
      <c r="B91" s="3" t="str">
        <f>IF('[2]Paste Sample IDs'!U94&lt;&gt;"",'[2]Paste Sample IDs'!U94,"None")</f>
        <v>USDA364</v>
      </c>
      <c r="C91" s="5" t="str">
        <f>'[2]Paste Sample IDs'!T94</f>
        <v>H06</v>
      </c>
      <c r="D91" s="4">
        <f>IF(B91="None","",[2]Analysis!Z92)</f>
        <v>278.87451805173379</v>
      </c>
      <c r="E91" s="3" t="str">
        <f>IF(B91="None","",IF(D91&lt;1000,"Very low copy number: assay performance unknown",IF(D91&lt;50000/3,"Caution: copy number less than intended sequencing depth",IF(D91="Undetected","Insufficient material: assay failure expected",""))))</f>
        <v>Very low copy number: assay performance unknown</v>
      </c>
    </row>
    <row r="92" spans="2:5" ht="16" x14ac:dyDescent="0.2">
      <c r="B92" s="3" t="str">
        <f>IF('[2]Paste Sample IDs'!U95&lt;&gt;"",'[2]Paste Sample IDs'!U95,"None")</f>
        <v>USDA503</v>
      </c>
      <c r="C92" s="5" t="str">
        <f>'[2]Paste Sample IDs'!T95</f>
        <v>H07</v>
      </c>
      <c r="D92" s="4">
        <f>IF(B92="None","",[2]Analysis!Z93)</f>
        <v>9951336.4751048423</v>
      </c>
      <c r="E92" s="3" t="str">
        <f>IF(B92="None","",IF(D92&lt;1000,"Very low copy number: assay performance unknown",IF(D92&lt;50000/3,"Caution: copy number less than intended sequencing depth",IF(D92="Undetected","Insufficient material: assay failure expected",""))))</f>
        <v/>
      </c>
    </row>
    <row r="93" spans="2:5" ht="16" x14ac:dyDescent="0.2">
      <c r="B93" s="3" t="str">
        <f>IF('[2]Paste Sample IDs'!U96&lt;&gt;"",'[2]Paste Sample IDs'!U96,"None")</f>
        <v>USDA336</v>
      </c>
      <c r="C93" s="5" t="str">
        <f>'[2]Paste Sample IDs'!T96</f>
        <v>H08</v>
      </c>
      <c r="D93" s="4">
        <f>IF(B93="None","",[2]Analysis!Z94)</f>
        <v>64186.477273019023</v>
      </c>
      <c r="E93" s="3" t="str">
        <f>IF(B93="None","",IF(D93&lt;1000,"Very low copy number: assay performance unknown",IF(D93&lt;50000/3,"Caution: copy number less than intended sequencing depth",IF(D93="Undetected","Insufficient material: assay failure expected",""))))</f>
        <v/>
      </c>
    </row>
    <row r="94" spans="2:5" ht="16" x14ac:dyDescent="0.2">
      <c r="B94" s="3" t="str">
        <f>IF('[2]Paste Sample IDs'!U97&lt;&gt;"",'[2]Paste Sample IDs'!U97,"None")</f>
        <v>USDA388</v>
      </c>
      <c r="C94" s="5" t="str">
        <f>'[2]Paste Sample IDs'!T97</f>
        <v>H09</v>
      </c>
      <c r="D94" s="4">
        <f>IF(B94="None","",[2]Analysis!Z95)</f>
        <v>68067.708231502707</v>
      </c>
      <c r="E94" s="3" t="str">
        <f>IF(B94="None","",IF(D94&lt;1000,"Very low copy number: assay performance unknown",IF(D94&lt;50000/3,"Caution: copy number less than intended sequencing depth",IF(D94="Undetected","Insufficient material: assay failure expected",""))))</f>
        <v/>
      </c>
    </row>
    <row r="95" spans="2:5" ht="16" x14ac:dyDescent="0.2">
      <c r="B95" s="3" t="str">
        <f>IF('[2]Paste Sample IDs'!U98&lt;&gt;"",'[2]Paste Sample IDs'!U98,"None")</f>
        <v>USDA454</v>
      </c>
      <c r="C95" s="5" t="str">
        <f>'[2]Paste Sample IDs'!T98</f>
        <v>H10</v>
      </c>
      <c r="D95" s="4">
        <f>IF(B95="None","",[2]Analysis!Z96)</f>
        <v>74934.48030831464</v>
      </c>
      <c r="E95" s="3" t="str">
        <f>IF(B95="None","",IF(D95&lt;1000,"Very low copy number: assay performance unknown",IF(D95&lt;50000/3,"Caution: copy number less than intended sequencing depth",IF(D95="Undetected","Insufficient material: assay failure expected",""))))</f>
        <v/>
      </c>
    </row>
    <row r="96" spans="2:5" ht="16" x14ac:dyDescent="0.2">
      <c r="B96" s="3" t="str">
        <f>IF('[2]Paste Sample IDs'!U99&lt;&gt;"",'[2]Paste Sample IDs'!U99,"None")</f>
        <v>USDA426</v>
      </c>
      <c r="C96" s="5" t="str">
        <f>'[2]Paste Sample IDs'!T99</f>
        <v>H11</v>
      </c>
      <c r="D96" s="4">
        <f>IF(B96="None","",[2]Analysis!Z97)</f>
        <v>281979.85662392894</v>
      </c>
      <c r="E96" s="3" t="str">
        <f>IF(B96="None","",IF(D96&lt;1000,"Very low copy number: assay performance unknown",IF(D96&lt;50000/3,"Caution: copy number less than intended sequencing depth",IF(D96="Undetected","Insufficient material: assay failure expected",""))))</f>
        <v/>
      </c>
    </row>
    <row r="97" spans="2:5" ht="16" x14ac:dyDescent="0.2">
      <c r="B97" s="3" t="str">
        <f>IF('[2]Paste Sample IDs'!U100&lt;&gt;"",'[2]Paste Sample IDs'!U100,"None")</f>
        <v>USDA415</v>
      </c>
      <c r="C97" s="5" t="str">
        <f>'[2]Paste Sample IDs'!T100</f>
        <v>H12</v>
      </c>
      <c r="D97" s="4">
        <f>IF(B97="None","",[2]Analysis!Z98)</f>
        <v>1496935.4718700547</v>
      </c>
      <c r="E97" s="3" t="str">
        <f>IF(B97="None","",IF(D97&lt;1000,"Very low copy number: assay performance unknown",IF(D97&lt;50000/3,"Caution: copy number less than intended sequencing depth",IF(D97="Undetected","Insufficient material: assay failure expected",""))))</f>
        <v/>
      </c>
    </row>
    <row r="98" spans="2:5" ht="16" x14ac:dyDescent="0.2">
      <c r="B98" s="2"/>
      <c r="C98" s="2"/>
      <c r="D98" s="2"/>
      <c r="E98" s="2"/>
    </row>
  </sheetData>
  <conditionalFormatting sqref="E4:E97">
    <cfRule type="containsText" dxfId="5" priority="1" operator="containsText" text="unknown">
      <formula>NOT(ISERROR(SEARCH("unknown",E4)))</formula>
    </cfRule>
    <cfRule type="containsText" dxfId="4" priority="2" operator="containsText" text="Insufficient">
      <formula>NOT(ISERROR(SEARCH("Insufficient",E4)))</formula>
    </cfRule>
    <cfRule type="containsText" dxfId="3" priority="3" operator="containsText" text="depth">
      <formula>NOT(ISERROR(SEARCH("depth",E4)))</formula>
    </cfRule>
  </conditionalFormatting>
  <printOptions horizontalCentered="1"/>
  <pageMargins left="0.2" right="0.2" top="0.25" bottom="0.25" header="0.3" footer="0.3"/>
  <pageSetup scale="46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BCA6D-9DC4-1940-91B2-6D2FCBB9FFB8}">
  <sheetPr>
    <pageSetUpPr fitToPage="1"/>
  </sheetPr>
  <dimension ref="B1:E98"/>
  <sheetViews>
    <sheetView tabSelected="1" topLeftCell="A59" workbookViewId="0">
      <selection activeCell="I75" sqref="H75:I75"/>
    </sheetView>
  </sheetViews>
  <sheetFormatPr baseColWidth="10" defaultRowHeight="15" x14ac:dyDescent="0.2"/>
  <cols>
    <col min="1" max="1" width="3.83203125" style="1" customWidth="1"/>
    <col min="2" max="2" width="36.1640625" style="1" customWidth="1"/>
    <col min="3" max="3" width="12.33203125" style="1" customWidth="1"/>
    <col min="4" max="4" width="29.5" style="1" customWidth="1"/>
    <col min="5" max="5" width="50.6640625" style="1" customWidth="1"/>
    <col min="6" max="16384" width="10.83203125" style="1"/>
  </cols>
  <sheetData>
    <row r="1" spans="2:5" ht="16" x14ac:dyDescent="0.2">
      <c r="B1" s="9" t="s">
        <v>5</v>
      </c>
      <c r="C1" s="8"/>
      <c r="D1" s="9" t="s">
        <v>4</v>
      </c>
      <c r="E1" s="8" t="str">
        <f>IF('[3]Paste Sample IDs'!U1&lt;&gt;"",'[3]Paste Sample IDs'!U1,"None")</f>
        <v>Noyes_009_DNA_011_qMQC</v>
      </c>
    </row>
    <row r="2" spans="2:5" ht="16" x14ac:dyDescent="0.2">
      <c r="B2" s="8"/>
      <c r="C2" s="8"/>
      <c r="D2" s="8"/>
      <c r="E2" s="8"/>
    </row>
    <row r="3" spans="2:5" ht="16" x14ac:dyDescent="0.2">
      <c r="B3" s="6" t="s">
        <v>3</v>
      </c>
      <c r="C3" s="7" t="s">
        <v>2</v>
      </c>
      <c r="D3" s="7" t="s">
        <v>1</v>
      </c>
      <c r="E3" s="6" t="s">
        <v>0</v>
      </c>
    </row>
    <row r="4" spans="2:5" ht="16" x14ac:dyDescent="0.2">
      <c r="B4" s="3" t="str">
        <f>IF('[3]Paste Sample IDs'!U5&lt;&gt;"",'[3]Paste Sample IDs'!U5,"None")</f>
        <v>USDA405</v>
      </c>
      <c r="C4" s="5" t="str">
        <f>'[3]Paste Sample IDs'!T5</f>
        <v>A01</v>
      </c>
      <c r="D4" s="4">
        <f ca="1">IF(B4="None","",[3]Analysis!Z3)</f>
        <v>1848707.0382843351</v>
      </c>
      <c r="E4" s="3" t="str">
        <f ca="1">IF(B4="None","",IF(D4&lt;1000,"Very low copy number: assay performance unknown",IF(D4&lt;50000/3,"Caution: copy number less than intended sequencing depth",IF(D4="Undetected","Insufficient material: assay failure expected",""))))</f>
        <v/>
      </c>
    </row>
    <row r="5" spans="2:5" ht="16" x14ac:dyDescent="0.2">
      <c r="B5" s="3" t="str">
        <f>IF('[3]Paste Sample IDs'!U6&lt;&gt;"",'[3]Paste Sample IDs'!U6,"None")</f>
        <v>USDA578</v>
      </c>
      <c r="C5" s="5" t="str">
        <f>'[3]Paste Sample IDs'!T6</f>
        <v>A02</v>
      </c>
      <c r="D5" s="4">
        <f ca="1">IF(B5="None","",[3]Analysis!Z4)</f>
        <v>467249.73730227695</v>
      </c>
      <c r="E5" s="3" t="str">
        <f ca="1">IF(B5="None","",IF(D5&lt;1000,"Very low copy number: assay performance unknown",IF(D5&lt;50000/3,"Caution: copy number less than intended sequencing depth",IF(D5="Undetected","Insufficient material: assay failure expected",""))))</f>
        <v/>
      </c>
    </row>
    <row r="6" spans="2:5" ht="16" x14ac:dyDescent="0.2">
      <c r="B6" s="3" t="str">
        <f>IF('[3]Paste Sample IDs'!U7&lt;&gt;"",'[3]Paste Sample IDs'!U7,"None")</f>
        <v>USDA500</v>
      </c>
      <c r="C6" s="5" t="str">
        <f>'[3]Paste Sample IDs'!T7</f>
        <v>A03</v>
      </c>
      <c r="D6" s="4">
        <f ca="1">IF(B6="None","",[3]Analysis!Z5)</f>
        <v>24022746.723700527</v>
      </c>
      <c r="E6" s="3" t="str">
        <f ca="1">IF(B6="None","",IF(D6&lt;1000,"Very low copy number: assay performance unknown",IF(D6&lt;50000/3,"Caution: copy number less than intended sequencing depth",IF(D6="Undetected","Insufficient material: assay failure expected",""))))</f>
        <v/>
      </c>
    </row>
    <row r="7" spans="2:5" ht="16" x14ac:dyDescent="0.2">
      <c r="B7" s="3" t="str">
        <f>IF('[3]Paste Sample IDs'!U8&lt;&gt;"",'[3]Paste Sample IDs'!U8,"None")</f>
        <v>USDA402</v>
      </c>
      <c r="C7" s="5" t="str">
        <f>'[3]Paste Sample IDs'!T8</f>
        <v>A04</v>
      </c>
      <c r="D7" s="4">
        <f ca="1">IF(B7="None","",[3]Analysis!Z6)</f>
        <v>574296.4594098042</v>
      </c>
      <c r="E7" s="3" t="str">
        <f ca="1">IF(B7="None","",IF(D7&lt;1000,"Very low copy number: assay performance unknown",IF(D7&lt;50000/3,"Caution: copy number less than intended sequencing depth",IF(D7="Undetected","Insufficient material: assay failure expected",""))))</f>
        <v/>
      </c>
    </row>
    <row r="8" spans="2:5" ht="16" x14ac:dyDescent="0.2">
      <c r="B8" s="3" t="str">
        <f>IF('[3]Paste Sample IDs'!U9&lt;&gt;"",'[3]Paste Sample IDs'!U9,"None")</f>
        <v>USDA510</v>
      </c>
      <c r="C8" s="5" t="str">
        <f>'[3]Paste Sample IDs'!T9</f>
        <v>A05</v>
      </c>
      <c r="D8" s="4">
        <f ca="1">IF(B8="None","",[3]Analysis!Z7)</f>
        <v>1849588.7566079393</v>
      </c>
      <c r="E8" s="3" t="str">
        <f ca="1">IF(B8="None","",IF(D8&lt;1000,"Very low copy number: assay performance unknown",IF(D8&lt;50000/3,"Caution: copy number less than intended sequencing depth",IF(D8="Undetected","Insufficient material: assay failure expected",""))))</f>
        <v/>
      </c>
    </row>
    <row r="9" spans="2:5" ht="16" x14ac:dyDescent="0.2">
      <c r="B9" s="3" t="str">
        <f>IF('[3]Paste Sample IDs'!U10&lt;&gt;"",'[3]Paste Sample IDs'!U10,"None")</f>
        <v>USDA494</v>
      </c>
      <c r="C9" s="5" t="str">
        <f>'[3]Paste Sample IDs'!T10</f>
        <v>A06</v>
      </c>
      <c r="D9" s="4">
        <f ca="1">IF(B9="None","",[3]Analysis!Z8)</f>
        <v>2413579.4666479528</v>
      </c>
      <c r="E9" s="3" t="str">
        <f ca="1">IF(B9="None","",IF(D9&lt;1000,"Very low copy number: assay performance unknown",IF(D9&lt;50000/3,"Caution: copy number less than intended sequencing depth",IF(D9="Undetected","Insufficient material: assay failure expected",""))))</f>
        <v/>
      </c>
    </row>
    <row r="10" spans="2:5" ht="16" x14ac:dyDescent="0.2">
      <c r="B10" s="3" t="str">
        <f>IF('[3]Paste Sample IDs'!U11&lt;&gt;"",'[3]Paste Sample IDs'!U11,"None")</f>
        <v>USDA399</v>
      </c>
      <c r="C10" s="5" t="str">
        <f>'[3]Paste Sample IDs'!T11</f>
        <v>A07</v>
      </c>
      <c r="D10" s="4">
        <f ca="1">IF(B10="None","",[3]Analysis!Z9)</f>
        <v>4250499.5424633892</v>
      </c>
      <c r="E10" s="3" t="str">
        <f ca="1">IF(B10="None","",IF(D10&lt;1000,"Very low copy number: assay performance unknown",IF(D10&lt;50000/3,"Caution: copy number less than intended sequencing depth",IF(D10="Undetected","Insufficient material: assay failure expected",""))))</f>
        <v/>
      </c>
    </row>
    <row r="11" spans="2:5" ht="16" x14ac:dyDescent="0.2">
      <c r="B11" s="3" t="str">
        <f>IF('[3]Paste Sample IDs'!U12&lt;&gt;"",'[3]Paste Sample IDs'!U12,"None")</f>
        <v>USDA341</v>
      </c>
      <c r="C11" s="5" t="str">
        <f>'[3]Paste Sample IDs'!T12</f>
        <v>A08</v>
      </c>
      <c r="D11" s="4">
        <f ca="1">IF(B11="None","",[3]Analysis!Z10)</f>
        <v>1975163.0024598048</v>
      </c>
      <c r="E11" s="3" t="str">
        <f ca="1">IF(B11="None","",IF(D11&lt;1000,"Very low copy number: assay performance unknown",IF(D11&lt;50000/3,"Caution: copy number less than intended sequencing depth",IF(D11="Undetected","Insufficient material: assay failure expected",""))))</f>
        <v/>
      </c>
    </row>
    <row r="12" spans="2:5" ht="16" x14ac:dyDescent="0.2">
      <c r="B12" s="3" t="str">
        <f>IF('[3]Paste Sample IDs'!U13&lt;&gt;"",'[3]Paste Sample IDs'!U13,"None")</f>
        <v>USDA484</v>
      </c>
      <c r="C12" s="5" t="str">
        <f>'[3]Paste Sample IDs'!T13</f>
        <v>A09</v>
      </c>
      <c r="D12" s="4">
        <f ca="1">IF(B12="None","",[3]Analysis!Z11)</f>
        <v>3351915.2018987644</v>
      </c>
      <c r="E12" s="3" t="str">
        <f ca="1">IF(B12="None","",IF(D12&lt;1000,"Very low copy number: assay performance unknown",IF(D12&lt;50000/3,"Caution: copy number less than intended sequencing depth",IF(D12="Undetected","Insufficient material: assay failure expected",""))))</f>
        <v/>
      </c>
    </row>
    <row r="13" spans="2:5" ht="16" x14ac:dyDescent="0.2">
      <c r="B13" s="3" t="str">
        <f>IF('[3]Paste Sample IDs'!U14&lt;&gt;"",'[3]Paste Sample IDs'!U14,"None")</f>
        <v>USDA482</v>
      </c>
      <c r="C13" s="5" t="str">
        <f>'[3]Paste Sample IDs'!T14</f>
        <v>A10</v>
      </c>
      <c r="D13" s="4">
        <f ca="1">IF(B13="None","",[3]Analysis!Z12)</f>
        <v>3731289.9154251013</v>
      </c>
      <c r="E13" s="3" t="str">
        <f ca="1">IF(B13="None","",IF(D13&lt;1000,"Very low copy number: assay performance unknown",IF(D13&lt;50000/3,"Caution: copy number less than intended sequencing depth",IF(D13="Undetected","Insufficient material: assay failure expected",""))))</f>
        <v/>
      </c>
    </row>
    <row r="14" spans="2:5" ht="16" x14ac:dyDescent="0.2">
      <c r="B14" s="3" t="str">
        <f>IF('[3]Paste Sample IDs'!U15&lt;&gt;"",'[3]Paste Sample IDs'!U15,"None")</f>
        <v>USDA496</v>
      </c>
      <c r="C14" s="5" t="str">
        <f>'[3]Paste Sample IDs'!T15</f>
        <v>A11</v>
      </c>
      <c r="D14" s="4">
        <f ca="1">IF(B14="None","",[3]Analysis!Z13)</f>
        <v>5515094.2575279362</v>
      </c>
      <c r="E14" s="3" t="str">
        <f ca="1">IF(B14="None","",IF(D14&lt;1000,"Very low copy number: assay performance unknown",IF(D14&lt;50000/3,"Caution: copy number less than intended sequencing depth",IF(D14="Undetected","Insufficient material: assay failure expected",""))))</f>
        <v/>
      </c>
    </row>
    <row r="15" spans="2:5" ht="16" x14ac:dyDescent="0.2">
      <c r="B15" s="3" t="str">
        <f>IF('[3]Paste Sample IDs'!U16&lt;&gt;"",'[3]Paste Sample IDs'!U16,"None")</f>
        <v>USDA447</v>
      </c>
      <c r="C15" s="5" t="str">
        <f>'[3]Paste Sample IDs'!T16</f>
        <v>A12</v>
      </c>
      <c r="D15" s="4">
        <f ca="1">IF(B15="None","",[3]Analysis!Z14)</f>
        <v>965.22711701695368</v>
      </c>
      <c r="E15" s="3" t="str">
        <f ca="1">IF(B15="None","",IF(D15&lt;1000,"Very low copy number: assay performance unknown",IF(D15&lt;50000/3,"Caution: copy number less than intended sequencing depth",IF(D15="Undetected","Insufficient material: assay failure expected",""))))</f>
        <v>Very low copy number: assay performance unknown</v>
      </c>
    </row>
    <row r="16" spans="2:5" ht="16" x14ac:dyDescent="0.2">
      <c r="B16" s="3" t="str">
        <f>IF('[3]Paste Sample IDs'!U17&lt;&gt;"",'[3]Paste Sample IDs'!U17,"None")</f>
        <v>USDA538</v>
      </c>
      <c r="C16" s="5" t="str">
        <f>'[3]Paste Sample IDs'!T17</f>
        <v>B01</v>
      </c>
      <c r="D16" s="4">
        <f ca="1">IF(B16="None","",[3]Analysis!Z15)</f>
        <v>520830.33845177834</v>
      </c>
      <c r="E16" s="3" t="str">
        <f ca="1">IF(B16="None","",IF(D16&lt;1000,"Very low copy number: assay performance unknown",IF(D16&lt;50000/3,"Caution: copy number less than intended sequencing depth",IF(D16="Undetected","Insufficient material: assay failure expected",""))))</f>
        <v/>
      </c>
    </row>
    <row r="17" spans="2:5" ht="16" x14ac:dyDescent="0.2">
      <c r="B17" s="3" t="str">
        <f>IF('[3]Paste Sample IDs'!U18&lt;&gt;"",'[3]Paste Sample IDs'!U18,"None")</f>
        <v>USDA311</v>
      </c>
      <c r="C17" s="5" t="str">
        <f>'[3]Paste Sample IDs'!T18</f>
        <v>B02</v>
      </c>
      <c r="D17" s="4">
        <f ca="1">IF(B17="None","",[3]Analysis!Z16)</f>
        <v>716065.99468065554</v>
      </c>
      <c r="E17" s="3" t="str">
        <f ca="1">IF(B17="None","",IF(D17&lt;1000,"Very low copy number: assay performance unknown",IF(D17&lt;50000/3,"Caution: copy number less than intended sequencing depth",IF(D17="Undetected","Insufficient material: assay failure expected",""))))</f>
        <v/>
      </c>
    </row>
    <row r="18" spans="2:5" ht="16" x14ac:dyDescent="0.2">
      <c r="B18" s="3" t="str">
        <f>IF('[3]Paste Sample IDs'!U19&lt;&gt;"",'[3]Paste Sample IDs'!U19,"None")</f>
        <v>USDA413</v>
      </c>
      <c r="C18" s="5" t="str">
        <f>'[3]Paste Sample IDs'!T19</f>
        <v>B03</v>
      </c>
      <c r="D18" s="4">
        <f ca="1">IF(B18="None","",[3]Analysis!Z17)</f>
        <v>109493.8879033015</v>
      </c>
      <c r="E18" s="3" t="str">
        <f ca="1">IF(B18="None","",IF(D18&lt;1000,"Very low copy number: assay performance unknown",IF(D18&lt;50000/3,"Caution: copy number less than intended sequencing depth",IF(D18="Undetected","Insufficient material: assay failure expected",""))))</f>
        <v/>
      </c>
    </row>
    <row r="19" spans="2:5" ht="16" x14ac:dyDescent="0.2">
      <c r="B19" s="3" t="str">
        <f>IF('[3]Paste Sample IDs'!U20&lt;&gt;"",'[3]Paste Sample IDs'!U20,"None")</f>
        <v>USDA389</v>
      </c>
      <c r="C19" s="5" t="str">
        <f>'[3]Paste Sample IDs'!T20</f>
        <v>B04</v>
      </c>
      <c r="D19" s="4">
        <f ca="1">IF(B19="None","",[3]Analysis!Z18)</f>
        <v>684754.96119642141</v>
      </c>
      <c r="E19" s="3" t="str">
        <f ca="1">IF(B19="None","",IF(D19&lt;1000,"Very low copy number: assay performance unknown",IF(D19&lt;50000/3,"Caution: copy number less than intended sequencing depth",IF(D19="Undetected","Insufficient material: assay failure expected",""))))</f>
        <v/>
      </c>
    </row>
    <row r="20" spans="2:5" ht="16" x14ac:dyDescent="0.2">
      <c r="B20" s="3" t="str">
        <f>IF('[3]Paste Sample IDs'!U21&lt;&gt;"",'[3]Paste Sample IDs'!U21,"None")</f>
        <v>USDA366</v>
      </c>
      <c r="C20" s="5" t="str">
        <f>'[3]Paste Sample IDs'!T21</f>
        <v>B05</v>
      </c>
      <c r="D20" s="4">
        <f ca="1">IF(B20="None","",[3]Analysis!Z19)</f>
        <v>1620653.1615439774</v>
      </c>
      <c r="E20" s="3" t="str">
        <f ca="1">IF(B20="None","",IF(D20&lt;1000,"Very low copy number: assay performance unknown",IF(D20&lt;50000/3,"Caution: copy number less than intended sequencing depth",IF(D20="Undetected","Insufficient material: assay failure expected",""))))</f>
        <v/>
      </c>
    </row>
    <row r="21" spans="2:5" ht="16" x14ac:dyDescent="0.2">
      <c r="B21" s="3" t="str">
        <f>IF('[3]Paste Sample IDs'!U22&lt;&gt;"",'[3]Paste Sample IDs'!U22,"None")</f>
        <v>USDA542</v>
      </c>
      <c r="C21" s="5" t="str">
        <f>'[3]Paste Sample IDs'!T22</f>
        <v>B06</v>
      </c>
      <c r="D21" s="4">
        <f ca="1">IF(B21="None","",[3]Analysis!Z20)</f>
        <v>3436105.9779177718</v>
      </c>
      <c r="E21" s="3" t="str">
        <f ca="1">IF(B21="None","",IF(D21&lt;1000,"Very low copy number: assay performance unknown",IF(D21&lt;50000/3,"Caution: copy number less than intended sequencing depth",IF(D21="Undetected","Insufficient material: assay failure expected",""))))</f>
        <v/>
      </c>
    </row>
    <row r="22" spans="2:5" ht="16" x14ac:dyDescent="0.2">
      <c r="B22" s="3" t="str">
        <f>IF('[3]Paste Sample IDs'!U23&lt;&gt;"",'[3]Paste Sample IDs'!U23,"None")</f>
        <v>USDA440</v>
      </c>
      <c r="C22" s="5" t="str">
        <f>'[3]Paste Sample IDs'!T23</f>
        <v>B07</v>
      </c>
      <c r="D22" s="4">
        <f ca="1">IF(B22="None","",[3]Analysis!Z21)</f>
        <v>193197.3362228754</v>
      </c>
      <c r="E22" s="3" t="str">
        <f ca="1">IF(B22="None","",IF(D22&lt;1000,"Very low copy number: assay performance unknown",IF(D22&lt;50000/3,"Caution: copy number less than intended sequencing depth",IF(D22="Undetected","Insufficient material: assay failure expected",""))))</f>
        <v/>
      </c>
    </row>
    <row r="23" spans="2:5" ht="16" x14ac:dyDescent="0.2">
      <c r="B23" s="3" t="str">
        <f>IF('[3]Paste Sample IDs'!U24&lt;&gt;"",'[3]Paste Sample IDs'!U24,"None")</f>
        <v>USDA475</v>
      </c>
      <c r="C23" s="5" t="str">
        <f>'[3]Paste Sample IDs'!T24</f>
        <v>B08</v>
      </c>
      <c r="D23" s="4">
        <f ca="1">IF(B23="None","",[3]Analysis!Z22)</f>
        <v>4283377.2841726635</v>
      </c>
      <c r="E23" s="3" t="str">
        <f ca="1">IF(B23="None","",IF(D23&lt;1000,"Very low copy number: assay performance unknown",IF(D23&lt;50000/3,"Caution: copy number less than intended sequencing depth",IF(D23="Undetected","Insufficient material: assay failure expected",""))))</f>
        <v/>
      </c>
    </row>
    <row r="24" spans="2:5" ht="16" x14ac:dyDescent="0.2">
      <c r="B24" s="3" t="str">
        <f>IF('[3]Paste Sample IDs'!U25&lt;&gt;"",'[3]Paste Sample IDs'!U25,"None")</f>
        <v>USDA419</v>
      </c>
      <c r="C24" s="5" t="str">
        <f>'[3]Paste Sample IDs'!T25</f>
        <v>B09</v>
      </c>
      <c r="D24" s="4">
        <f ca="1">IF(B24="None","",[3]Analysis!Z23)</f>
        <v>1091886.9799441388</v>
      </c>
      <c r="E24" s="3" t="str">
        <f ca="1">IF(B24="None","",IF(D24&lt;1000,"Very low copy number: assay performance unknown",IF(D24&lt;50000/3,"Caution: copy number less than intended sequencing depth",IF(D24="Undetected","Insufficient material: assay failure expected",""))))</f>
        <v/>
      </c>
    </row>
    <row r="25" spans="2:5" ht="16" x14ac:dyDescent="0.2">
      <c r="B25" s="3" t="str">
        <f>IF('[3]Paste Sample IDs'!U26&lt;&gt;"",'[3]Paste Sample IDs'!U26,"None")</f>
        <v>USDA566</v>
      </c>
      <c r="C25" s="5" t="str">
        <f>'[3]Paste Sample IDs'!T26</f>
        <v>B10</v>
      </c>
      <c r="D25" s="4">
        <f ca="1">IF(B25="None","",[3]Analysis!Z24)</f>
        <v>3536234.3495613574</v>
      </c>
      <c r="E25" s="3" t="str">
        <f ca="1">IF(B25="None","",IF(D25&lt;1000,"Very low copy number: assay performance unknown",IF(D25&lt;50000/3,"Caution: copy number less than intended sequencing depth",IF(D25="Undetected","Insufficient material: assay failure expected",""))))</f>
        <v/>
      </c>
    </row>
    <row r="26" spans="2:5" ht="16" x14ac:dyDescent="0.2">
      <c r="B26" s="3" t="str">
        <f>IF('[3]Paste Sample IDs'!U27&lt;&gt;"",'[3]Paste Sample IDs'!U27,"None")</f>
        <v>USDA490</v>
      </c>
      <c r="C26" s="5" t="str">
        <f>'[3]Paste Sample IDs'!T27</f>
        <v>B11</v>
      </c>
      <c r="D26" s="4">
        <f ca="1">IF(B26="None","",[3]Analysis!Z25)</f>
        <v>3178793.5396341388</v>
      </c>
      <c r="E26" s="3" t="str">
        <f ca="1">IF(B26="None","",IF(D26&lt;1000,"Very low copy number: assay performance unknown",IF(D26&lt;50000/3,"Caution: copy number less than intended sequencing depth",IF(D26="Undetected","Insufficient material: assay failure expected",""))))</f>
        <v/>
      </c>
    </row>
    <row r="27" spans="2:5" ht="16" x14ac:dyDescent="0.2">
      <c r="B27" s="3" t="str">
        <f>IF('[3]Paste Sample IDs'!U28&lt;&gt;"",'[3]Paste Sample IDs'!U28,"None")</f>
        <v>USDA457</v>
      </c>
      <c r="C27" s="5" t="str">
        <f>'[3]Paste Sample IDs'!T28</f>
        <v>B12</v>
      </c>
      <c r="D27" s="4">
        <f ca="1">IF(B27="None","",[3]Analysis!Z26)</f>
        <v>469293.37403867114</v>
      </c>
      <c r="E27" s="3" t="str">
        <f ca="1">IF(B27="None","",IF(D27&lt;1000,"Very low copy number: assay performance unknown",IF(D27&lt;50000/3,"Caution: copy number less than intended sequencing depth",IF(D27="Undetected","Insufficient material: assay failure expected",""))))</f>
        <v/>
      </c>
    </row>
    <row r="28" spans="2:5" ht="16" x14ac:dyDescent="0.2">
      <c r="B28" s="3" t="str">
        <f>IF('[3]Paste Sample IDs'!U29&lt;&gt;"",'[3]Paste Sample IDs'!U29,"None")</f>
        <v>USDA408</v>
      </c>
      <c r="C28" s="5" t="str">
        <f>'[3]Paste Sample IDs'!T29</f>
        <v>C01</v>
      </c>
      <c r="D28" s="4">
        <f ca="1">IF(B28="None","",[3]Analysis!Z27)</f>
        <v>6159513.6359790675</v>
      </c>
      <c r="E28" s="3" t="str">
        <f ca="1">IF(B28="None","",IF(D28&lt;1000,"Very low copy number: assay performance unknown",IF(D28&lt;50000/3,"Caution: copy number less than intended sequencing depth",IF(D28="Undetected","Insufficient material: assay failure expected",""))))</f>
        <v/>
      </c>
    </row>
    <row r="29" spans="2:5" ht="16" x14ac:dyDescent="0.2">
      <c r="B29" s="3" t="str">
        <f>IF('[3]Paste Sample IDs'!U30&lt;&gt;"",'[3]Paste Sample IDs'!U30,"None")</f>
        <v>USDA483</v>
      </c>
      <c r="C29" s="5" t="str">
        <f>'[3]Paste Sample IDs'!T30</f>
        <v>C02</v>
      </c>
      <c r="D29" s="4">
        <f ca="1">IF(B29="None","",[3]Analysis!Z28)</f>
        <v>1204984.8416578781</v>
      </c>
      <c r="E29" s="3" t="str">
        <f ca="1">IF(B29="None","",IF(D29&lt;1000,"Very low copy number: assay performance unknown",IF(D29&lt;50000/3,"Caution: copy number less than intended sequencing depth",IF(D29="Undetected","Insufficient material: assay failure expected",""))))</f>
        <v/>
      </c>
    </row>
    <row r="30" spans="2:5" ht="16" x14ac:dyDescent="0.2">
      <c r="B30" s="3" t="str">
        <f>IF('[3]Paste Sample IDs'!U31&lt;&gt;"",'[3]Paste Sample IDs'!U31,"None")</f>
        <v>USDA360</v>
      </c>
      <c r="C30" s="5" t="str">
        <f>'[3]Paste Sample IDs'!T31</f>
        <v>C03</v>
      </c>
      <c r="D30" s="4">
        <f ca="1">IF(B30="None","",[3]Analysis!Z29)</f>
        <v>835915.06922700361</v>
      </c>
      <c r="E30" s="3" t="str">
        <f ca="1">IF(B30="None","",IF(D30&lt;1000,"Very low copy number: assay performance unknown",IF(D30&lt;50000/3,"Caution: copy number less than intended sequencing depth",IF(D30="Undetected","Insufficient material: assay failure expected",""))))</f>
        <v/>
      </c>
    </row>
    <row r="31" spans="2:5" ht="16" x14ac:dyDescent="0.2">
      <c r="B31" s="3" t="str">
        <f>IF('[3]Paste Sample IDs'!U32&lt;&gt;"",'[3]Paste Sample IDs'!U32,"None")</f>
        <v>USDA535</v>
      </c>
      <c r="C31" s="5" t="str">
        <f>'[3]Paste Sample IDs'!T32</f>
        <v>C04</v>
      </c>
      <c r="D31" s="4">
        <f ca="1">IF(B31="None","",[3]Analysis!Z30)</f>
        <v>2005743.6637200664</v>
      </c>
      <c r="E31" s="3" t="str">
        <f ca="1">IF(B31="None","",IF(D31&lt;1000,"Very low copy number: assay performance unknown",IF(D31&lt;50000/3,"Caution: copy number less than intended sequencing depth",IF(D31="Undetected","Insufficient material: assay failure expected",""))))</f>
        <v/>
      </c>
    </row>
    <row r="32" spans="2:5" ht="16" x14ac:dyDescent="0.2">
      <c r="B32" s="3" t="str">
        <f>IF('[3]Paste Sample IDs'!U33&lt;&gt;"",'[3]Paste Sample IDs'!U33,"None")</f>
        <v>USDA567</v>
      </c>
      <c r="C32" s="5" t="str">
        <f>'[3]Paste Sample IDs'!T33</f>
        <v>C05</v>
      </c>
      <c r="D32" s="4">
        <f ca="1">IF(B32="None","",[3]Analysis!Z31)</f>
        <v>4101914.2728683348</v>
      </c>
      <c r="E32" s="3" t="str">
        <f ca="1">IF(B32="None","",IF(D32&lt;1000,"Very low copy number: assay performance unknown",IF(D32&lt;50000/3,"Caution: copy number less than intended sequencing depth",IF(D32="Undetected","Insufficient material: assay failure expected",""))))</f>
        <v/>
      </c>
    </row>
    <row r="33" spans="2:5" ht="16" x14ac:dyDescent="0.2">
      <c r="B33" s="3" t="str">
        <f>IF('[3]Paste Sample IDs'!U34&lt;&gt;"",'[3]Paste Sample IDs'!U34,"None")</f>
        <v>USDA383</v>
      </c>
      <c r="C33" s="5" t="str">
        <f>'[3]Paste Sample IDs'!T34</f>
        <v>C06</v>
      </c>
      <c r="D33" s="4">
        <f ca="1">IF(B33="None","",[3]Analysis!Z32)</f>
        <v>4264489.4629639732</v>
      </c>
      <c r="E33" s="3" t="str">
        <f ca="1">IF(B33="None","",IF(D33&lt;1000,"Very low copy number: assay performance unknown",IF(D33&lt;50000/3,"Caution: copy number less than intended sequencing depth",IF(D33="Undetected","Insufficient material: assay failure expected",""))))</f>
        <v/>
      </c>
    </row>
    <row r="34" spans="2:5" ht="16" x14ac:dyDescent="0.2">
      <c r="B34" s="3" t="str">
        <f>IF('[3]Paste Sample IDs'!U35&lt;&gt;"",'[3]Paste Sample IDs'!U35,"None")</f>
        <v>USDA506</v>
      </c>
      <c r="C34" s="5" t="str">
        <f>'[3]Paste Sample IDs'!T35</f>
        <v>C07</v>
      </c>
      <c r="D34" s="4">
        <f ca="1">IF(B34="None","",[3]Analysis!Z33)</f>
        <v>3699.1805583439286</v>
      </c>
      <c r="E34" s="3" t="str">
        <f ca="1">IF(B34="None","",IF(D34&lt;1000,"Very low copy number: assay performance unknown",IF(D34&lt;50000/3,"Caution: copy number less than intended sequencing depth",IF(D34="Undetected","Insufficient material: assay failure expected",""))))</f>
        <v>Caution: copy number less than intended sequencing depth</v>
      </c>
    </row>
    <row r="35" spans="2:5" ht="16" x14ac:dyDescent="0.2">
      <c r="B35" s="3" t="str">
        <f>IF('[3]Paste Sample IDs'!U36&lt;&gt;"",'[3]Paste Sample IDs'!U36,"None")</f>
        <v>USDA434</v>
      </c>
      <c r="C35" s="5" t="str">
        <f>'[3]Paste Sample IDs'!T36</f>
        <v>C08</v>
      </c>
      <c r="D35" s="4">
        <f ca="1">IF(B35="None","",[3]Analysis!Z34)</f>
        <v>1065586.8952864518</v>
      </c>
      <c r="E35" s="3" t="str">
        <f ca="1">IF(B35="None","",IF(D35&lt;1000,"Very low copy number: assay performance unknown",IF(D35&lt;50000/3,"Caution: copy number less than intended sequencing depth",IF(D35="Undetected","Insufficient material: assay failure expected",""))))</f>
        <v/>
      </c>
    </row>
    <row r="36" spans="2:5" ht="16" x14ac:dyDescent="0.2">
      <c r="B36" s="3" t="str">
        <f>IF('[3]Paste Sample IDs'!U37&lt;&gt;"",'[3]Paste Sample IDs'!U37,"None")</f>
        <v>USDA579</v>
      </c>
      <c r="C36" s="5" t="str">
        <f>'[3]Paste Sample IDs'!T37</f>
        <v>C09</v>
      </c>
      <c r="D36" s="4">
        <f ca="1">IF(B36="None","",[3]Analysis!Z35)</f>
        <v>3030294.9043944119</v>
      </c>
      <c r="E36" s="3" t="str">
        <f ca="1">IF(B36="None","",IF(D36&lt;1000,"Very low copy number: assay performance unknown",IF(D36&lt;50000/3,"Caution: copy number less than intended sequencing depth",IF(D36="Undetected","Insufficient material: assay failure expected",""))))</f>
        <v/>
      </c>
    </row>
    <row r="37" spans="2:5" ht="16" x14ac:dyDescent="0.2">
      <c r="B37" s="3" t="str">
        <f>IF('[3]Paste Sample IDs'!U38&lt;&gt;"",'[3]Paste Sample IDs'!U38,"None")</f>
        <v>USDA537</v>
      </c>
      <c r="C37" s="5" t="str">
        <f>'[3]Paste Sample IDs'!T38</f>
        <v>C10</v>
      </c>
      <c r="D37" s="4">
        <f ca="1">IF(B37="None","",[3]Analysis!Z36)</f>
        <v>1001967.4959621044</v>
      </c>
      <c r="E37" s="3" t="str">
        <f ca="1">IF(B37="None","",IF(D37&lt;1000,"Very low copy number: assay performance unknown",IF(D37&lt;50000/3,"Caution: copy number less than intended sequencing depth",IF(D37="Undetected","Insufficient material: assay failure expected",""))))</f>
        <v/>
      </c>
    </row>
    <row r="38" spans="2:5" ht="16" x14ac:dyDescent="0.2">
      <c r="B38" s="3" t="str">
        <f>IF('[3]Paste Sample IDs'!U39&lt;&gt;"",'[3]Paste Sample IDs'!U39,"None")</f>
        <v>USDA450</v>
      </c>
      <c r="C38" s="5" t="str">
        <f>'[3]Paste Sample IDs'!T39</f>
        <v>C11</v>
      </c>
      <c r="D38" s="4">
        <f ca="1">IF(B38="None","",[3]Analysis!Z37)</f>
        <v>241800.25625017704</v>
      </c>
      <c r="E38" s="3" t="str">
        <f ca="1">IF(B38="None","",IF(D38&lt;1000,"Very low copy number: assay performance unknown",IF(D38&lt;50000/3,"Caution: copy number less than intended sequencing depth",IF(D38="Undetected","Insufficient material: assay failure expected",""))))</f>
        <v/>
      </c>
    </row>
    <row r="39" spans="2:5" ht="16" x14ac:dyDescent="0.2">
      <c r="B39" s="3" t="str">
        <f>IF('[3]Paste Sample IDs'!U40&lt;&gt;"",'[3]Paste Sample IDs'!U40,"None")</f>
        <v>USDA514</v>
      </c>
      <c r="C39" s="5" t="str">
        <f>'[3]Paste Sample IDs'!T40</f>
        <v>C12</v>
      </c>
      <c r="D39" s="4">
        <f ca="1">IF(B39="None","",[3]Analysis!Z38)</f>
        <v>896355.84226703632</v>
      </c>
      <c r="E39" s="3" t="str">
        <f ca="1">IF(B39="None","",IF(D39&lt;1000,"Very low copy number: assay performance unknown",IF(D39&lt;50000/3,"Caution: copy number less than intended sequencing depth",IF(D39="Undetected","Insufficient material: assay failure expected",""))))</f>
        <v/>
      </c>
    </row>
    <row r="40" spans="2:5" ht="16" x14ac:dyDescent="0.2">
      <c r="B40" s="3" t="str">
        <f>IF('[3]Paste Sample IDs'!U41&lt;&gt;"",'[3]Paste Sample IDs'!U41,"None")</f>
        <v>USDA403</v>
      </c>
      <c r="C40" s="5" t="str">
        <f>'[3]Paste Sample IDs'!T41</f>
        <v>D01</v>
      </c>
      <c r="D40" s="4">
        <f ca="1">IF(B40="None","",[3]Analysis!Z39)</f>
        <v>4463434.4758060481</v>
      </c>
      <c r="E40" s="3" t="str">
        <f ca="1">IF(B40="None","",IF(D40&lt;1000,"Very low copy number: assay performance unknown",IF(D40&lt;50000/3,"Caution: copy number less than intended sequencing depth",IF(D40="Undetected","Insufficient material: assay failure expected",""))))</f>
        <v/>
      </c>
    </row>
    <row r="41" spans="2:5" ht="16" x14ac:dyDescent="0.2">
      <c r="B41" s="3" t="str">
        <f>IF('[3]Paste Sample IDs'!U42&lt;&gt;"",'[3]Paste Sample IDs'!U42,"None")</f>
        <v>USDA428</v>
      </c>
      <c r="C41" s="5" t="str">
        <f>'[3]Paste Sample IDs'!T42</f>
        <v>D02</v>
      </c>
      <c r="D41" s="4">
        <f ca="1">IF(B41="None","",[3]Analysis!Z40)</f>
        <v>699439.56944275508</v>
      </c>
      <c r="E41" s="3" t="str">
        <f ca="1">IF(B41="None","",IF(D41&lt;1000,"Very low copy number: assay performance unknown",IF(D41&lt;50000/3,"Caution: copy number less than intended sequencing depth",IF(D41="Undetected","Insufficient material: assay failure expected",""))))</f>
        <v/>
      </c>
    </row>
    <row r="42" spans="2:5" ht="16" x14ac:dyDescent="0.2">
      <c r="B42" s="3" t="str">
        <f>IF('[3]Paste Sample IDs'!U43&lt;&gt;"",'[3]Paste Sample IDs'!U43,"None")</f>
        <v>USDA371</v>
      </c>
      <c r="C42" s="5" t="str">
        <f>'[3]Paste Sample IDs'!T43</f>
        <v>D03</v>
      </c>
      <c r="D42" s="4">
        <f ca="1">IF(B42="None","",[3]Analysis!Z41)</f>
        <v>5641226.3997516138</v>
      </c>
      <c r="E42" s="3" t="str">
        <f ca="1">IF(B42="None","",IF(D42&lt;1000,"Very low copy number: assay performance unknown",IF(D42&lt;50000/3,"Caution: copy number less than intended sequencing depth",IF(D42="Undetected","Insufficient material: assay failure expected",""))))</f>
        <v/>
      </c>
    </row>
    <row r="43" spans="2:5" ht="16" x14ac:dyDescent="0.2">
      <c r="B43" s="3" t="str">
        <f>IF('[3]Paste Sample IDs'!U44&lt;&gt;"",'[3]Paste Sample IDs'!U44,"None")</f>
        <v>USDA353</v>
      </c>
      <c r="C43" s="5" t="str">
        <f>'[3]Paste Sample IDs'!T44</f>
        <v>D04</v>
      </c>
      <c r="D43" s="4">
        <f ca="1">IF(B43="None","",[3]Analysis!Z42)</f>
        <v>1289825.880581832</v>
      </c>
      <c r="E43" s="3" t="str">
        <f ca="1">IF(B43="None","",IF(D43&lt;1000,"Very low copy number: assay performance unknown",IF(D43&lt;50000/3,"Caution: copy number less than intended sequencing depth",IF(D43="Undetected","Insufficient material: assay failure expected",""))))</f>
        <v/>
      </c>
    </row>
    <row r="44" spans="2:5" ht="16" x14ac:dyDescent="0.2">
      <c r="B44" s="3" t="str">
        <f>IF('[3]Paste Sample IDs'!U45&lt;&gt;"",'[3]Paste Sample IDs'!U45,"None")</f>
        <v>USDA580</v>
      </c>
      <c r="C44" s="5" t="str">
        <f>'[3]Paste Sample IDs'!T45</f>
        <v>D05</v>
      </c>
      <c r="D44" s="4">
        <f ca="1">IF(B44="None","",[3]Analysis!Z43)</f>
        <v>7685333.2477920754</v>
      </c>
      <c r="E44" s="3" t="str">
        <f ca="1">IF(B44="None","",IF(D44&lt;1000,"Very low copy number: assay performance unknown",IF(D44&lt;50000/3,"Caution: copy number less than intended sequencing depth",IF(D44="Undetected","Insufficient material: assay failure expected",""))))</f>
        <v/>
      </c>
    </row>
    <row r="45" spans="2:5" ht="16" x14ac:dyDescent="0.2">
      <c r="B45" s="3" t="str">
        <f>IF('[3]Paste Sample IDs'!U46&lt;&gt;"",'[3]Paste Sample IDs'!U46,"None")</f>
        <v>USDA367</v>
      </c>
      <c r="C45" s="5" t="str">
        <f>'[3]Paste Sample IDs'!T46</f>
        <v>D06</v>
      </c>
      <c r="D45" s="4">
        <f ca="1">IF(B45="None","",[3]Analysis!Z44)</f>
        <v>10680161.745670229</v>
      </c>
      <c r="E45" s="3" t="str">
        <f ca="1">IF(B45="None","",IF(D45&lt;1000,"Very low copy number: assay performance unknown",IF(D45&lt;50000/3,"Caution: copy number less than intended sequencing depth",IF(D45="Undetected","Insufficient material: assay failure expected",""))))</f>
        <v/>
      </c>
    </row>
    <row r="46" spans="2:5" ht="16" x14ac:dyDescent="0.2">
      <c r="B46" s="3" t="str">
        <f>IF('[3]Paste Sample IDs'!U47&lt;&gt;"",'[3]Paste Sample IDs'!U47,"None")</f>
        <v>USDA356</v>
      </c>
      <c r="C46" s="5" t="str">
        <f>'[3]Paste Sample IDs'!T47</f>
        <v>D07</v>
      </c>
      <c r="D46" s="4">
        <f ca="1">IF(B46="None","",[3]Analysis!Z45)</f>
        <v>1199121.5105984893</v>
      </c>
      <c r="E46" s="3" t="str">
        <f ca="1">IF(B46="None","",IF(D46&lt;1000,"Very low copy number: assay performance unknown",IF(D46&lt;50000/3,"Caution: copy number less than intended sequencing depth",IF(D46="Undetected","Insufficient material: assay failure expected",""))))</f>
        <v/>
      </c>
    </row>
    <row r="47" spans="2:5" ht="16" x14ac:dyDescent="0.2">
      <c r="B47" s="3" t="str">
        <f>IF('[3]Paste Sample IDs'!U48&lt;&gt;"",'[3]Paste Sample IDs'!U48,"None")</f>
        <v>USDA530</v>
      </c>
      <c r="C47" s="5" t="str">
        <f>'[3]Paste Sample IDs'!T48</f>
        <v>D08</v>
      </c>
      <c r="D47" s="4">
        <f ca="1">IF(B47="None","",[3]Analysis!Z46)</f>
        <v>2701159.2996793138</v>
      </c>
      <c r="E47" s="3" t="str">
        <f ca="1">IF(B47="None","",IF(D47&lt;1000,"Very low copy number: assay performance unknown",IF(D47&lt;50000/3,"Caution: copy number less than intended sequencing depth",IF(D47="Undetected","Insufficient material: assay failure expected",""))))</f>
        <v/>
      </c>
    </row>
    <row r="48" spans="2:5" ht="16" x14ac:dyDescent="0.2">
      <c r="B48" s="3" t="str">
        <f>IF('[3]Paste Sample IDs'!U49&lt;&gt;"",'[3]Paste Sample IDs'!U49,"None")</f>
        <v>USDA432</v>
      </c>
      <c r="C48" s="5" t="str">
        <f>'[3]Paste Sample IDs'!T49</f>
        <v>D09</v>
      </c>
      <c r="D48" s="4">
        <f ca="1">IF(B48="None","",[3]Analysis!Z47)</f>
        <v>2489867.2328166277</v>
      </c>
      <c r="E48" s="3" t="str">
        <f ca="1">IF(B48="None","",IF(D48&lt;1000,"Very low copy number: assay performance unknown",IF(D48&lt;50000/3,"Caution: copy number less than intended sequencing depth",IF(D48="Undetected","Insufficient material: assay failure expected",""))))</f>
        <v/>
      </c>
    </row>
    <row r="49" spans="2:5" ht="16" x14ac:dyDescent="0.2">
      <c r="B49" s="3" t="str">
        <f>IF('[3]Paste Sample IDs'!U50&lt;&gt;"",'[3]Paste Sample IDs'!U50,"None")</f>
        <v>USDA435</v>
      </c>
      <c r="C49" s="5" t="str">
        <f>'[3]Paste Sample IDs'!T50</f>
        <v>D10</v>
      </c>
      <c r="D49" s="4">
        <f ca="1">IF(B49="None","",[3]Analysis!Z48)</f>
        <v>179461.22737288091</v>
      </c>
      <c r="E49" s="3" t="str">
        <f ca="1">IF(B49="None","",IF(D49&lt;1000,"Very low copy number: assay performance unknown",IF(D49&lt;50000/3,"Caution: copy number less than intended sequencing depth",IF(D49="Undetected","Insufficient material: assay failure expected",""))))</f>
        <v/>
      </c>
    </row>
    <row r="50" spans="2:5" ht="16" x14ac:dyDescent="0.2">
      <c r="B50" s="3" t="str">
        <f>IF('[3]Paste Sample IDs'!U51&lt;&gt;"",'[3]Paste Sample IDs'!U51,"None")</f>
        <v>USDA499</v>
      </c>
      <c r="C50" s="5" t="str">
        <f>'[3]Paste Sample IDs'!T51</f>
        <v>D11</v>
      </c>
      <c r="D50" s="4">
        <f ca="1">IF(B50="None","",[3]Analysis!Z49)</f>
        <v>17667295.663436599</v>
      </c>
      <c r="E50" s="3" t="str">
        <f ca="1">IF(B50="None","",IF(D50&lt;1000,"Very low copy number: assay performance unknown",IF(D50&lt;50000/3,"Caution: copy number less than intended sequencing depth",IF(D50="Undetected","Insufficient material: assay failure expected",""))))</f>
        <v/>
      </c>
    </row>
    <row r="51" spans="2:5" ht="16" x14ac:dyDescent="0.2">
      <c r="B51" s="3" t="str">
        <f>IF('[3]Paste Sample IDs'!U52&lt;&gt;"",'[3]Paste Sample IDs'!U52,"None")</f>
        <v>USDA429</v>
      </c>
      <c r="C51" s="5" t="str">
        <f>'[3]Paste Sample IDs'!T52</f>
        <v>D12</v>
      </c>
      <c r="D51" s="4">
        <f ca="1">IF(B51="None","",[3]Analysis!Z50)</f>
        <v>514752.43372126669</v>
      </c>
      <c r="E51" s="3" t="str">
        <f ca="1">IF(B51="None","",IF(D51&lt;1000,"Very low copy number: assay performance unknown",IF(D51&lt;50000/3,"Caution: copy number less than intended sequencing depth",IF(D51="Undetected","Insufficient material: assay failure expected",""))))</f>
        <v/>
      </c>
    </row>
    <row r="52" spans="2:5" ht="16" x14ac:dyDescent="0.2">
      <c r="B52" s="3" t="str">
        <f>IF('[3]Paste Sample IDs'!U54&lt;&gt;"",'[3]Paste Sample IDs'!U54,"None")</f>
        <v>USDA497</v>
      </c>
      <c r="C52" s="5" t="str">
        <f>'[3]Paste Sample IDs'!T54</f>
        <v>E02</v>
      </c>
      <c r="D52" s="4">
        <f ca="1">IF(B52="None","",[3]Analysis!Z52)</f>
        <v>6001743.0109710665</v>
      </c>
      <c r="E52" s="3" t="str">
        <f ca="1">IF(B52="None","",IF(D52&lt;1000,"Very low copy number: assay performance unknown",IF(D52&lt;50000/3,"Caution: copy number less than intended sequencing depth",IF(D52="Undetected","Insufficient material: assay failure expected",""))))</f>
        <v/>
      </c>
    </row>
    <row r="53" spans="2:5" ht="16" x14ac:dyDescent="0.2">
      <c r="B53" s="3" t="str">
        <f>IF('[3]Paste Sample IDs'!U55&lt;&gt;"",'[3]Paste Sample IDs'!U55,"None")</f>
        <v>USDA438</v>
      </c>
      <c r="C53" s="5" t="str">
        <f>'[3]Paste Sample IDs'!T55</f>
        <v>E03</v>
      </c>
      <c r="D53" s="4">
        <f ca="1">IF(B53="None","",[3]Analysis!Z53)</f>
        <v>1182266.5188324011</v>
      </c>
      <c r="E53" s="3" t="str">
        <f ca="1">IF(B53="None","",IF(D53&lt;1000,"Very low copy number: assay performance unknown",IF(D53&lt;50000/3,"Caution: copy number less than intended sequencing depth",IF(D53="Undetected","Insufficient material: assay failure expected",""))))</f>
        <v/>
      </c>
    </row>
    <row r="54" spans="2:5" ht="16" x14ac:dyDescent="0.2">
      <c r="B54" s="3" t="str">
        <f>IF('[3]Paste Sample IDs'!U56&lt;&gt;"",'[3]Paste Sample IDs'!U56,"None")</f>
        <v>USDA458</v>
      </c>
      <c r="C54" s="5" t="str">
        <f>'[3]Paste Sample IDs'!T56</f>
        <v>E04</v>
      </c>
      <c r="D54" s="4">
        <f ca="1">IF(B54="None","",[3]Analysis!Z54)</f>
        <v>767477.56882658193</v>
      </c>
      <c r="E54" s="3" t="str">
        <f ca="1">IF(B54="None","",IF(D54&lt;1000,"Very low copy number: assay performance unknown",IF(D54&lt;50000/3,"Caution: copy number less than intended sequencing depth",IF(D54="Undetected","Insufficient material: assay failure expected",""))))</f>
        <v/>
      </c>
    </row>
    <row r="55" spans="2:5" ht="16" x14ac:dyDescent="0.2">
      <c r="B55" s="3" t="str">
        <f>IF('[3]Paste Sample IDs'!U57&lt;&gt;"",'[3]Paste Sample IDs'!U57,"None")</f>
        <v>USDA406</v>
      </c>
      <c r="C55" s="5" t="str">
        <f>'[3]Paste Sample IDs'!T57</f>
        <v>E05</v>
      </c>
      <c r="D55" s="4">
        <f ca="1">IF(B55="None","",[3]Analysis!Z55)</f>
        <v>5476924.0548649309</v>
      </c>
      <c r="E55" s="3" t="str">
        <f ca="1">IF(B55="None","",IF(D55&lt;1000,"Very low copy number: assay performance unknown",IF(D55&lt;50000/3,"Caution: copy number less than intended sequencing depth",IF(D55="Undetected","Insufficient material: assay failure expected",""))))</f>
        <v/>
      </c>
    </row>
    <row r="56" spans="2:5" ht="16" x14ac:dyDescent="0.2">
      <c r="B56" s="3" t="str">
        <f>IF('[3]Paste Sample IDs'!U58&lt;&gt;"",'[3]Paste Sample IDs'!U58,"None")</f>
        <v>USDA446</v>
      </c>
      <c r="C56" s="5" t="str">
        <f>'[3]Paste Sample IDs'!T58</f>
        <v>E06</v>
      </c>
      <c r="D56" s="4">
        <f ca="1">IF(B56="None","",[3]Analysis!Z56)</f>
        <v>41651.716546963158</v>
      </c>
      <c r="E56" s="3" t="str">
        <f ca="1">IF(B56="None","",IF(D56&lt;1000,"Very low copy number: assay performance unknown",IF(D56&lt;50000/3,"Caution: copy number less than intended sequencing depth",IF(D56="Undetected","Insufficient material: assay failure expected",""))))</f>
        <v/>
      </c>
    </row>
    <row r="57" spans="2:5" ht="16" x14ac:dyDescent="0.2">
      <c r="B57" s="3" t="str">
        <f>IF('[3]Paste Sample IDs'!U59&lt;&gt;"",'[3]Paste Sample IDs'!U59,"None")</f>
        <v>USDA491</v>
      </c>
      <c r="C57" s="5" t="str">
        <f>'[3]Paste Sample IDs'!T59</f>
        <v>E07</v>
      </c>
      <c r="D57" s="4">
        <f ca="1">IF(B57="None","",[3]Analysis!Z57)</f>
        <v>2647748.1695830259</v>
      </c>
      <c r="E57" s="3" t="str">
        <f ca="1">IF(B57="None","",IF(D57&lt;1000,"Very low copy number: assay performance unknown",IF(D57&lt;50000/3,"Caution: copy number less than intended sequencing depth",IF(D57="Undetected","Insufficient material: assay failure expected",""))))</f>
        <v/>
      </c>
    </row>
    <row r="58" spans="2:5" ht="16" x14ac:dyDescent="0.2">
      <c r="B58" s="3" t="str">
        <f>IF('[3]Paste Sample IDs'!U60&lt;&gt;"",'[3]Paste Sample IDs'!U60,"None")</f>
        <v>USDA328</v>
      </c>
      <c r="C58" s="5" t="str">
        <f>'[3]Paste Sample IDs'!T60</f>
        <v>E08</v>
      </c>
      <c r="D58" s="4">
        <f ca="1">IF(B58="None","",[3]Analysis!Z58)</f>
        <v>2368836.6545539415</v>
      </c>
      <c r="E58" s="3" t="str">
        <f ca="1">IF(B58="None","",IF(D58&lt;1000,"Very low copy number: assay performance unknown",IF(D58&lt;50000/3,"Caution: copy number less than intended sequencing depth",IF(D58="Undetected","Insufficient material: assay failure expected",""))))</f>
        <v/>
      </c>
    </row>
    <row r="59" spans="2:5" ht="16" x14ac:dyDescent="0.2">
      <c r="B59" s="3" t="str">
        <f>IF('[3]Paste Sample IDs'!U61&lt;&gt;"",'[3]Paste Sample IDs'!U61,"None")</f>
        <v>USDA581</v>
      </c>
      <c r="C59" s="5" t="str">
        <f>'[3]Paste Sample IDs'!T61</f>
        <v>E09</v>
      </c>
      <c r="D59" s="4">
        <f ca="1">IF(B59="None","",[3]Analysis!Z59)</f>
        <v>1784649.1531237105</v>
      </c>
      <c r="E59" s="3" t="str">
        <f ca="1">IF(B59="None","",IF(D59&lt;1000,"Very low copy number: assay performance unknown",IF(D59&lt;50000/3,"Caution: copy number less than intended sequencing depth",IF(D59="Undetected","Insufficient material: assay failure expected",""))))</f>
        <v/>
      </c>
    </row>
    <row r="60" spans="2:5" ht="16" x14ac:dyDescent="0.2">
      <c r="B60" s="3" t="str">
        <f>IF('[3]Paste Sample IDs'!U62&lt;&gt;"",'[3]Paste Sample IDs'!U62,"None")</f>
        <v>USDA456</v>
      </c>
      <c r="C60" s="5" t="str">
        <f>'[3]Paste Sample IDs'!T62</f>
        <v>E10</v>
      </c>
      <c r="D60" s="4">
        <f ca="1">IF(B60="None","",[3]Analysis!Z60)</f>
        <v>11659.697038431643</v>
      </c>
      <c r="E60" s="3" t="str">
        <f ca="1">IF(B60="None","",IF(D60&lt;1000,"Very low copy number: assay performance unknown",IF(D60&lt;50000/3,"Caution: copy number less than intended sequencing depth",IF(D60="Undetected","Insufficient material: assay failure expected",""))))</f>
        <v>Caution: copy number less than intended sequencing depth</v>
      </c>
    </row>
    <row r="61" spans="2:5" ht="16" x14ac:dyDescent="0.2">
      <c r="B61" s="3" t="str">
        <f>IF('[3]Paste Sample IDs'!U63&lt;&gt;"",'[3]Paste Sample IDs'!U63,"None")</f>
        <v>USDA401</v>
      </c>
      <c r="C61" s="5" t="str">
        <f>'[3]Paste Sample IDs'!T63</f>
        <v>E11</v>
      </c>
      <c r="D61" s="4">
        <f ca="1">IF(B61="None","",[3]Analysis!Z61)</f>
        <v>76696875.124196395</v>
      </c>
      <c r="E61" s="3" t="str">
        <f ca="1">IF(B61="None","",IF(D61&lt;1000,"Very low copy number: assay performance unknown",IF(D61&lt;50000/3,"Caution: copy number less than intended sequencing depth",IF(D61="Undetected","Insufficient material: assay failure expected",""))))</f>
        <v/>
      </c>
    </row>
    <row r="62" spans="2:5" ht="16" x14ac:dyDescent="0.2">
      <c r="B62" s="3" t="str">
        <f>IF('[3]Paste Sample IDs'!U64&lt;&gt;"",'[3]Paste Sample IDs'!U64,"None")</f>
        <v>USDA379</v>
      </c>
      <c r="C62" s="5" t="str">
        <f>'[3]Paste Sample IDs'!T64</f>
        <v>E12</v>
      </c>
      <c r="D62" s="4">
        <f ca="1">IF(B62="None","",[3]Analysis!Z62)</f>
        <v>1388288.8540981179</v>
      </c>
      <c r="E62" s="3" t="str">
        <f ca="1">IF(B62="None","",IF(D62&lt;1000,"Very low copy number: assay performance unknown",IF(D62&lt;50000/3,"Caution: copy number less than intended sequencing depth",IF(D62="Undetected","Insufficient material: assay failure expected",""))))</f>
        <v/>
      </c>
    </row>
    <row r="63" spans="2:5" ht="16" x14ac:dyDescent="0.2">
      <c r="B63" s="3" t="str">
        <f>IF('[3]Paste Sample IDs'!U65&lt;&gt;"",'[3]Paste Sample IDs'!U65,"None")</f>
        <v>USDA481</v>
      </c>
      <c r="C63" s="5" t="str">
        <f>'[3]Paste Sample IDs'!T65</f>
        <v>F01</v>
      </c>
      <c r="D63" s="4">
        <f ca="1">IF(B63="None","",[3]Analysis!Z63)</f>
        <v>2784940.9052410247</v>
      </c>
      <c r="E63" s="3" t="str">
        <f ca="1">IF(B63="None","",IF(D63&lt;1000,"Very low copy number: assay performance unknown",IF(D63&lt;50000/3,"Caution: copy number less than intended sequencing depth",IF(D63="Undetected","Insufficient material: assay failure expected",""))))</f>
        <v/>
      </c>
    </row>
    <row r="64" spans="2:5" ht="16" x14ac:dyDescent="0.2">
      <c r="B64" s="3" t="str">
        <f>IF('[3]Paste Sample IDs'!U66&lt;&gt;"",'[3]Paste Sample IDs'!U66,"None")</f>
        <v>USDA526</v>
      </c>
      <c r="C64" s="5" t="str">
        <f>'[3]Paste Sample IDs'!T66</f>
        <v>F02</v>
      </c>
      <c r="D64" s="4">
        <f ca="1">IF(B64="None","",[3]Analysis!Z64)</f>
        <v>1170286.0752891516</v>
      </c>
      <c r="E64" s="3" t="str">
        <f ca="1">IF(B64="None","",IF(D64&lt;1000,"Very low copy number: assay performance unknown",IF(D64&lt;50000/3,"Caution: copy number less than intended sequencing depth",IF(D64="Undetected","Insufficient material: assay failure expected",""))))</f>
        <v/>
      </c>
    </row>
    <row r="65" spans="2:5" ht="16" x14ac:dyDescent="0.2">
      <c r="B65" s="3" t="str">
        <f>IF('[3]Paste Sample IDs'!U67&lt;&gt;"",'[3]Paste Sample IDs'!U67,"None")</f>
        <v>USDA557</v>
      </c>
      <c r="C65" s="5" t="str">
        <f>'[3]Paste Sample IDs'!T67</f>
        <v>F03</v>
      </c>
      <c r="D65" s="4">
        <f ca="1">IF(B65="None","",[3]Analysis!Z65)</f>
        <v>150115.93450580712</v>
      </c>
      <c r="E65" s="3" t="str">
        <f ca="1">IF(B65="None","",IF(D65&lt;1000,"Very low copy number: assay performance unknown",IF(D65&lt;50000/3,"Caution: copy number less than intended sequencing depth",IF(D65="Undetected","Insufficient material: assay failure expected",""))))</f>
        <v/>
      </c>
    </row>
    <row r="66" spans="2:5" ht="16" x14ac:dyDescent="0.2">
      <c r="B66" s="3" t="str">
        <f>IF('[3]Paste Sample IDs'!U68&lt;&gt;"",'[3]Paste Sample IDs'!U68,"None")</f>
        <v>USDA303</v>
      </c>
      <c r="C66" s="5" t="str">
        <f>'[3]Paste Sample IDs'!T68</f>
        <v>F04</v>
      </c>
      <c r="D66" s="4">
        <f ca="1">IF(B66="None","",[3]Analysis!Z66)</f>
        <v>628135.07422981958</v>
      </c>
      <c r="E66" s="3" t="str">
        <f ca="1">IF(B66="None","",IF(D66&lt;1000,"Very low copy number: assay performance unknown",IF(D66&lt;50000/3,"Caution: copy number less than intended sequencing depth",IF(D66="Undetected","Insufficient material: assay failure expected",""))))</f>
        <v/>
      </c>
    </row>
    <row r="67" spans="2:5" ht="16" x14ac:dyDescent="0.2">
      <c r="B67" s="3" t="str">
        <f>IF('[3]Paste Sample IDs'!U69&lt;&gt;"",'[3]Paste Sample IDs'!U69,"None")</f>
        <v>USDA385</v>
      </c>
      <c r="C67" s="5" t="str">
        <f>'[3]Paste Sample IDs'!T69</f>
        <v>F05</v>
      </c>
      <c r="D67" s="4">
        <f ca="1">IF(B67="None","",[3]Analysis!Z67)</f>
        <v>4917297.4750188589</v>
      </c>
      <c r="E67" s="3" t="str">
        <f ca="1">IF(B67="None","",IF(D67&lt;1000,"Very low copy number: assay performance unknown",IF(D67&lt;50000/3,"Caution: copy number less than intended sequencing depth",IF(D67="Undetected","Insufficient material: assay failure expected",""))))</f>
        <v/>
      </c>
    </row>
    <row r="68" spans="2:5" ht="16" x14ac:dyDescent="0.2">
      <c r="B68" s="3" t="str">
        <f>IF('[3]Paste Sample IDs'!U70&lt;&gt;"",'[3]Paste Sample IDs'!U70,"None")</f>
        <v>USDA452</v>
      </c>
      <c r="C68" s="5" t="str">
        <f>'[3]Paste Sample IDs'!T70</f>
        <v>F06</v>
      </c>
      <c r="D68" s="4">
        <f ca="1">IF(B68="None","",[3]Analysis!Z68)</f>
        <v>356008.08717190009</v>
      </c>
      <c r="E68" s="3" t="str">
        <f ca="1">IF(B68="None","",IF(D68&lt;1000,"Very low copy number: assay performance unknown",IF(D68&lt;50000/3,"Caution: copy number less than intended sequencing depth",IF(D68="Undetected","Insufficient material: assay failure expected",""))))</f>
        <v/>
      </c>
    </row>
    <row r="69" spans="2:5" ht="16" x14ac:dyDescent="0.2">
      <c r="B69" s="3" t="str">
        <f>IF('[3]Paste Sample IDs'!U71&lt;&gt;"",'[3]Paste Sample IDs'!U71,"None")</f>
        <v>USDA479</v>
      </c>
      <c r="C69" s="5" t="str">
        <f>'[3]Paste Sample IDs'!T71</f>
        <v>F07</v>
      </c>
      <c r="D69" s="4">
        <f ca="1">IF(B69="None","",[3]Analysis!Z69)</f>
        <v>6344779.8643340962</v>
      </c>
      <c r="E69" s="3" t="str">
        <f ca="1">IF(B69="None","",IF(D69&lt;1000,"Very low copy number: assay performance unknown",IF(D69&lt;50000/3,"Caution: copy number less than intended sequencing depth",IF(D69="Undetected","Insufficient material: assay failure expected",""))))</f>
        <v/>
      </c>
    </row>
    <row r="70" spans="2:5" ht="16" x14ac:dyDescent="0.2">
      <c r="B70" s="3" t="str">
        <f>IF('[3]Paste Sample IDs'!U72&lt;&gt;"",'[3]Paste Sample IDs'!U72,"None")</f>
        <v>USDA472</v>
      </c>
      <c r="C70" s="5" t="str">
        <f>'[3]Paste Sample IDs'!T72</f>
        <v>F08</v>
      </c>
      <c r="D70" s="4">
        <f ca="1">IF(B70="None","",[3]Analysis!Z70)</f>
        <v>3398626.0130597898</v>
      </c>
      <c r="E70" s="3" t="str">
        <f ca="1">IF(B70="None","",IF(D70&lt;1000,"Very low copy number: assay performance unknown",IF(D70&lt;50000/3,"Caution: copy number less than intended sequencing depth",IF(D70="Undetected","Insufficient material: assay failure expected",""))))</f>
        <v/>
      </c>
    </row>
    <row r="71" spans="2:5" ht="16" x14ac:dyDescent="0.2">
      <c r="B71" s="3" t="str">
        <f>IF('[3]Paste Sample IDs'!U73&lt;&gt;"",'[3]Paste Sample IDs'!U73,"None")</f>
        <v>USDA394</v>
      </c>
      <c r="C71" s="5" t="str">
        <f>'[3]Paste Sample IDs'!T73</f>
        <v>F09</v>
      </c>
      <c r="D71" s="4">
        <f ca="1">IF(B71="None","",[3]Analysis!Z71)</f>
        <v>512079.92440047686</v>
      </c>
      <c r="E71" s="3" t="str">
        <f ca="1">IF(B71="None","",IF(D71&lt;1000,"Very low copy number: assay performance unknown",IF(D71&lt;50000/3,"Caution: copy number less than intended sequencing depth",IF(D71="Undetected","Insufficient material: assay failure expected",""))))</f>
        <v/>
      </c>
    </row>
    <row r="72" spans="2:5" ht="16" x14ac:dyDescent="0.2">
      <c r="B72" s="3" t="str">
        <f>IF('[3]Paste Sample IDs'!U74&lt;&gt;"",'[3]Paste Sample IDs'!U74,"None")</f>
        <v>USDA565</v>
      </c>
      <c r="C72" s="5" t="str">
        <f>'[3]Paste Sample IDs'!T74</f>
        <v>F10</v>
      </c>
      <c r="D72" s="4">
        <f ca="1">IF(B72="None","",[3]Analysis!Z72)</f>
        <v>2702.4462173891529</v>
      </c>
      <c r="E72" s="3" t="str">
        <f ca="1">IF(B72="None","",IF(D72&lt;1000,"Very low copy number: assay performance unknown",IF(D72&lt;50000/3,"Caution: copy number less than intended sequencing depth",IF(D72="Undetected","Insufficient material: assay failure expected",""))))</f>
        <v>Caution: copy number less than intended sequencing depth</v>
      </c>
    </row>
    <row r="73" spans="2:5" ht="16" x14ac:dyDescent="0.2">
      <c r="B73" s="3" t="str">
        <f>IF('[3]Paste Sample IDs'!U75&lt;&gt;"",'[3]Paste Sample IDs'!U75,"None")</f>
        <v>USDA507</v>
      </c>
      <c r="C73" s="5" t="str">
        <f>'[3]Paste Sample IDs'!T75</f>
        <v>F11</v>
      </c>
      <c r="D73" s="4">
        <f ca="1">IF(B73="None","",[3]Analysis!Z73)</f>
        <v>6105994.8170820232</v>
      </c>
      <c r="E73" s="3" t="str">
        <f ca="1">IF(B73="None","",IF(D73&lt;1000,"Very low copy number: assay performance unknown",IF(D73&lt;50000/3,"Caution: copy number less than intended sequencing depth",IF(D73="Undetected","Insufficient material: assay failure expected",""))))</f>
        <v/>
      </c>
    </row>
    <row r="74" spans="2:5" ht="16" x14ac:dyDescent="0.2">
      <c r="B74" s="3" t="str">
        <f>IF('[3]Paste Sample IDs'!U76&lt;&gt;"",'[3]Paste Sample IDs'!U76,"None")</f>
        <v>USDA560</v>
      </c>
      <c r="C74" s="5" t="str">
        <f>'[3]Paste Sample IDs'!T76</f>
        <v>F12</v>
      </c>
      <c r="D74" s="4">
        <f ca="1">IF(B74="None","",[3]Analysis!Z74)</f>
        <v>587536.39829132555</v>
      </c>
      <c r="E74" s="3" t="str">
        <f ca="1">IF(B74="None","",IF(D74&lt;1000,"Very low copy number: assay performance unknown",IF(D74&lt;50000/3,"Caution: copy number less than intended sequencing depth",IF(D74="Undetected","Insufficient material: assay failure expected",""))))</f>
        <v/>
      </c>
    </row>
    <row r="75" spans="2:5" ht="16" x14ac:dyDescent="0.2">
      <c r="B75" s="3" t="str">
        <f>IF('[3]Paste Sample IDs'!U77&lt;&gt;"",'[3]Paste Sample IDs'!U77,"None")</f>
        <v>USDA423</v>
      </c>
      <c r="C75" s="5" t="str">
        <f>'[3]Paste Sample IDs'!T77</f>
        <v>G01</v>
      </c>
      <c r="D75" s="4">
        <f ca="1">IF(B75="None","",[3]Analysis!Z75)</f>
        <v>570310.88141294045</v>
      </c>
      <c r="E75" s="3" t="str">
        <f ca="1">IF(B75="None","",IF(D75&lt;1000,"Very low copy number: assay performance unknown",IF(D75&lt;50000/3,"Caution: copy number less than intended sequencing depth",IF(D75="Undetected","Insufficient material: assay failure expected",""))))</f>
        <v/>
      </c>
    </row>
    <row r="76" spans="2:5" ht="16" x14ac:dyDescent="0.2">
      <c r="B76" s="3" t="str">
        <f>IF('[3]Paste Sample IDs'!U78&lt;&gt;"",'[3]Paste Sample IDs'!U78,"None")</f>
        <v>USDA319</v>
      </c>
      <c r="C76" s="5" t="str">
        <f>'[3]Paste Sample IDs'!T78</f>
        <v>G02</v>
      </c>
      <c r="D76" s="4">
        <f ca="1">IF(B76="None","",[3]Analysis!Z76)</f>
        <v>2443092.4727710318</v>
      </c>
      <c r="E76" s="3" t="str">
        <f ca="1">IF(B76="None","",IF(D76&lt;1000,"Very low copy number: assay performance unknown",IF(D76&lt;50000/3,"Caution: copy number less than intended sequencing depth",IF(D76="Undetected","Insufficient material: assay failure expected",""))))</f>
        <v/>
      </c>
    </row>
    <row r="77" spans="2:5" ht="16" x14ac:dyDescent="0.2">
      <c r="B77" s="3" t="str">
        <f>IF('[3]Paste Sample IDs'!U79&lt;&gt;"",'[3]Paste Sample IDs'!U79,"None")</f>
        <v>USDA365</v>
      </c>
      <c r="C77" s="5" t="str">
        <f>'[3]Paste Sample IDs'!T79</f>
        <v>G03</v>
      </c>
      <c r="D77" s="4">
        <f ca="1">IF(B77="None","",[3]Analysis!Z77)</f>
        <v>3172.0502583690009</v>
      </c>
      <c r="E77" s="3" t="str">
        <f ca="1">IF(B77="None","",IF(D77&lt;1000,"Very low copy number: assay performance unknown",IF(D77&lt;50000/3,"Caution: copy number less than intended sequencing depth",IF(D77="Undetected","Insufficient material: assay failure expected",""))))</f>
        <v>Caution: copy number less than intended sequencing depth</v>
      </c>
    </row>
    <row r="78" spans="2:5" ht="16" x14ac:dyDescent="0.2">
      <c r="B78" s="3" t="str">
        <f>IF('[3]Paste Sample IDs'!U80&lt;&gt;"",'[3]Paste Sample IDs'!U80,"None")</f>
        <v>USDA471</v>
      </c>
      <c r="C78" s="5" t="str">
        <f>'[3]Paste Sample IDs'!T80</f>
        <v>G04</v>
      </c>
      <c r="D78" s="4">
        <f ca="1">IF(B78="None","",[3]Analysis!Z78)</f>
        <v>398510.23291660642</v>
      </c>
      <c r="E78" s="3" t="str">
        <f ca="1">IF(B78="None","",IF(D78&lt;1000,"Very low copy number: assay performance unknown",IF(D78&lt;50000/3,"Caution: copy number less than intended sequencing depth",IF(D78="Undetected","Insufficient material: assay failure expected",""))))</f>
        <v/>
      </c>
    </row>
    <row r="79" spans="2:5" ht="16" x14ac:dyDescent="0.2">
      <c r="B79" s="3" t="str">
        <f>IF('[3]Paste Sample IDs'!U81&lt;&gt;"",'[3]Paste Sample IDs'!U81,"None")</f>
        <v>USDA368</v>
      </c>
      <c r="C79" s="5" t="str">
        <f>'[3]Paste Sample IDs'!T81</f>
        <v>G05</v>
      </c>
      <c r="D79" s="4">
        <f ca="1">IF(B79="None","",[3]Analysis!Z79)</f>
        <v>6858741.4065472214</v>
      </c>
      <c r="E79" s="3" t="str">
        <f ca="1">IF(B79="None","",IF(D79&lt;1000,"Very low copy number: assay performance unknown",IF(D79&lt;50000/3,"Caution: copy number less than intended sequencing depth",IF(D79="Undetected","Insufficient material: assay failure expected",""))))</f>
        <v/>
      </c>
    </row>
    <row r="80" spans="2:5" ht="16" x14ac:dyDescent="0.2">
      <c r="B80" s="3" t="str">
        <f>IF('[3]Paste Sample IDs'!U82&lt;&gt;"",'[3]Paste Sample IDs'!U82,"None")</f>
        <v>USDA308</v>
      </c>
      <c r="C80" s="5" t="str">
        <f>'[3]Paste Sample IDs'!T82</f>
        <v>G06</v>
      </c>
      <c r="D80" s="4">
        <f ca="1">IF(B80="None","",[3]Analysis!Z80)</f>
        <v>471913.26399905159</v>
      </c>
      <c r="E80" s="3" t="str">
        <f ca="1">IF(B80="None","",IF(D80&lt;1000,"Very low copy number: assay performance unknown",IF(D80&lt;50000/3,"Caution: copy number less than intended sequencing depth",IF(D80="Undetected","Insufficient material: assay failure expected",""))))</f>
        <v/>
      </c>
    </row>
    <row r="81" spans="2:5" ht="16" x14ac:dyDescent="0.2">
      <c r="B81" s="3" t="str">
        <f>IF('[3]Paste Sample IDs'!U83&lt;&gt;"",'[3]Paste Sample IDs'!U83,"None")</f>
        <v>USDA362</v>
      </c>
      <c r="C81" s="5" t="str">
        <f>'[3]Paste Sample IDs'!T83</f>
        <v>G07</v>
      </c>
      <c r="D81" s="4">
        <f ca="1">IF(B81="None","",[3]Analysis!Z81)</f>
        <v>3891394.7677607182</v>
      </c>
      <c r="E81" s="3" t="str">
        <f ca="1">IF(B81="None","",IF(D81&lt;1000,"Very low copy number: assay performance unknown",IF(D81&lt;50000/3,"Caution: copy number less than intended sequencing depth",IF(D81="Undetected","Insufficient material: assay failure expected",""))))</f>
        <v/>
      </c>
    </row>
    <row r="82" spans="2:5" ht="16" x14ac:dyDescent="0.2">
      <c r="B82" s="3" t="str">
        <f>IF('[3]Paste Sample IDs'!U84&lt;&gt;"",'[3]Paste Sample IDs'!U84,"None")</f>
        <v>USDA523</v>
      </c>
      <c r="C82" s="5" t="str">
        <f>'[3]Paste Sample IDs'!T84</f>
        <v>G08</v>
      </c>
      <c r="D82" s="4">
        <f ca="1">IF(B82="None","",[3]Analysis!Z82)</f>
        <v>982324.6145982045</v>
      </c>
      <c r="E82" s="3" t="str">
        <f ca="1">IF(B82="None","",IF(D82&lt;1000,"Very low copy number: assay performance unknown",IF(D82&lt;50000/3,"Caution: copy number less than intended sequencing depth",IF(D82="Undetected","Insufficient material: assay failure expected",""))))</f>
        <v/>
      </c>
    </row>
    <row r="83" spans="2:5" ht="16" x14ac:dyDescent="0.2">
      <c r="B83" s="3" t="str">
        <f>IF('[3]Paste Sample IDs'!U85&lt;&gt;"",'[3]Paste Sample IDs'!U85,"None")</f>
        <v>USDA320</v>
      </c>
      <c r="C83" s="5" t="str">
        <f>'[3]Paste Sample IDs'!T85</f>
        <v>G09</v>
      </c>
      <c r="D83" s="4">
        <f ca="1">IF(B83="None","",[3]Analysis!Z83)</f>
        <v>5752958.4896417856</v>
      </c>
      <c r="E83" s="3" t="str">
        <f ca="1">IF(B83="None","",IF(D83&lt;1000,"Very low copy number: assay performance unknown",IF(D83&lt;50000/3,"Caution: copy number less than intended sequencing depth",IF(D83="Undetected","Insufficient material: assay failure expected",""))))</f>
        <v/>
      </c>
    </row>
    <row r="84" spans="2:5" ht="16" x14ac:dyDescent="0.2">
      <c r="B84" s="3" t="str">
        <f>IF('[3]Paste Sample IDs'!U86&lt;&gt;"",'[3]Paste Sample IDs'!U86,"None")</f>
        <v>USDA330</v>
      </c>
      <c r="C84" s="5" t="str">
        <f>'[3]Paste Sample IDs'!T86</f>
        <v>G10</v>
      </c>
      <c r="D84" s="4">
        <f ca="1">IF(B84="None","",[3]Analysis!Z84)</f>
        <v>9387212.1112431083</v>
      </c>
      <c r="E84" s="3" t="str">
        <f ca="1">IF(B84="None","",IF(D84&lt;1000,"Very low copy number: assay performance unknown",IF(D84&lt;50000/3,"Caution: copy number less than intended sequencing depth",IF(D84="Undetected","Insufficient material: assay failure expected",""))))</f>
        <v/>
      </c>
    </row>
    <row r="85" spans="2:5" ht="16" x14ac:dyDescent="0.2">
      <c r="B85" s="3" t="str">
        <f>IF('[3]Paste Sample IDs'!U87&lt;&gt;"",'[3]Paste Sample IDs'!U87,"None")</f>
        <v>USDA332</v>
      </c>
      <c r="C85" s="5" t="str">
        <f>'[3]Paste Sample IDs'!T87</f>
        <v>G11</v>
      </c>
      <c r="D85" s="4">
        <f ca="1">IF(B85="None","",[3]Analysis!Z85)</f>
        <v>1148404.2131295954</v>
      </c>
      <c r="E85" s="3" t="str">
        <f ca="1">IF(B85="None","",IF(D85&lt;1000,"Very low copy number: assay performance unknown",IF(D85&lt;50000/3,"Caution: copy number less than intended sequencing depth",IF(D85="Undetected","Insufficient material: assay failure expected",""))))</f>
        <v/>
      </c>
    </row>
    <row r="86" spans="2:5" ht="16" x14ac:dyDescent="0.2">
      <c r="B86" s="3" t="str">
        <f>IF('[3]Paste Sample IDs'!U88&lt;&gt;"",'[3]Paste Sample IDs'!U88,"None")</f>
        <v>USDA442</v>
      </c>
      <c r="C86" s="5" t="str">
        <f>'[3]Paste Sample IDs'!T88</f>
        <v>G12</v>
      </c>
      <c r="D86" s="4">
        <f ca="1">IF(B86="None","",[3]Analysis!Z86)</f>
        <v>165083.05556066509</v>
      </c>
      <c r="E86" s="3" t="str">
        <f ca="1">IF(B86="None","",IF(D86&lt;1000,"Very low copy number: assay performance unknown",IF(D86&lt;50000/3,"Caution: copy number less than intended sequencing depth",IF(D86="Undetected","Insufficient material: assay failure expected",""))))</f>
        <v/>
      </c>
    </row>
    <row r="87" spans="2:5" ht="16" x14ac:dyDescent="0.2">
      <c r="B87" s="3" t="str">
        <f>IF('[3]Paste Sample IDs'!U89&lt;&gt;"",'[3]Paste Sample IDs'!U89,"None")</f>
        <v>USDA314</v>
      </c>
      <c r="C87" s="5" t="str">
        <f>'[3]Paste Sample IDs'!T89</f>
        <v>H01</v>
      </c>
      <c r="D87" s="4">
        <f ca="1">IF(B87="None","",[3]Analysis!Z87)</f>
        <v>3876350.1321272249</v>
      </c>
      <c r="E87" s="3" t="str">
        <f ca="1">IF(B87="None","",IF(D87&lt;1000,"Very low copy number: assay performance unknown",IF(D87&lt;50000/3,"Caution: copy number less than intended sequencing depth",IF(D87="Undetected","Insufficient material: assay failure expected",""))))</f>
        <v/>
      </c>
    </row>
    <row r="88" spans="2:5" ht="16" x14ac:dyDescent="0.2">
      <c r="B88" s="3" t="str">
        <f>IF('[3]Paste Sample IDs'!U90&lt;&gt;"",'[3]Paste Sample IDs'!U90,"None")</f>
        <v>USDA487</v>
      </c>
      <c r="C88" s="5" t="str">
        <f>'[3]Paste Sample IDs'!T90</f>
        <v>H02</v>
      </c>
      <c r="D88" s="4">
        <f ca="1">IF(B88="None","",[3]Analysis!Z88)</f>
        <v>1363331.9182691283</v>
      </c>
      <c r="E88" s="3" t="str">
        <f ca="1">IF(B88="None","",IF(D88&lt;1000,"Very low copy number: assay performance unknown",IF(D88&lt;50000/3,"Caution: copy number less than intended sequencing depth",IF(D88="Undetected","Insufficient material: assay failure expected",""))))</f>
        <v/>
      </c>
    </row>
    <row r="89" spans="2:5" ht="16" x14ac:dyDescent="0.2">
      <c r="B89" s="3" t="str">
        <f>IF('[3]Paste Sample IDs'!U91&lt;&gt;"",'[3]Paste Sample IDs'!U91,"None")</f>
        <v>USDA400</v>
      </c>
      <c r="C89" s="5" t="str">
        <f>'[3]Paste Sample IDs'!T91</f>
        <v>H03</v>
      </c>
      <c r="D89" s="4">
        <f ca="1">IF(B89="None","",[3]Analysis!Z89)</f>
        <v>5163152.3384833159</v>
      </c>
      <c r="E89" s="3" t="str">
        <f ca="1">IF(B89="None","",IF(D89&lt;1000,"Very low copy number: assay performance unknown",IF(D89&lt;50000/3,"Caution: copy number less than intended sequencing depth",IF(D89="Undetected","Insufficient material: assay failure expected",""))))</f>
        <v/>
      </c>
    </row>
    <row r="90" spans="2:5" ht="16" x14ac:dyDescent="0.2">
      <c r="B90" s="3" t="str">
        <f>IF('[3]Paste Sample IDs'!U92&lt;&gt;"",'[3]Paste Sample IDs'!U92,"None")</f>
        <v>USDA327</v>
      </c>
      <c r="C90" s="5" t="str">
        <f>'[3]Paste Sample IDs'!T92</f>
        <v>H04</v>
      </c>
      <c r="D90" s="4">
        <f ca="1">IF(B90="None","",[3]Analysis!Z90)</f>
        <v>114646244.87564297</v>
      </c>
      <c r="E90" s="3" t="str">
        <f ca="1">IF(B90="None","",IF(D90&lt;1000,"Very low copy number: assay performance unknown",IF(D90&lt;50000/3,"Caution: copy number less than intended sequencing depth",IF(D90="Undetected","Insufficient material: assay failure expected",""))))</f>
        <v/>
      </c>
    </row>
    <row r="91" spans="2:5" ht="16" x14ac:dyDescent="0.2">
      <c r="B91" s="3" t="str">
        <f>IF('[3]Paste Sample IDs'!U94&lt;&gt;"",'[3]Paste Sample IDs'!U94,"None")</f>
        <v>USDA386</v>
      </c>
      <c r="C91" s="5" t="str">
        <f>'[3]Paste Sample IDs'!T94</f>
        <v>H06</v>
      </c>
      <c r="D91" s="4">
        <f ca="1">IF(B91="None","",[3]Analysis!Z92)</f>
        <v>1002088.4224605901</v>
      </c>
      <c r="E91" s="3" t="str">
        <f ca="1">IF(B91="None","",IF(D91&lt;1000,"Very low copy number: assay performance unknown",IF(D91&lt;50000/3,"Caution: copy number less than intended sequencing depth",IF(D91="Undetected","Insufficient material: assay failure expected",""))))</f>
        <v/>
      </c>
    </row>
    <row r="92" spans="2:5" ht="16" x14ac:dyDescent="0.2">
      <c r="B92" s="3" t="str">
        <f>IF('[3]Paste Sample IDs'!U95&lt;&gt;"",'[3]Paste Sample IDs'!U95,"None")</f>
        <v>USDA321</v>
      </c>
      <c r="C92" s="5" t="str">
        <f>'[3]Paste Sample IDs'!T95</f>
        <v>H07</v>
      </c>
      <c r="D92" s="4">
        <f ca="1">IF(B92="None","",[3]Analysis!Z93)</f>
        <v>1129684.4190858398</v>
      </c>
      <c r="E92" s="3" t="str">
        <f ca="1">IF(B92="None","",IF(D92&lt;1000,"Very low copy number: assay performance unknown",IF(D92&lt;50000/3,"Caution: copy number less than intended sequencing depth",IF(D92="Undetected","Insufficient material: assay failure expected",""))))</f>
        <v/>
      </c>
    </row>
    <row r="93" spans="2:5" ht="16" x14ac:dyDescent="0.2">
      <c r="B93" s="3" t="str">
        <f>IF('[3]Paste Sample IDs'!U96&lt;&gt;"",'[3]Paste Sample IDs'!U96,"None")</f>
        <v>USDA541</v>
      </c>
      <c r="C93" s="5" t="str">
        <f>'[3]Paste Sample IDs'!T96</f>
        <v>H08</v>
      </c>
      <c r="D93" s="4">
        <f ca="1">IF(B93="None","",[3]Analysis!Z94)</f>
        <v>5252281.0991391381</v>
      </c>
      <c r="E93" s="3" t="str">
        <f ca="1">IF(B93="None","",IF(D93&lt;1000,"Very low copy number: assay performance unknown",IF(D93&lt;50000/3,"Caution: copy number less than intended sequencing depth",IF(D93="Undetected","Insufficient material: assay failure expected",""))))</f>
        <v/>
      </c>
    </row>
    <row r="94" spans="2:5" ht="16" x14ac:dyDescent="0.2">
      <c r="B94" s="3" t="str">
        <f>IF('[3]Paste Sample IDs'!U97&lt;&gt;"",'[3]Paste Sample IDs'!U97,"None")</f>
        <v>USDA461</v>
      </c>
      <c r="C94" s="5" t="str">
        <f>'[3]Paste Sample IDs'!T97</f>
        <v>H09</v>
      </c>
      <c r="D94" s="4">
        <f ca="1">IF(B94="None","",[3]Analysis!Z95)</f>
        <v>56071381.718184449</v>
      </c>
      <c r="E94" s="3" t="str">
        <f ca="1">IF(B94="None","",IF(D94&lt;1000,"Very low copy number: assay performance unknown",IF(D94&lt;50000/3,"Caution: copy number less than intended sequencing depth",IF(D94="Undetected","Insufficient material: assay failure expected",""))))</f>
        <v/>
      </c>
    </row>
    <row r="95" spans="2:5" ht="16" x14ac:dyDescent="0.2">
      <c r="B95" s="3" t="str">
        <f>IF('[3]Paste Sample IDs'!U98&lt;&gt;"",'[3]Paste Sample IDs'!U98,"None")</f>
        <v>USDA534</v>
      </c>
      <c r="C95" s="5" t="str">
        <f>'[3]Paste Sample IDs'!T98</f>
        <v>H10</v>
      </c>
      <c r="D95" s="4">
        <f ca="1">IF(B95="None","",[3]Analysis!Z96)</f>
        <v>1020449.8941279874</v>
      </c>
      <c r="E95" s="3" t="str">
        <f ca="1">IF(B95="None","",IF(D95&lt;1000,"Very low copy number: assay performance unknown",IF(D95&lt;50000/3,"Caution: copy number less than intended sequencing depth",IF(D95="Undetected","Insufficient material: assay failure expected",""))))</f>
        <v/>
      </c>
    </row>
    <row r="96" spans="2:5" ht="16" x14ac:dyDescent="0.2">
      <c r="B96" s="3" t="str">
        <f>IF('[3]Paste Sample IDs'!U99&lt;&gt;"",'[3]Paste Sample IDs'!U99,"None")</f>
        <v>USDA302</v>
      </c>
      <c r="C96" s="5" t="str">
        <f>'[3]Paste Sample IDs'!T99</f>
        <v>H11</v>
      </c>
      <c r="D96" s="4">
        <f ca="1">IF(B96="None","",[3]Analysis!Z97)</f>
        <v>119361.08314081778</v>
      </c>
      <c r="E96" s="3" t="str">
        <f ca="1">IF(B96="None","",IF(D96&lt;1000,"Very low copy number: assay performance unknown",IF(D96&lt;50000/3,"Caution: copy number less than intended sequencing depth",IF(D96="Undetected","Insufficient material: assay failure expected",""))))</f>
        <v/>
      </c>
    </row>
    <row r="97" spans="2:5" ht="16" x14ac:dyDescent="0.2">
      <c r="B97" s="3" t="str">
        <f>IF('[3]Paste Sample IDs'!U100&lt;&gt;"",'[3]Paste Sample IDs'!U100,"None")</f>
        <v>USDA306</v>
      </c>
      <c r="C97" s="5" t="str">
        <f>'[3]Paste Sample IDs'!T100</f>
        <v>H12</v>
      </c>
      <c r="D97" s="4">
        <f ca="1">IF(B97="None","",[3]Analysis!Z98)</f>
        <v>419948.47135713761</v>
      </c>
      <c r="E97" s="3" t="str">
        <f ca="1">IF(B97="None","",IF(D97&lt;1000,"Very low copy number: assay performance unknown",IF(D97&lt;50000/3,"Caution: copy number less than intended sequencing depth",IF(D97="Undetected","Insufficient material: assay failure expected",""))))</f>
        <v/>
      </c>
    </row>
    <row r="98" spans="2:5" ht="16" x14ac:dyDescent="0.2">
      <c r="B98" s="2"/>
      <c r="C98" s="2"/>
      <c r="D98" s="2"/>
      <c r="E98" s="2"/>
    </row>
  </sheetData>
  <conditionalFormatting sqref="E4:E97">
    <cfRule type="containsText" dxfId="2" priority="1" operator="containsText" text="unknown">
      <formula>NOT(ISERROR(SEARCH("unknown",E4)))</formula>
    </cfRule>
    <cfRule type="containsText" dxfId="1" priority="2" operator="containsText" text="Insufficient">
      <formula>NOT(ISERROR(SEARCH("Insufficient",E4)))</formula>
    </cfRule>
    <cfRule type="containsText" dxfId="0" priority="3" operator="containsText" text="depth">
      <formula>NOT(ISERROR(SEARCH("depth",E4)))</formula>
    </cfRule>
  </conditionalFormatting>
  <printOptions horizontalCentered="1"/>
  <pageMargins left="0.2" right="0.2" top="0.25" bottom="0.25" header="0.3" footer="0.3"/>
  <pageSetup scale="46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DNA_009</vt:lpstr>
      <vt:lpstr>DNA_010</vt:lpstr>
      <vt:lpstr>DNA_011</vt:lpstr>
      <vt:lpstr>DNA_009!Print_Area</vt:lpstr>
      <vt:lpstr>DNA_010!Print_Area</vt:lpstr>
      <vt:lpstr>DNA_011!Print_Area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2020-01-03T20:49:07Z</dcterms:created>
  <dcterms:modified xsi:type="dcterms:W3CDTF">2020-01-03T20:50:45Z</dcterms:modified>
</cp:coreProperties>
</file>