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10/"/>
    </mc:Choice>
  </mc:AlternateContent>
  <xr:revisionPtr revIDLastSave="0" documentId="8_{3DD08208-0776-D547-8948-90892BAED5B6}" xr6:coauthVersionLast="36" xr6:coauthVersionMax="36" xr10:uidLastSave="{00000000-0000-0000-0000-000000000000}"/>
  <bookViews>
    <workbookView xWindow="2040" yWindow="2000" windowWidth="27640" windowHeight="16940" xr2:uid="{822C6ACC-F698-B444-BB10-9C27F79741D8}"/>
  </bookViews>
  <sheets>
    <sheet name="DNA_017" sheetId="2" r:id="rId1"/>
    <sheet name="DNA_018" sheetId="3" r:id="rId2"/>
    <sheet name="DNA_019" sheetId="4" r:id="rId3"/>
  </sheets>
  <externalReferences>
    <externalReference r:id="rId4"/>
    <externalReference r:id="rId5"/>
    <externalReference r:id="rId6"/>
  </externalReferences>
  <definedNames>
    <definedName name="_xlnm.Print_Area" localSheetId="0">DNA_017!$A$1:$L$99</definedName>
    <definedName name="_xlnm.Print_Area" localSheetId="1">DNA_018!$A$1:$L$99</definedName>
    <definedName name="_xlnm.Print_Area" localSheetId="2">DNA_019!$A$1:$L$99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97" i="2"/>
  <c r="E97" i="2"/>
  <c r="D96" i="2"/>
  <c r="E96" i="2"/>
  <c r="D95" i="2"/>
  <c r="E95" i="2"/>
  <c r="D94" i="2"/>
  <c r="E94" i="2"/>
  <c r="D93" i="2"/>
  <c r="E93" i="2"/>
  <c r="D92" i="2"/>
  <c r="E92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/>
  <c r="D60" i="2"/>
  <c r="E60" i="2"/>
  <c r="D59" i="2"/>
  <c r="E59" i="2"/>
  <c r="D58" i="2"/>
  <c r="E58" i="2"/>
  <c r="D57" i="2"/>
  <c r="E57" i="2"/>
  <c r="D56" i="2"/>
  <c r="E56" i="2"/>
  <c r="D55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97" i="3"/>
  <c r="E97" i="3"/>
  <c r="D96" i="3"/>
  <c r="E96" i="3"/>
  <c r="D95" i="3"/>
  <c r="E95" i="3"/>
  <c r="D94" i="3"/>
  <c r="E94" i="3"/>
  <c r="D93" i="3"/>
  <c r="E93" i="3"/>
  <c r="D92" i="3"/>
  <c r="E92" i="3"/>
  <c r="D91" i="3"/>
  <c r="E91" i="3"/>
  <c r="D90" i="3"/>
  <c r="E90" i="3"/>
  <c r="D89" i="3"/>
  <c r="E89" i="3"/>
  <c r="D88" i="3"/>
  <c r="E88" i="3"/>
  <c r="D87" i="3"/>
  <c r="E87" i="3"/>
  <c r="D86" i="3"/>
  <c r="E86" i="3"/>
  <c r="D85" i="3"/>
  <c r="E85" i="3"/>
  <c r="D84" i="3"/>
  <c r="E84" i="3"/>
  <c r="D83" i="3"/>
  <c r="E83" i="3"/>
  <c r="D82" i="3"/>
  <c r="E82" i="3"/>
  <c r="D81" i="3"/>
  <c r="E81" i="3"/>
  <c r="D80" i="3"/>
  <c r="E80" i="3"/>
  <c r="D79" i="3"/>
  <c r="E79" i="3"/>
  <c r="D78" i="3"/>
  <c r="E78" i="3"/>
  <c r="D77" i="3"/>
  <c r="E77" i="3"/>
  <c r="D76" i="3"/>
  <c r="E76" i="3"/>
  <c r="D75" i="3"/>
  <c r="E75" i="3"/>
  <c r="D74" i="3"/>
  <c r="E74" i="3"/>
  <c r="D73" i="3"/>
  <c r="E73" i="3"/>
  <c r="D72" i="3"/>
  <c r="E72" i="3"/>
  <c r="D71" i="3"/>
  <c r="E71" i="3"/>
  <c r="D70" i="3"/>
  <c r="E70" i="3"/>
  <c r="D69" i="3"/>
  <c r="E69" i="3"/>
  <c r="D68" i="3"/>
  <c r="E68" i="3"/>
  <c r="D67" i="3"/>
  <c r="E67" i="3"/>
  <c r="D66" i="3"/>
  <c r="E66" i="3"/>
  <c r="D65" i="3"/>
  <c r="E65" i="3"/>
  <c r="D64" i="3"/>
  <c r="E64" i="3"/>
  <c r="D63" i="3"/>
  <c r="E63" i="3"/>
  <c r="D62" i="3"/>
  <c r="E62" i="3"/>
  <c r="D61" i="3"/>
  <c r="E61" i="3"/>
  <c r="D60" i="3"/>
  <c r="E60" i="3"/>
  <c r="D59" i="3"/>
  <c r="E59" i="3"/>
  <c r="D58" i="3"/>
  <c r="E58" i="3"/>
  <c r="D57" i="3"/>
  <c r="E57" i="3"/>
  <c r="D56" i="3"/>
  <c r="E56" i="3"/>
  <c r="D55" i="3"/>
  <c r="E55" i="3"/>
  <c r="D54" i="3"/>
  <c r="E54" i="3"/>
  <c r="D53" i="3"/>
  <c r="E53" i="3"/>
  <c r="D52" i="3"/>
  <c r="E52" i="3"/>
  <c r="D51" i="3"/>
  <c r="E51" i="3"/>
  <c r="D50" i="3"/>
  <c r="E50" i="3"/>
  <c r="D49" i="3"/>
  <c r="E49" i="3"/>
  <c r="D48" i="3"/>
  <c r="E48" i="3"/>
  <c r="D47" i="3"/>
  <c r="E47" i="3"/>
  <c r="D46" i="3"/>
  <c r="E46" i="3"/>
  <c r="D45" i="3"/>
  <c r="E45" i="3"/>
  <c r="D44" i="3"/>
  <c r="E44" i="3"/>
  <c r="D43" i="3"/>
  <c r="E43" i="3"/>
  <c r="D42" i="3"/>
  <c r="E42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/>
  <c r="E35" i="3"/>
  <c r="D34" i="3"/>
  <c r="E34" i="3"/>
  <c r="D33" i="3"/>
  <c r="E33" i="3"/>
  <c r="D32" i="3"/>
  <c r="E32" i="3"/>
  <c r="D31" i="3"/>
  <c r="E31" i="3"/>
  <c r="D30" i="3"/>
  <c r="E30" i="3"/>
  <c r="D29" i="3"/>
  <c r="E29" i="3"/>
  <c r="D28" i="3"/>
  <c r="E28" i="3"/>
  <c r="D27" i="3"/>
  <c r="E27" i="3"/>
  <c r="D26" i="3"/>
  <c r="E26" i="3"/>
  <c r="D25" i="3"/>
  <c r="E25" i="3"/>
  <c r="D24" i="3"/>
  <c r="E24" i="3"/>
  <c r="D23" i="3"/>
  <c r="E23" i="3"/>
  <c r="D22" i="3"/>
  <c r="E22" i="3"/>
  <c r="D21" i="3"/>
  <c r="E21" i="3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97" i="4"/>
  <c r="E97" i="4"/>
  <c r="D96" i="4"/>
  <c r="E96" i="4"/>
  <c r="D95" i="4"/>
  <c r="E95" i="4"/>
  <c r="D94" i="4"/>
  <c r="E94" i="4"/>
  <c r="D93" i="4"/>
  <c r="E93" i="4"/>
  <c r="D92" i="4"/>
  <c r="E92" i="4"/>
  <c r="D91" i="4"/>
  <c r="E91" i="4"/>
  <c r="D90" i="4"/>
  <c r="E90" i="4"/>
  <c r="D89" i="4"/>
  <c r="E89" i="4"/>
  <c r="D88" i="4"/>
  <c r="E88" i="4"/>
  <c r="D87" i="4"/>
  <c r="E87" i="4"/>
  <c r="D86" i="4"/>
  <c r="E86" i="4"/>
  <c r="D85" i="4"/>
  <c r="E85" i="4"/>
  <c r="D84" i="4"/>
  <c r="E84" i="4"/>
  <c r="D83" i="4"/>
  <c r="E83" i="4"/>
  <c r="D82" i="4"/>
  <c r="E82" i="4"/>
  <c r="D81" i="4"/>
  <c r="E81" i="4"/>
  <c r="D80" i="4"/>
  <c r="E80" i="4"/>
  <c r="D79" i="4"/>
  <c r="E79" i="4"/>
  <c r="D78" i="4"/>
  <c r="E78" i="4"/>
  <c r="D77" i="4"/>
  <c r="E77" i="4"/>
  <c r="D76" i="4"/>
  <c r="E76" i="4"/>
  <c r="D75" i="4"/>
  <c r="E75" i="4"/>
  <c r="D74" i="4"/>
  <c r="E74" i="4"/>
  <c r="D73" i="4"/>
  <c r="E73" i="4"/>
  <c r="D72" i="4"/>
  <c r="E72" i="4"/>
  <c r="D71" i="4"/>
  <c r="E71" i="4"/>
  <c r="D70" i="4"/>
  <c r="E70" i="4"/>
  <c r="D69" i="4"/>
  <c r="E69" i="4"/>
  <c r="D68" i="4"/>
  <c r="E68" i="4"/>
  <c r="D67" i="4"/>
  <c r="E67" i="4"/>
  <c r="D66" i="4"/>
  <c r="E66" i="4"/>
  <c r="D65" i="4"/>
  <c r="E65" i="4"/>
  <c r="D64" i="4"/>
  <c r="E64" i="4"/>
  <c r="D63" i="4"/>
  <c r="E63" i="4"/>
  <c r="D62" i="4"/>
  <c r="E62" i="4"/>
  <c r="D61" i="4"/>
  <c r="E61" i="4"/>
  <c r="D60" i="4"/>
  <c r="E60" i="4"/>
  <c r="D59" i="4"/>
  <c r="E59" i="4"/>
  <c r="D58" i="4"/>
  <c r="E58" i="4"/>
  <c r="D57" i="4"/>
  <c r="E57" i="4"/>
  <c r="D56" i="4"/>
  <c r="E56" i="4"/>
  <c r="D55" i="4"/>
  <c r="E55" i="4"/>
  <c r="D54" i="4"/>
  <c r="E54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D41" i="4"/>
  <c r="E41" i="4"/>
  <c r="D40" i="4"/>
  <c r="E40" i="4"/>
  <c r="D39" i="4"/>
  <c r="E39" i="4"/>
  <c r="D38" i="4"/>
  <c r="E38" i="4"/>
  <c r="D37" i="4"/>
  <c r="E37" i="4"/>
  <c r="D36" i="4"/>
  <c r="E36" i="4"/>
  <c r="D35" i="4"/>
  <c r="E35" i="4"/>
  <c r="D34" i="4"/>
  <c r="E34" i="4"/>
  <c r="D33" i="4"/>
  <c r="E33" i="4"/>
  <c r="D32" i="4"/>
  <c r="E32" i="4"/>
  <c r="D31" i="4"/>
  <c r="E31" i="4"/>
  <c r="D30" i="4"/>
  <c r="E30" i="4"/>
  <c r="D29" i="4"/>
  <c r="E29" i="4"/>
  <c r="D28" i="4"/>
  <c r="E28" i="4"/>
  <c r="D27" i="4"/>
  <c r="E27" i="4"/>
  <c r="D26" i="4"/>
  <c r="E26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18" i="4"/>
  <c r="E18" i="4"/>
  <c r="D17" i="4"/>
  <c r="E17" i="4"/>
  <c r="D16" i="4"/>
  <c r="E16" i="4"/>
  <c r="D15" i="4"/>
  <c r="E15" i="4"/>
  <c r="D14" i="4"/>
  <c r="E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<sst xmlns="http://schemas.openxmlformats.org/spreadsheetml/2006/main" count="18" uniqueCount="6">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</sst>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FE5F80A0-43B4-8840-8F4B-DB8AF610B2F5}"/>
    <cellStyle name="Normal" xfId="0" builtinId="0"/>
    <cellStyle name="Normal 2" xfId="1" xr:uid="{2DC23B25-8385-9F41-8F29-740A44778BBD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4-8E46-8541-388B491B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6-A94D-8B83-2C9E6E94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8-C148-92F9-1DCA1899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E7925-6E89-0243-89AA-687515444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0C846-D612-494D-9CB0-4865239C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19008-8BDF-F340-A8CB-9F029F15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17/Noyes_010_DNA_017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18/Noyes_010_DNA_018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19/Noyes_010_DNA_019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Noyes_010_DNA_017_qMQC</v>
          </cell>
        </row>
        <row r="5">
          <cell r="T5" t="str">
            <v>A01</v>
          </cell>
          <cell r="U5" t="str">
            <v>USDA779</v>
          </cell>
        </row>
        <row r="6">
          <cell r="T6" t="str">
            <v>A02</v>
          </cell>
          <cell r="U6" t="str">
            <v>USDA842</v>
          </cell>
        </row>
        <row r="7">
          <cell r="T7" t="str">
            <v>A03</v>
          </cell>
          <cell r="U7" t="str">
            <v>USDA922</v>
          </cell>
        </row>
        <row r="8">
          <cell r="T8" t="str">
            <v>A04</v>
          </cell>
          <cell r="U8" t="str">
            <v>USDA827</v>
          </cell>
        </row>
        <row r="9">
          <cell r="T9" t="str">
            <v>A05</v>
          </cell>
          <cell r="U9" t="str">
            <v>USDA708</v>
          </cell>
        </row>
        <row r="10">
          <cell r="T10" t="str">
            <v>A06</v>
          </cell>
          <cell r="U10" t="str">
            <v>USDA715</v>
          </cell>
        </row>
        <row r="11">
          <cell r="T11" t="str">
            <v>A07</v>
          </cell>
          <cell r="U11" t="str">
            <v>USDA678</v>
          </cell>
        </row>
        <row r="12">
          <cell r="T12" t="str">
            <v>A08</v>
          </cell>
          <cell r="U12" t="str">
            <v>USDA722</v>
          </cell>
        </row>
        <row r="13">
          <cell r="T13" t="str">
            <v>A09</v>
          </cell>
          <cell r="U13" t="str">
            <v>USDA700</v>
          </cell>
        </row>
        <row r="14">
          <cell r="T14" t="str">
            <v>A10</v>
          </cell>
          <cell r="U14" t="str">
            <v>USDA719</v>
          </cell>
        </row>
        <row r="15">
          <cell r="T15" t="str">
            <v>A11</v>
          </cell>
          <cell r="U15" t="str">
            <v>USDA811</v>
          </cell>
        </row>
        <row r="16">
          <cell r="T16" t="str">
            <v>A12</v>
          </cell>
          <cell r="U16" t="str">
            <v>USDA608</v>
          </cell>
        </row>
        <row r="17">
          <cell r="T17" t="str">
            <v>B01</v>
          </cell>
          <cell r="U17" t="str">
            <v>USDA612</v>
          </cell>
        </row>
        <row r="18">
          <cell r="T18" t="str">
            <v>B02</v>
          </cell>
          <cell r="U18" t="str">
            <v>USDA711</v>
          </cell>
        </row>
        <row r="19">
          <cell r="T19" t="str">
            <v>B03</v>
          </cell>
          <cell r="U19" t="str">
            <v>USDA752</v>
          </cell>
        </row>
        <row r="20">
          <cell r="T20" t="str">
            <v>B04</v>
          </cell>
          <cell r="U20" t="str">
            <v>USDA919</v>
          </cell>
        </row>
        <row r="21">
          <cell r="T21" t="str">
            <v>B05</v>
          </cell>
          <cell r="U21" t="str">
            <v>USDA852</v>
          </cell>
        </row>
        <row r="22">
          <cell r="T22" t="str">
            <v>B06</v>
          </cell>
          <cell r="U22" t="str">
            <v>USDA790</v>
          </cell>
        </row>
        <row r="23">
          <cell r="T23" t="str">
            <v>B07</v>
          </cell>
          <cell r="U23" t="str">
            <v>USDA655</v>
          </cell>
        </row>
        <row r="24">
          <cell r="T24" t="str">
            <v>B08</v>
          </cell>
          <cell r="U24" t="str">
            <v>USDA865</v>
          </cell>
        </row>
        <row r="25">
          <cell r="T25" t="str">
            <v>B09</v>
          </cell>
          <cell r="U25" t="str">
            <v>USDA891</v>
          </cell>
        </row>
        <row r="26">
          <cell r="T26" t="str">
            <v>B10</v>
          </cell>
          <cell r="U26" t="str">
            <v>USDA631</v>
          </cell>
        </row>
        <row r="27">
          <cell r="T27" t="str">
            <v>B11</v>
          </cell>
          <cell r="U27" t="str">
            <v>USDA665</v>
          </cell>
        </row>
        <row r="28">
          <cell r="T28" t="str">
            <v>B12</v>
          </cell>
          <cell r="U28" t="str">
            <v>USDA776</v>
          </cell>
        </row>
        <row r="29">
          <cell r="T29" t="str">
            <v>C01</v>
          </cell>
          <cell r="U29" t="str">
            <v>USDA683</v>
          </cell>
        </row>
        <row r="30">
          <cell r="T30" t="str">
            <v>C02</v>
          </cell>
          <cell r="U30" t="str">
            <v>USDA755</v>
          </cell>
        </row>
        <row r="31">
          <cell r="T31" t="str">
            <v>C03</v>
          </cell>
          <cell r="U31" t="str">
            <v>USDA696</v>
          </cell>
        </row>
        <row r="32">
          <cell r="T32" t="str">
            <v>C04</v>
          </cell>
          <cell r="U32" t="str">
            <v>USDA813</v>
          </cell>
        </row>
        <row r="33">
          <cell r="T33" t="str">
            <v>C05</v>
          </cell>
          <cell r="U33" t="str">
            <v>USDA746</v>
          </cell>
        </row>
        <row r="34">
          <cell r="T34" t="str">
            <v>C06</v>
          </cell>
          <cell r="U34" t="str">
            <v>USDA628</v>
          </cell>
        </row>
        <row r="35">
          <cell r="T35" t="str">
            <v>C07</v>
          </cell>
          <cell r="U35" t="str">
            <v>USDA619</v>
          </cell>
        </row>
        <row r="36">
          <cell r="T36" t="str">
            <v>C08</v>
          </cell>
          <cell r="U36" t="str">
            <v>USDA623</v>
          </cell>
        </row>
        <row r="37">
          <cell r="T37" t="str">
            <v>C09</v>
          </cell>
          <cell r="U37" t="str">
            <v>USDA611</v>
          </cell>
        </row>
        <row r="38">
          <cell r="T38" t="str">
            <v>C10</v>
          </cell>
          <cell r="U38" t="str">
            <v>USDA637</v>
          </cell>
        </row>
        <row r="39">
          <cell r="T39" t="str">
            <v>C11</v>
          </cell>
          <cell r="U39" t="str">
            <v>USDA664</v>
          </cell>
        </row>
        <row r="40">
          <cell r="T40" t="str">
            <v>C12</v>
          </cell>
          <cell r="U40" t="str">
            <v>USDA751</v>
          </cell>
        </row>
        <row r="41">
          <cell r="T41" t="str">
            <v>D01</v>
          </cell>
          <cell r="U41" t="str">
            <v>USDA600</v>
          </cell>
        </row>
        <row r="42">
          <cell r="T42" t="str">
            <v>D02</v>
          </cell>
          <cell r="U42" t="str">
            <v>USDA859</v>
          </cell>
        </row>
        <row r="43">
          <cell r="T43" t="str">
            <v>D03</v>
          </cell>
          <cell r="U43" t="str">
            <v>USDA625</v>
          </cell>
        </row>
        <row r="44">
          <cell r="T44" t="str">
            <v>D04</v>
          </cell>
          <cell r="U44" t="str">
            <v>USDA768</v>
          </cell>
        </row>
        <row r="45">
          <cell r="T45" t="str">
            <v>D05</v>
          </cell>
          <cell r="U45" t="str">
            <v>USDA783</v>
          </cell>
        </row>
        <row r="46">
          <cell r="T46" t="str">
            <v>D06</v>
          </cell>
          <cell r="U46" t="str">
            <v>USDA640</v>
          </cell>
        </row>
        <row r="47">
          <cell r="T47" t="str">
            <v>D07</v>
          </cell>
          <cell r="U47" t="str">
            <v>USDA626</v>
          </cell>
        </row>
        <row r="48">
          <cell r="T48" t="str">
            <v>D08</v>
          </cell>
          <cell r="U48" t="str">
            <v>USDA660</v>
          </cell>
        </row>
        <row r="49">
          <cell r="T49" t="str">
            <v>D09</v>
          </cell>
          <cell r="U49" t="str">
            <v>USDA671</v>
          </cell>
        </row>
        <row r="50">
          <cell r="T50" t="str">
            <v>D10</v>
          </cell>
          <cell r="U50" t="str">
            <v>USDA916</v>
          </cell>
        </row>
        <row r="51">
          <cell r="T51" t="str">
            <v>D11</v>
          </cell>
          <cell r="U51" t="str">
            <v>USDA723</v>
          </cell>
        </row>
        <row r="52">
          <cell r="T52" t="str">
            <v>D12</v>
          </cell>
          <cell r="U52" t="str">
            <v>USDA907</v>
          </cell>
        </row>
        <row r="53">
          <cell r="T53" t="str">
            <v>E01</v>
          </cell>
          <cell r="U53" t="str">
            <v>USDA806</v>
          </cell>
        </row>
        <row r="54">
          <cell r="T54" t="str">
            <v>E02</v>
          </cell>
          <cell r="U54" t="str">
            <v>USDA728</v>
          </cell>
        </row>
        <row r="55">
          <cell r="T55" t="str">
            <v>E03</v>
          </cell>
          <cell r="U55" t="str">
            <v>USDA906</v>
          </cell>
        </row>
        <row r="56">
          <cell r="T56" t="str">
            <v>E04</v>
          </cell>
          <cell r="U56" t="str">
            <v>USDA909</v>
          </cell>
        </row>
        <row r="57">
          <cell r="T57" t="str">
            <v>E05</v>
          </cell>
          <cell r="U57" t="str">
            <v>USDA605</v>
          </cell>
        </row>
        <row r="58">
          <cell r="T58" t="str">
            <v>E06</v>
          </cell>
          <cell r="U58" t="str">
            <v>USDA687</v>
          </cell>
        </row>
        <row r="59">
          <cell r="T59" t="str">
            <v>E07</v>
          </cell>
          <cell r="U59" t="str">
            <v>USDA703</v>
          </cell>
        </row>
        <row r="60">
          <cell r="T60" t="str">
            <v>E08</v>
          </cell>
          <cell r="U60" t="str">
            <v>USDA726</v>
          </cell>
        </row>
        <row r="61">
          <cell r="T61" t="str">
            <v>E09</v>
          </cell>
          <cell r="U61" t="str">
            <v>USDA594</v>
          </cell>
        </row>
        <row r="62">
          <cell r="T62" t="str">
            <v>E10</v>
          </cell>
          <cell r="U62" t="str">
            <v>USDA759</v>
          </cell>
        </row>
        <row r="63">
          <cell r="T63" t="str">
            <v>E11</v>
          </cell>
          <cell r="U63" t="str">
            <v>USDA895</v>
          </cell>
        </row>
        <row r="65">
          <cell r="T65" t="str">
            <v>F01</v>
          </cell>
          <cell r="U65" t="str">
            <v>USDA609</v>
          </cell>
        </row>
        <row r="66">
          <cell r="T66" t="str">
            <v>F02</v>
          </cell>
          <cell r="U66" t="str">
            <v>USDA881</v>
          </cell>
        </row>
        <row r="67">
          <cell r="T67" t="str">
            <v>F03</v>
          </cell>
          <cell r="U67" t="str">
            <v>USDA866</v>
          </cell>
        </row>
        <row r="68">
          <cell r="T68" t="str">
            <v>F04</v>
          </cell>
          <cell r="U68" t="str">
            <v>USDA672</v>
          </cell>
        </row>
        <row r="69">
          <cell r="T69" t="str">
            <v>F05</v>
          </cell>
          <cell r="U69" t="str">
            <v>USDA701</v>
          </cell>
        </row>
        <row r="70">
          <cell r="T70" t="str">
            <v>F06</v>
          </cell>
          <cell r="U70" t="str">
            <v>USDA661</v>
          </cell>
        </row>
        <row r="71">
          <cell r="T71" t="str">
            <v>F07</v>
          </cell>
          <cell r="U71" t="str">
            <v>USDA635</v>
          </cell>
        </row>
        <row r="73">
          <cell r="T73" t="str">
            <v>F09</v>
          </cell>
          <cell r="U73" t="str">
            <v>USDA615</v>
          </cell>
        </row>
        <row r="74">
          <cell r="T74" t="str">
            <v>F10</v>
          </cell>
          <cell r="U74" t="str">
            <v>USDA674</v>
          </cell>
        </row>
        <row r="75">
          <cell r="T75" t="str">
            <v>F11</v>
          </cell>
          <cell r="U75" t="str">
            <v>USDA899</v>
          </cell>
        </row>
        <row r="76">
          <cell r="T76" t="str">
            <v>F12</v>
          </cell>
          <cell r="U76" t="str">
            <v>USDA736</v>
          </cell>
        </row>
        <row r="77">
          <cell r="T77" t="str">
            <v>G01</v>
          </cell>
          <cell r="U77" t="str">
            <v>USDA812</v>
          </cell>
        </row>
        <row r="78">
          <cell r="T78" t="str">
            <v>G02</v>
          </cell>
          <cell r="U78" t="str">
            <v>USDA652</v>
          </cell>
        </row>
        <row r="79">
          <cell r="T79" t="str">
            <v>G03</v>
          </cell>
          <cell r="U79" t="str">
            <v>USDA825</v>
          </cell>
        </row>
        <row r="80">
          <cell r="T80" t="str">
            <v>G04</v>
          </cell>
          <cell r="U80" t="str">
            <v>USDA850</v>
          </cell>
        </row>
        <row r="81">
          <cell r="T81" t="str">
            <v>G05</v>
          </cell>
          <cell r="U81" t="str">
            <v>USDA873</v>
          </cell>
        </row>
        <row r="82">
          <cell r="T82" t="str">
            <v>G06</v>
          </cell>
          <cell r="U82" t="str">
            <v>USDA853</v>
          </cell>
        </row>
        <row r="83">
          <cell r="T83" t="str">
            <v>G07</v>
          </cell>
          <cell r="U83" t="str">
            <v>USDA724</v>
          </cell>
        </row>
        <row r="84">
          <cell r="T84" t="str">
            <v>G08</v>
          </cell>
          <cell r="U84" t="str">
            <v>USDA824</v>
          </cell>
        </row>
        <row r="85">
          <cell r="T85" t="str">
            <v>G09</v>
          </cell>
          <cell r="U85" t="str">
            <v>USDA642</v>
          </cell>
        </row>
        <row r="86">
          <cell r="T86" t="str">
            <v>G10</v>
          </cell>
          <cell r="U86" t="str">
            <v>USDA630</v>
          </cell>
        </row>
        <row r="87">
          <cell r="T87" t="str">
            <v>G11</v>
          </cell>
          <cell r="U87" t="str">
            <v>USDA668</v>
          </cell>
        </row>
        <row r="88">
          <cell r="T88" t="str">
            <v>G12</v>
          </cell>
          <cell r="U88" t="str">
            <v>USDA829</v>
          </cell>
        </row>
        <row r="89">
          <cell r="T89" t="str">
            <v>H01</v>
          </cell>
          <cell r="U89" t="str">
            <v>USDA645</v>
          </cell>
        </row>
        <row r="90">
          <cell r="T90" t="str">
            <v>H02</v>
          </cell>
          <cell r="U90" t="str">
            <v>USDA673</v>
          </cell>
        </row>
        <row r="91">
          <cell r="T91" t="str">
            <v>H03</v>
          </cell>
          <cell r="U91" t="str">
            <v>USDA721</v>
          </cell>
        </row>
        <row r="92">
          <cell r="T92" t="str">
            <v>H04</v>
          </cell>
          <cell r="U92" t="str">
            <v>USDA662</v>
          </cell>
        </row>
        <row r="93">
          <cell r="T93" t="str">
            <v>H05</v>
          </cell>
          <cell r="U93" t="str">
            <v>USDA840</v>
          </cell>
        </row>
        <row r="94">
          <cell r="T94" t="str">
            <v>H06</v>
          </cell>
          <cell r="U94" t="str">
            <v>USDA867</v>
          </cell>
        </row>
        <row r="95">
          <cell r="T95" t="str">
            <v>H07</v>
          </cell>
          <cell r="U95" t="str">
            <v>USDA883</v>
          </cell>
        </row>
        <row r="96">
          <cell r="T96" t="str">
            <v>H08</v>
          </cell>
          <cell r="U96" t="str">
            <v>USDA756</v>
          </cell>
        </row>
        <row r="97">
          <cell r="T97" t="str">
            <v>H09</v>
          </cell>
          <cell r="U97" t="str">
            <v>USDA638</v>
          </cell>
        </row>
        <row r="98">
          <cell r="T98" t="str">
            <v>H10</v>
          </cell>
          <cell r="U98" t="str">
            <v>USDA854</v>
          </cell>
        </row>
        <row r="99">
          <cell r="T99" t="str">
            <v>H11</v>
          </cell>
          <cell r="U99" t="str">
            <v>USDA876</v>
          </cell>
        </row>
        <row r="100">
          <cell r="T100" t="str">
            <v>H12</v>
          </cell>
          <cell r="U100" t="str">
            <v>USDA781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969334.83151021495</v>
          </cell>
        </row>
        <row r="4">
          <cell r="Z4">
            <v>1361364.3529611556</v>
          </cell>
        </row>
        <row r="5">
          <cell r="Z5">
            <v>1430230.6768497191</v>
          </cell>
        </row>
        <row r="6">
          <cell r="Z6">
            <v>1281860.3927207808</v>
          </cell>
        </row>
        <row r="7">
          <cell r="Z7">
            <v>269922.90435823641</v>
          </cell>
        </row>
        <row r="8">
          <cell r="Z8">
            <v>434242.3726526734</v>
          </cell>
        </row>
        <row r="9">
          <cell r="Z9">
            <v>43501.292001269743</v>
          </cell>
        </row>
        <row r="10">
          <cell r="Z10">
            <v>1149616.7747403658</v>
          </cell>
        </row>
        <row r="11">
          <cell r="Z11">
            <v>470087.55298109184</v>
          </cell>
        </row>
        <row r="12">
          <cell r="Z12">
            <v>1046628.0911064</v>
          </cell>
        </row>
        <row r="13">
          <cell r="Z13">
            <v>1882954.206627826</v>
          </cell>
        </row>
        <row r="14">
          <cell r="Z14">
            <v>382807.79883752967</v>
          </cell>
        </row>
        <row r="15">
          <cell r="Z15">
            <v>210215.31294449847</v>
          </cell>
        </row>
        <row r="16">
          <cell r="Z16">
            <v>296066.42997207062</v>
          </cell>
        </row>
        <row r="17">
          <cell r="Z17">
            <v>479510.53406546731</v>
          </cell>
        </row>
        <row r="18">
          <cell r="Z18">
            <v>1396972.4950729304</v>
          </cell>
        </row>
        <row r="19">
          <cell r="Z19">
            <v>5150833.7741142521</v>
          </cell>
        </row>
        <row r="20">
          <cell r="Z20">
            <v>418756.70385262393</v>
          </cell>
        </row>
        <row r="21">
          <cell r="Z21">
            <v>301213.22141751659</v>
          </cell>
        </row>
        <row r="22">
          <cell r="Z22">
            <v>705211.82645985659</v>
          </cell>
        </row>
        <row r="23">
          <cell r="Z23">
            <v>1421447.0827357636</v>
          </cell>
        </row>
        <row r="24">
          <cell r="Z24">
            <v>1357365.6234314514</v>
          </cell>
        </row>
        <row r="25">
          <cell r="Z25">
            <v>645824.48757647246</v>
          </cell>
        </row>
        <row r="26">
          <cell r="Z26">
            <v>1620421.4544436745</v>
          </cell>
        </row>
        <row r="27">
          <cell r="Z27">
            <v>689325.98809470562</v>
          </cell>
        </row>
        <row r="28">
          <cell r="Z28">
            <v>1600546.6876353889</v>
          </cell>
        </row>
        <row r="29">
          <cell r="Z29">
            <v>1635483.9581826364</v>
          </cell>
        </row>
        <row r="30">
          <cell r="Z30">
            <v>483164.7360508563</v>
          </cell>
        </row>
        <row r="31">
          <cell r="Z31">
            <v>860430.56535721465</v>
          </cell>
        </row>
        <row r="32">
          <cell r="Z32">
            <v>5148812.3781210892</v>
          </cell>
        </row>
        <row r="33">
          <cell r="Z33">
            <v>1147019.8869452735</v>
          </cell>
        </row>
        <row r="34">
          <cell r="Z34">
            <v>74204.76891037474</v>
          </cell>
        </row>
        <row r="35">
          <cell r="Z35">
            <v>252135.0753848142</v>
          </cell>
        </row>
        <row r="36">
          <cell r="Z36">
            <v>737112.03234223265</v>
          </cell>
        </row>
        <row r="37">
          <cell r="Z37">
            <v>170660.61266120241</v>
          </cell>
        </row>
        <row r="38">
          <cell r="Z38">
            <v>119247.93460633635</v>
          </cell>
        </row>
        <row r="39">
          <cell r="Z39">
            <v>2594196.7437531822</v>
          </cell>
        </row>
        <row r="40">
          <cell r="Z40">
            <v>975485.59575509513</v>
          </cell>
        </row>
        <row r="41">
          <cell r="Z41">
            <v>908911.76395270287</v>
          </cell>
        </row>
        <row r="42">
          <cell r="Z42">
            <v>197754.69046418709</v>
          </cell>
        </row>
        <row r="43">
          <cell r="Z43">
            <v>673170.75092655944</v>
          </cell>
        </row>
        <row r="44">
          <cell r="Z44">
            <v>836898.6763109673</v>
          </cell>
        </row>
        <row r="45">
          <cell r="Z45">
            <v>1382531.5821295006</v>
          </cell>
        </row>
        <row r="46">
          <cell r="Z46">
            <v>1537234.5758048922</v>
          </cell>
        </row>
        <row r="47">
          <cell r="Z47">
            <v>2262593.4500212274</v>
          </cell>
        </row>
        <row r="48">
          <cell r="Z48">
            <v>1128718.6510211136</v>
          </cell>
        </row>
        <row r="49">
          <cell r="Z49">
            <v>904098.82897545362</v>
          </cell>
        </row>
        <row r="50">
          <cell r="Z50">
            <v>281672.64599600877</v>
          </cell>
        </row>
        <row r="51">
          <cell r="Z51">
            <v>700242.83903168002</v>
          </cell>
        </row>
        <row r="52">
          <cell r="Z52">
            <v>1047146.4979037866</v>
          </cell>
        </row>
        <row r="53">
          <cell r="Z53">
            <v>1928044.0611506149</v>
          </cell>
        </row>
        <row r="54">
          <cell r="Z54">
            <v>3263139.2001565215</v>
          </cell>
        </row>
        <row r="55">
          <cell r="Z55">
            <v>1602953.5074718527</v>
          </cell>
        </row>
        <row r="56">
          <cell r="Z56">
            <v>661185.09817606816</v>
          </cell>
        </row>
        <row r="57">
          <cell r="Z57">
            <v>595746.13808091125</v>
          </cell>
        </row>
        <row r="58">
          <cell r="Z58">
            <v>822038.85992970446</v>
          </cell>
        </row>
        <row r="59">
          <cell r="Z59">
            <v>2122351.7439393857</v>
          </cell>
        </row>
        <row r="60">
          <cell r="Z60">
            <v>381192.28156490967</v>
          </cell>
        </row>
        <row r="61">
          <cell r="Z61">
            <v>4104419.7628942966</v>
          </cell>
        </row>
        <row r="63">
          <cell r="Z63">
            <v>306454.91109086364</v>
          </cell>
        </row>
        <row r="64">
          <cell r="Z64">
            <v>562015.41494653304</v>
          </cell>
        </row>
        <row r="65">
          <cell r="Z65">
            <v>477838.73760344432</v>
          </cell>
        </row>
        <row r="66">
          <cell r="Z66">
            <v>263744.77592841315</v>
          </cell>
        </row>
        <row r="67">
          <cell r="Z67">
            <v>819224.43096229853</v>
          </cell>
        </row>
        <row r="68">
          <cell r="Z68">
            <v>112598.21685288091</v>
          </cell>
        </row>
        <row r="69">
          <cell r="Z69">
            <v>7645848.4844650608</v>
          </cell>
        </row>
        <row r="71">
          <cell r="Z71">
            <v>587644.30700173846</v>
          </cell>
        </row>
        <row r="72">
          <cell r="Z72">
            <v>95953.356665709071</v>
          </cell>
        </row>
        <row r="73">
          <cell r="Z73">
            <v>2227475.7245472963</v>
          </cell>
        </row>
        <row r="74">
          <cell r="Z74">
            <v>1226147.6946527481</v>
          </cell>
        </row>
        <row r="75">
          <cell r="Z75">
            <v>1766576.0793504221</v>
          </cell>
        </row>
        <row r="76">
          <cell r="Z76">
            <v>6458282.6756022694</v>
          </cell>
        </row>
        <row r="77">
          <cell r="Z77">
            <v>1816322.4649390616</v>
          </cell>
        </row>
        <row r="78">
          <cell r="Z78">
            <v>1151.2528030372457</v>
          </cell>
        </row>
        <row r="79">
          <cell r="Z79">
            <v>796381.1319429524</v>
          </cell>
        </row>
        <row r="80">
          <cell r="Z80">
            <v>488719.95548813156</v>
          </cell>
        </row>
        <row r="81">
          <cell r="Z81">
            <v>4033778.8534321557</v>
          </cell>
        </row>
        <row r="82">
          <cell r="Z82">
            <v>737102.8467278186</v>
          </cell>
        </row>
        <row r="83">
          <cell r="Z83">
            <v>1013998.9882272476</v>
          </cell>
        </row>
        <row r="84">
          <cell r="Z84">
            <v>1365008.6436233819</v>
          </cell>
        </row>
        <row r="85">
          <cell r="Z85">
            <v>792370.370987006</v>
          </cell>
        </row>
        <row r="86">
          <cell r="Z86">
            <v>567433.0803780983</v>
          </cell>
        </row>
        <row r="87">
          <cell r="Z87">
            <v>6533282.7753084339</v>
          </cell>
        </row>
        <row r="88">
          <cell r="Z88">
            <v>85137.190112976459</v>
          </cell>
        </row>
        <row r="89">
          <cell r="Z89">
            <v>723900.55269337597</v>
          </cell>
        </row>
        <row r="90">
          <cell r="Z90">
            <v>132555.40882672442</v>
          </cell>
        </row>
        <row r="91">
          <cell r="Z91">
            <v>1146899.5242349464</v>
          </cell>
        </row>
        <row r="92">
          <cell r="Z92">
            <v>318340.4678329337</v>
          </cell>
        </row>
        <row r="93">
          <cell r="Z93">
            <v>819034.78170675167</v>
          </cell>
        </row>
        <row r="94">
          <cell r="Z94">
            <v>1406213.9406881642</v>
          </cell>
        </row>
        <row r="95">
          <cell r="Z95">
            <v>8696132.9925946835</v>
          </cell>
        </row>
        <row r="96">
          <cell r="Z96">
            <v>1471579.5028927082</v>
          </cell>
        </row>
        <row r="97">
          <cell r="Z97">
            <v>5902551.3870115681</v>
          </cell>
        </row>
        <row r="98">
          <cell r="Z98">
            <v>734984.99826790777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Noyes_010_DNA_018_qMQC</v>
          </cell>
        </row>
        <row r="5">
          <cell r="T5" t="str">
            <v>A01</v>
          </cell>
          <cell r="U5" t="str">
            <v>USDA789</v>
          </cell>
        </row>
        <row r="6">
          <cell r="T6" t="str">
            <v>A02</v>
          </cell>
          <cell r="U6" t="str">
            <v>USDA704</v>
          </cell>
        </row>
        <row r="7">
          <cell r="T7" t="str">
            <v>A03</v>
          </cell>
          <cell r="U7" t="str">
            <v>USDA650</v>
          </cell>
        </row>
        <row r="8">
          <cell r="T8" t="str">
            <v>A04</v>
          </cell>
          <cell r="U8" t="str">
            <v>USDA888</v>
          </cell>
        </row>
        <row r="9">
          <cell r="T9" t="str">
            <v>A05</v>
          </cell>
          <cell r="U9" t="str">
            <v>USDA632</v>
          </cell>
        </row>
        <row r="10">
          <cell r="T10" t="str">
            <v>A06</v>
          </cell>
          <cell r="U10" t="str">
            <v>USDA843</v>
          </cell>
        </row>
        <row r="11">
          <cell r="T11" t="str">
            <v>A07</v>
          </cell>
          <cell r="U11" t="str">
            <v>USDA877</v>
          </cell>
        </row>
        <row r="13">
          <cell r="T13" t="str">
            <v>A09</v>
          </cell>
          <cell r="U13" t="str">
            <v>USDA667</v>
          </cell>
        </row>
        <row r="14">
          <cell r="T14" t="str">
            <v>A10</v>
          </cell>
          <cell r="U14" t="str">
            <v>USDA685</v>
          </cell>
        </row>
        <row r="15">
          <cell r="T15" t="str">
            <v>A11</v>
          </cell>
          <cell r="U15" t="str">
            <v>USDA633</v>
          </cell>
        </row>
        <row r="16">
          <cell r="T16" t="str">
            <v>A12</v>
          </cell>
          <cell r="U16" t="str">
            <v>USDA903</v>
          </cell>
        </row>
        <row r="17">
          <cell r="T17" t="str">
            <v>B01</v>
          </cell>
          <cell r="U17" t="str">
            <v>USDA887</v>
          </cell>
        </row>
        <row r="18">
          <cell r="T18" t="str">
            <v>B02</v>
          </cell>
          <cell r="U18" t="str">
            <v>USDA601</v>
          </cell>
        </row>
        <row r="20">
          <cell r="T20" t="str">
            <v>B04</v>
          </cell>
          <cell r="U20" t="str">
            <v>USDA905</v>
          </cell>
        </row>
        <row r="21">
          <cell r="T21" t="str">
            <v>B05</v>
          </cell>
          <cell r="U21" t="str">
            <v>USDA772</v>
          </cell>
        </row>
        <row r="22">
          <cell r="T22" t="str">
            <v>B06</v>
          </cell>
          <cell r="U22" t="str">
            <v>USDA839</v>
          </cell>
        </row>
        <row r="23">
          <cell r="T23" t="str">
            <v>B07</v>
          </cell>
          <cell r="U23" t="str">
            <v>USDA766</v>
          </cell>
        </row>
        <row r="24">
          <cell r="T24" t="str">
            <v>B08</v>
          </cell>
          <cell r="U24" t="str">
            <v>USDA817</v>
          </cell>
        </row>
        <row r="25">
          <cell r="T25" t="str">
            <v>B09</v>
          </cell>
          <cell r="U25" t="str">
            <v>USDA894</v>
          </cell>
        </row>
        <row r="26">
          <cell r="T26" t="str">
            <v>B10</v>
          </cell>
          <cell r="U26" t="str">
            <v>USDA898</v>
          </cell>
        </row>
        <row r="27">
          <cell r="T27" t="str">
            <v>B11</v>
          </cell>
          <cell r="U27" t="str">
            <v>USDA604</v>
          </cell>
        </row>
        <row r="28">
          <cell r="T28" t="str">
            <v>B12</v>
          </cell>
          <cell r="U28" t="str">
            <v>USDA868</v>
          </cell>
        </row>
        <row r="29">
          <cell r="T29" t="str">
            <v>C01</v>
          </cell>
          <cell r="U29" t="str">
            <v>USDA757</v>
          </cell>
        </row>
        <row r="30">
          <cell r="T30" t="str">
            <v>C02</v>
          </cell>
          <cell r="U30" t="str">
            <v>USDA753</v>
          </cell>
        </row>
        <row r="31">
          <cell r="T31" t="str">
            <v>C03</v>
          </cell>
          <cell r="U31" t="str">
            <v>USDA739</v>
          </cell>
        </row>
        <row r="32">
          <cell r="T32" t="str">
            <v>C04</v>
          </cell>
          <cell r="U32" t="str">
            <v>USDA749</v>
          </cell>
        </row>
        <row r="33">
          <cell r="T33" t="str">
            <v>C05</v>
          </cell>
          <cell r="U33" t="str">
            <v>USDA754</v>
          </cell>
        </row>
        <row r="34">
          <cell r="T34" t="str">
            <v>C06</v>
          </cell>
          <cell r="U34" t="str">
            <v>USDA694</v>
          </cell>
        </row>
        <row r="35">
          <cell r="T35" t="str">
            <v>C07</v>
          </cell>
          <cell r="U35" t="str">
            <v>USDA748</v>
          </cell>
        </row>
        <row r="36">
          <cell r="T36" t="str">
            <v>C08</v>
          </cell>
          <cell r="U36" t="str">
            <v>USDA804</v>
          </cell>
        </row>
        <row r="37">
          <cell r="T37" t="str">
            <v>C09</v>
          </cell>
          <cell r="U37" t="str">
            <v>USDA593</v>
          </cell>
        </row>
        <row r="38">
          <cell r="T38" t="str">
            <v>C10</v>
          </cell>
          <cell r="U38" t="str">
            <v>USDA727</v>
          </cell>
        </row>
        <row r="39">
          <cell r="T39" t="str">
            <v>C11</v>
          </cell>
          <cell r="U39" t="str">
            <v>USDA834</v>
          </cell>
        </row>
        <row r="40">
          <cell r="T40" t="str">
            <v>C12</v>
          </cell>
          <cell r="U40" t="str">
            <v>USDA717</v>
          </cell>
        </row>
        <row r="41">
          <cell r="T41" t="str">
            <v>D01</v>
          </cell>
          <cell r="U41" t="str">
            <v>USDA861</v>
          </cell>
        </row>
        <row r="42">
          <cell r="T42" t="str">
            <v>D02</v>
          </cell>
          <cell r="U42" t="str">
            <v>USDA669</v>
          </cell>
        </row>
        <row r="43">
          <cell r="T43" t="str">
            <v>D03</v>
          </cell>
          <cell r="U43" t="str">
            <v>USDA620</v>
          </cell>
        </row>
        <row r="44">
          <cell r="T44" t="str">
            <v>D04</v>
          </cell>
          <cell r="U44" t="str">
            <v>USDA592</v>
          </cell>
        </row>
        <row r="45">
          <cell r="T45" t="str">
            <v>D05</v>
          </cell>
          <cell r="U45" t="str">
            <v>USDA654</v>
          </cell>
        </row>
        <row r="46">
          <cell r="T46" t="str">
            <v>D06</v>
          </cell>
          <cell r="U46" t="str">
            <v>USDA832</v>
          </cell>
        </row>
        <row r="47">
          <cell r="T47" t="str">
            <v>D07</v>
          </cell>
          <cell r="U47" t="str">
            <v>USDA743</v>
          </cell>
        </row>
        <row r="48">
          <cell r="T48" t="str">
            <v>D08</v>
          </cell>
          <cell r="U48" t="str">
            <v>USDA733</v>
          </cell>
        </row>
        <row r="49">
          <cell r="T49" t="str">
            <v>D09</v>
          </cell>
          <cell r="U49" t="str">
            <v>USDA810</v>
          </cell>
        </row>
        <row r="50">
          <cell r="T50" t="str">
            <v>D10</v>
          </cell>
          <cell r="U50" t="str">
            <v>USDA758</v>
          </cell>
        </row>
        <row r="51">
          <cell r="T51" t="str">
            <v>D11</v>
          </cell>
          <cell r="U51" t="str">
            <v>USDA646</v>
          </cell>
        </row>
        <row r="52">
          <cell r="T52" t="str">
            <v>D12</v>
          </cell>
          <cell r="U52" t="str">
            <v>USDA731</v>
          </cell>
        </row>
        <row r="53">
          <cell r="T53" t="str">
            <v>E01</v>
          </cell>
          <cell r="U53" t="str">
            <v>USDA742</v>
          </cell>
        </row>
        <row r="54">
          <cell r="T54" t="str">
            <v>E02</v>
          </cell>
          <cell r="U54" t="str">
            <v>USDA774</v>
          </cell>
        </row>
        <row r="55">
          <cell r="T55" t="str">
            <v>E03</v>
          </cell>
          <cell r="U55" t="str">
            <v>USDA855</v>
          </cell>
        </row>
        <row r="56">
          <cell r="T56" t="str">
            <v>E04</v>
          </cell>
          <cell r="U56" t="str">
            <v>USDA815</v>
          </cell>
        </row>
        <row r="57">
          <cell r="T57" t="str">
            <v>E05</v>
          </cell>
          <cell r="U57" t="str">
            <v>USDA879</v>
          </cell>
        </row>
        <row r="58">
          <cell r="T58" t="str">
            <v>E06</v>
          </cell>
          <cell r="U58" t="str">
            <v>USDA636</v>
          </cell>
        </row>
        <row r="59">
          <cell r="T59" t="str">
            <v>E07</v>
          </cell>
          <cell r="U59" t="str">
            <v>USDA614</v>
          </cell>
        </row>
        <row r="60">
          <cell r="T60" t="str">
            <v>E08</v>
          </cell>
          <cell r="U60" t="str">
            <v>USDA761</v>
          </cell>
        </row>
        <row r="61">
          <cell r="T61" t="str">
            <v>E09</v>
          </cell>
          <cell r="U61" t="str">
            <v>USDA602</v>
          </cell>
        </row>
        <row r="62">
          <cell r="T62" t="str">
            <v>E10</v>
          </cell>
          <cell r="U62" t="str">
            <v>USDA627</v>
          </cell>
        </row>
        <row r="63">
          <cell r="T63" t="str">
            <v>E11</v>
          </cell>
          <cell r="U63" t="str">
            <v>USDA745</v>
          </cell>
        </row>
        <row r="64">
          <cell r="T64" t="str">
            <v>E12</v>
          </cell>
          <cell r="U64" t="str">
            <v>USDA686</v>
          </cell>
        </row>
        <row r="65">
          <cell r="T65" t="str">
            <v>F01</v>
          </cell>
          <cell r="U65" t="str">
            <v>USDA875</v>
          </cell>
        </row>
        <row r="66">
          <cell r="T66" t="str">
            <v>F02</v>
          </cell>
          <cell r="U66" t="str">
            <v>USDA904</v>
          </cell>
        </row>
        <row r="67">
          <cell r="T67" t="str">
            <v>F03</v>
          </cell>
          <cell r="U67" t="str">
            <v>USDA773</v>
          </cell>
        </row>
        <row r="68">
          <cell r="T68" t="str">
            <v>F04</v>
          </cell>
          <cell r="U68" t="str">
            <v>USDA765</v>
          </cell>
        </row>
        <row r="69">
          <cell r="T69" t="str">
            <v>F05</v>
          </cell>
          <cell r="U69" t="str">
            <v>USDA617</v>
          </cell>
        </row>
        <row r="70">
          <cell r="T70" t="str">
            <v>F06</v>
          </cell>
          <cell r="U70" t="str">
            <v>USDA590</v>
          </cell>
        </row>
        <row r="71">
          <cell r="T71" t="str">
            <v>F07</v>
          </cell>
          <cell r="U71" t="str">
            <v>USDA784</v>
          </cell>
        </row>
        <row r="72">
          <cell r="T72" t="str">
            <v>F08</v>
          </cell>
          <cell r="U72" t="str">
            <v>USDA684</v>
          </cell>
        </row>
        <row r="73">
          <cell r="T73" t="str">
            <v>F09</v>
          </cell>
          <cell r="U73" t="str">
            <v>USDA624</v>
          </cell>
        </row>
        <row r="74">
          <cell r="T74" t="str">
            <v>F10</v>
          </cell>
          <cell r="U74" t="str">
            <v>USDA880</v>
          </cell>
        </row>
        <row r="75">
          <cell r="T75" t="str">
            <v>F11</v>
          </cell>
          <cell r="U75" t="str">
            <v>USDA917</v>
          </cell>
        </row>
        <row r="76">
          <cell r="T76" t="str">
            <v>F12</v>
          </cell>
          <cell r="U76" t="str">
            <v>USDA735</v>
          </cell>
        </row>
        <row r="77">
          <cell r="T77" t="str">
            <v>G01</v>
          </cell>
          <cell r="U77" t="str">
            <v>USDA644</v>
          </cell>
        </row>
        <row r="78">
          <cell r="T78" t="str">
            <v>G02</v>
          </cell>
          <cell r="U78" t="str">
            <v>USDA837</v>
          </cell>
        </row>
        <row r="79">
          <cell r="T79" t="str">
            <v>G03</v>
          </cell>
          <cell r="U79" t="str">
            <v>USDA740</v>
          </cell>
        </row>
        <row r="80">
          <cell r="T80" t="str">
            <v>G04</v>
          </cell>
          <cell r="U80" t="str">
            <v>USDA641</v>
          </cell>
        </row>
        <row r="81">
          <cell r="T81" t="str">
            <v>G05</v>
          </cell>
          <cell r="U81" t="str">
            <v>USDA816</v>
          </cell>
        </row>
        <row r="82">
          <cell r="T82" t="str">
            <v>G06</v>
          </cell>
          <cell r="U82" t="str">
            <v>USDA737</v>
          </cell>
        </row>
        <row r="83">
          <cell r="T83" t="str">
            <v>G07</v>
          </cell>
          <cell r="U83" t="str">
            <v>USDA775</v>
          </cell>
        </row>
        <row r="84">
          <cell r="T84" t="str">
            <v>G08</v>
          </cell>
          <cell r="U84" t="str">
            <v>USDA710</v>
          </cell>
        </row>
        <row r="85">
          <cell r="T85" t="str">
            <v>G09</v>
          </cell>
          <cell r="U85" t="str">
            <v>USDA831</v>
          </cell>
        </row>
        <row r="86">
          <cell r="T86" t="str">
            <v>G10</v>
          </cell>
          <cell r="U86" t="str">
            <v>USDA828</v>
          </cell>
        </row>
        <row r="87">
          <cell r="T87" t="str">
            <v>G11</v>
          </cell>
          <cell r="U87" t="str">
            <v>USDA729</v>
          </cell>
        </row>
        <row r="88">
          <cell r="T88" t="str">
            <v>G12</v>
          </cell>
          <cell r="U88" t="str">
            <v>USDA918</v>
          </cell>
        </row>
        <row r="89">
          <cell r="T89" t="str">
            <v>H01</v>
          </cell>
          <cell r="U89" t="str">
            <v>USDA848</v>
          </cell>
        </row>
        <row r="90">
          <cell r="T90" t="str">
            <v>H02</v>
          </cell>
          <cell r="U90" t="str">
            <v>USDA862</v>
          </cell>
        </row>
        <row r="91">
          <cell r="T91" t="str">
            <v>H03</v>
          </cell>
          <cell r="U91" t="str">
            <v>USDA807</v>
          </cell>
        </row>
        <row r="92">
          <cell r="T92" t="str">
            <v>H04</v>
          </cell>
          <cell r="U92" t="str">
            <v>USDA863</v>
          </cell>
        </row>
        <row r="93">
          <cell r="T93" t="str">
            <v>H05</v>
          </cell>
          <cell r="U93" t="str">
            <v>USDA882</v>
          </cell>
        </row>
        <row r="94">
          <cell r="T94" t="str">
            <v>H06</v>
          </cell>
          <cell r="U94" t="str">
            <v>USDA896</v>
          </cell>
        </row>
        <row r="95">
          <cell r="T95" t="str">
            <v>H07</v>
          </cell>
          <cell r="U95" t="str">
            <v>USDA725</v>
          </cell>
        </row>
        <row r="96">
          <cell r="T96" t="str">
            <v>H08</v>
          </cell>
          <cell r="U96" t="str">
            <v>USDA857</v>
          </cell>
        </row>
        <row r="97">
          <cell r="T97" t="str">
            <v>H09</v>
          </cell>
          <cell r="U97" t="str">
            <v>USDA786</v>
          </cell>
        </row>
        <row r="98">
          <cell r="T98" t="str">
            <v>H10</v>
          </cell>
          <cell r="U98" t="str">
            <v>USDA874</v>
          </cell>
        </row>
        <row r="99">
          <cell r="T99" t="str">
            <v>H11</v>
          </cell>
          <cell r="U99" t="str">
            <v>USDA900</v>
          </cell>
        </row>
        <row r="100">
          <cell r="T100" t="str">
            <v>H12</v>
          </cell>
          <cell r="U100" t="str">
            <v>USDA750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511.7439130558792</v>
          </cell>
        </row>
        <row r="4">
          <cell r="Z4">
            <v>979533.67326097435</v>
          </cell>
        </row>
        <row r="5">
          <cell r="Z5">
            <v>2095244.4137670265</v>
          </cell>
        </row>
        <row r="6">
          <cell r="Z6">
            <v>2602646.4102751072</v>
          </cell>
        </row>
        <row r="7">
          <cell r="Z7">
            <v>1034803.1390373054</v>
          </cell>
        </row>
        <row r="8">
          <cell r="Z8">
            <v>4248832.7566031329</v>
          </cell>
        </row>
        <row r="9">
          <cell r="Z9">
            <v>1362316.5070261464</v>
          </cell>
        </row>
        <row r="11">
          <cell r="Z11">
            <v>300104.10306223092</v>
          </cell>
        </row>
        <row r="12">
          <cell r="Z12">
            <v>1910649.2606263587</v>
          </cell>
        </row>
        <row r="13">
          <cell r="Z13">
            <v>6414907.8851973312</v>
          </cell>
        </row>
        <row r="14">
          <cell r="Z14">
            <v>1578736.6127923869</v>
          </cell>
        </row>
        <row r="15">
          <cell r="Z15">
            <v>1759555.8381336585</v>
          </cell>
        </row>
        <row r="16">
          <cell r="Z16">
            <v>2966542.096582755</v>
          </cell>
        </row>
        <row r="18">
          <cell r="Z18">
            <v>3102545.9753439599</v>
          </cell>
        </row>
        <row r="19">
          <cell r="Z19">
            <v>2581411.1097856886</v>
          </cell>
        </row>
        <row r="20">
          <cell r="Z20">
            <v>1612391.7633008973</v>
          </cell>
        </row>
        <row r="21">
          <cell r="Z21">
            <v>180778.32873542272</v>
          </cell>
        </row>
        <row r="22">
          <cell r="Z22">
            <v>54771.257691673876</v>
          </cell>
        </row>
        <row r="23">
          <cell r="Z23">
            <v>3849529.3219451099</v>
          </cell>
        </row>
        <row r="24">
          <cell r="Z24">
            <v>3914366.5079858047</v>
          </cell>
        </row>
        <row r="25">
          <cell r="Z25">
            <v>2914038.8268454373</v>
          </cell>
        </row>
        <row r="26">
          <cell r="Z26">
            <v>3735994.0939705041</v>
          </cell>
        </row>
        <row r="27">
          <cell r="Z27">
            <v>509556.93400348007</v>
          </cell>
        </row>
        <row r="28">
          <cell r="Z28">
            <v>554986.03853466292</v>
          </cell>
        </row>
        <row r="29">
          <cell r="Z29">
            <v>2925007.098785799</v>
          </cell>
        </row>
        <row r="30">
          <cell r="Z30">
            <v>4191400.0026934925</v>
          </cell>
        </row>
        <row r="31">
          <cell r="Z31">
            <v>2705964.69726077</v>
          </cell>
        </row>
        <row r="32">
          <cell r="Z32">
            <v>2108399.7900952129</v>
          </cell>
        </row>
        <row r="33">
          <cell r="Z33">
            <v>2722859.9403000618</v>
          </cell>
        </row>
        <row r="34">
          <cell r="Z34">
            <v>1069847.4748267927</v>
          </cell>
        </row>
        <row r="35">
          <cell r="Z35">
            <v>2422022.9090828048</v>
          </cell>
        </row>
        <row r="36">
          <cell r="Z36">
            <v>1008384.8480475508</v>
          </cell>
        </row>
        <row r="37">
          <cell r="Z37">
            <v>896972.76271728019</v>
          </cell>
        </row>
        <row r="38">
          <cell r="Z38">
            <v>717754.97611238563</v>
          </cell>
        </row>
        <row r="39">
          <cell r="Z39">
            <v>1024852.5959017404</v>
          </cell>
        </row>
        <row r="40">
          <cell r="Z40">
            <v>5297318.3027777486</v>
          </cell>
        </row>
        <row r="41">
          <cell r="Z41">
            <v>2164972.7245702334</v>
          </cell>
        </row>
        <row r="42">
          <cell r="Z42">
            <v>3321808.1464893483</v>
          </cell>
        </row>
        <row r="43">
          <cell r="Z43">
            <v>41976571.774885781</v>
          </cell>
        </row>
        <row r="44">
          <cell r="Z44">
            <v>1218124.7727373568</v>
          </cell>
        </row>
        <row r="45">
          <cell r="Z45">
            <v>1492571.8137057805</v>
          </cell>
        </row>
        <row r="46">
          <cell r="Z46">
            <v>1603153.2752333849</v>
          </cell>
        </row>
        <row r="47">
          <cell r="Z47">
            <v>828746.78914782649</v>
          </cell>
        </row>
        <row r="48">
          <cell r="Z48">
            <v>378466.39881612151</v>
          </cell>
        </row>
        <row r="49">
          <cell r="Z49">
            <v>4740217.3093496002</v>
          </cell>
        </row>
        <row r="50">
          <cell r="Z50">
            <v>308830.61543820292</v>
          </cell>
        </row>
        <row r="51">
          <cell r="Z51">
            <v>217370.89691197252</v>
          </cell>
        </row>
        <row r="52">
          <cell r="Z52">
            <v>6204182.3652417241</v>
          </cell>
        </row>
        <row r="53">
          <cell r="Z53">
            <v>1469827.7825375311</v>
          </cell>
        </row>
        <row r="54">
          <cell r="Z54">
            <v>6889291.1138214888</v>
          </cell>
        </row>
        <row r="55">
          <cell r="Z55">
            <v>1901554.2738221639</v>
          </cell>
        </row>
        <row r="56">
          <cell r="Z56">
            <v>1903976.6107368676</v>
          </cell>
        </row>
        <row r="57">
          <cell r="Z57">
            <v>872642.3532349834</v>
          </cell>
        </row>
        <row r="58">
          <cell r="Z58">
            <v>599540.9022542634</v>
          </cell>
        </row>
        <row r="59">
          <cell r="Z59">
            <v>8603520.8289476801</v>
          </cell>
        </row>
        <row r="60">
          <cell r="Z60">
            <v>1583257.6813752509</v>
          </cell>
        </row>
        <row r="61">
          <cell r="Z61">
            <v>238125.81959958895</v>
          </cell>
        </row>
        <row r="62">
          <cell r="Z62">
            <v>668030.01035912766</v>
          </cell>
        </row>
        <row r="63">
          <cell r="Z63">
            <v>1534416.1069950769</v>
          </cell>
        </row>
        <row r="64">
          <cell r="Z64">
            <v>3577457.8775599855</v>
          </cell>
        </row>
        <row r="65">
          <cell r="Z65">
            <v>6977323.2708959952</v>
          </cell>
        </row>
        <row r="66">
          <cell r="Z66">
            <v>565564.16230409988</v>
          </cell>
        </row>
        <row r="67">
          <cell r="Z67">
            <v>599969.67224349047</v>
          </cell>
        </row>
        <row r="68">
          <cell r="Z68">
            <v>3619093.1297943383</v>
          </cell>
        </row>
        <row r="69">
          <cell r="Z69">
            <v>1224802.1947769807</v>
          </cell>
        </row>
        <row r="70">
          <cell r="Z70">
            <v>358057.90225994802</v>
          </cell>
        </row>
        <row r="71">
          <cell r="Z71">
            <v>697140.4424155528</v>
          </cell>
        </row>
        <row r="72">
          <cell r="Z72">
            <v>1769581.8813519937</v>
          </cell>
        </row>
        <row r="73">
          <cell r="Z73">
            <v>721732.58507760568</v>
          </cell>
        </row>
        <row r="74">
          <cell r="Z74">
            <v>723868.26760706073</v>
          </cell>
        </row>
        <row r="75">
          <cell r="Z75">
            <v>1757512.0388688731</v>
          </cell>
        </row>
        <row r="76">
          <cell r="Z76">
            <v>1000034.6554023317</v>
          </cell>
        </row>
        <row r="77">
          <cell r="Z77">
            <v>985939.89816038369</v>
          </cell>
        </row>
        <row r="78">
          <cell r="Z78">
            <v>1410504.586374142</v>
          </cell>
        </row>
        <row r="79">
          <cell r="Z79">
            <v>2116027.5567772118</v>
          </cell>
        </row>
        <row r="80">
          <cell r="Z80">
            <v>1751111.167061043</v>
          </cell>
        </row>
        <row r="81">
          <cell r="Z81">
            <v>745969.04663283506</v>
          </cell>
        </row>
        <row r="82">
          <cell r="Z82">
            <v>590793.53267425764</v>
          </cell>
        </row>
        <row r="83">
          <cell r="Z83">
            <v>855013.67345700657</v>
          </cell>
        </row>
        <row r="84">
          <cell r="Z84">
            <v>7530734.921616341</v>
          </cell>
        </row>
        <row r="85">
          <cell r="Z85">
            <v>2856931.7181857466</v>
          </cell>
        </row>
        <row r="86">
          <cell r="Z86">
            <v>2055649.7942667317</v>
          </cell>
        </row>
        <row r="87">
          <cell r="Z87">
            <v>2786669.3904782925</v>
          </cell>
        </row>
        <row r="88">
          <cell r="Z88">
            <v>1536597.5001193739</v>
          </cell>
        </row>
        <row r="89">
          <cell r="Z89">
            <v>1018393.8958547829</v>
          </cell>
        </row>
        <row r="90">
          <cell r="Z90">
            <v>507436.79820787156</v>
          </cell>
        </row>
        <row r="91">
          <cell r="Z91">
            <v>1599720.7356273786</v>
          </cell>
        </row>
        <row r="92">
          <cell r="Z92">
            <v>503103.15880213556</v>
          </cell>
        </row>
        <row r="93">
          <cell r="Z93">
            <v>6767123.8877338152</v>
          </cell>
        </row>
        <row r="94">
          <cell r="Z94">
            <v>930287.50955507962</v>
          </cell>
        </row>
        <row r="95">
          <cell r="Z95">
            <v>654131.39210995904</v>
          </cell>
        </row>
        <row r="96">
          <cell r="Z96">
            <v>1693103.5669116096</v>
          </cell>
        </row>
        <row r="97">
          <cell r="Z97">
            <v>2754874.407679657</v>
          </cell>
        </row>
        <row r="98">
          <cell r="Z98">
            <v>1919230.0261893894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Noyes_010_DNA_019_qMQC</v>
          </cell>
        </row>
        <row r="5">
          <cell r="T5" t="str">
            <v>A01</v>
          </cell>
          <cell r="U5" t="str">
            <v>USDA656</v>
          </cell>
        </row>
        <row r="7">
          <cell r="T7" t="str">
            <v>A03</v>
          </cell>
          <cell r="U7" t="str">
            <v>USDA901</v>
          </cell>
        </row>
        <row r="8">
          <cell r="T8" t="str">
            <v>A04</v>
          </cell>
          <cell r="U8" t="str">
            <v>USDA769</v>
          </cell>
        </row>
        <row r="9">
          <cell r="T9" t="str">
            <v>A05</v>
          </cell>
          <cell r="U9" t="str">
            <v>USDA836</v>
          </cell>
        </row>
        <row r="10">
          <cell r="T10" t="str">
            <v>A06</v>
          </cell>
          <cell r="U10" t="str">
            <v>USDA803</v>
          </cell>
        </row>
        <row r="11">
          <cell r="T11" t="str">
            <v>A07</v>
          </cell>
          <cell r="U11" t="str">
            <v>USDA634</v>
          </cell>
        </row>
        <row r="12">
          <cell r="T12" t="str">
            <v>A08</v>
          </cell>
          <cell r="U12" t="str">
            <v>USDA718</v>
          </cell>
        </row>
        <row r="13">
          <cell r="T13" t="str">
            <v>A09</v>
          </cell>
          <cell r="U13" t="str">
            <v>USDA770</v>
          </cell>
        </row>
        <row r="14">
          <cell r="T14" t="str">
            <v>A10</v>
          </cell>
          <cell r="U14" t="str">
            <v>USDA884</v>
          </cell>
        </row>
        <row r="15">
          <cell r="T15" t="str">
            <v>A11</v>
          </cell>
          <cell r="U15" t="str">
            <v>USDA618</v>
          </cell>
        </row>
        <row r="16">
          <cell r="T16" t="str">
            <v>A12</v>
          </cell>
          <cell r="U16" t="str">
            <v>USDA871</v>
          </cell>
        </row>
        <row r="17">
          <cell r="T17" t="str">
            <v>B01</v>
          </cell>
          <cell r="U17" t="str">
            <v>USDA782</v>
          </cell>
        </row>
        <row r="18">
          <cell r="T18" t="str">
            <v>B02</v>
          </cell>
          <cell r="U18" t="str">
            <v>USDA814</v>
          </cell>
        </row>
        <row r="19">
          <cell r="T19" t="str">
            <v>B03</v>
          </cell>
          <cell r="U19" t="str">
            <v>USDA778</v>
          </cell>
        </row>
        <row r="20">
          <cell r="T20" t="str">
            <v>B04</v>
          </cell>
          <cell r="U20" t="str">
            <v>USDA675</v>
          </cell>
        </row>
        <row r="21">
          <cell r="T21" t="str">
            <v>B05</v>
          </cell>
          <cell r="U21" t="str">
            <v>USDA693</v>
          </cell>
        </row>
        <row r="22">
          <cell r="T22" t="str">
            <v>B06</v>
          </cell>
          <cell r="U22" t="str">
            <v>USDA695</v>
          </cell>
        </row>
        <row r="23">
          <cell r="T23" t="str">
            <v>B07</v>
          </cell>
          <cell r="U23" t="str">
            <v>USDA830</v>
          </cell>
        </row>
        <row r="24">
          <cell r="T24" t="str">
            <v>B08</v>
          </cell>
          <cell r="U24" t="str">
            <v>USDA878</v>
          </cell>
        </row>
        <row r="25">
          <cell r="T25" t="str">
            <v>B09</v>
          </cell>
          <cell r="U25" t="str">
            <v>USDA798</v>
          </cell>
        </row>
        <row r="26">
          <cell r="T26" t="str">
            <v>B10</v>
          </cell>
          <cell r="U26" t="str">
            <v>USDA920</v>
          </cell>
        </row>
        <row r="27">
          <cell r="T27" t="str">
            <v>B11</v>
          </cell>
          <cell r="U27" t="str">
            <v>USDA821</v>
          </cell>
        </row>
        <row r="28">
          <cell r="T28" t="str">
            <v>B12</v>
          </cell>
          <cell r="U28" t="str">
            <v>USDA681</v>
          </cell>
        </row>
        <row r="29">
          <cell r="T29" t="str">
            <v>C01</v>
          </cell>
          <cell r="U29" t="str">
            <v>USDA820</v>
          </cell>
        </row>
        <row r="30">
          <cell r="T30" t="str">
            <v>C02</v>
          </cell>
          <cell r="U30" t="str">
            <v>USDA705</v>
          </cell>
        </row>
        <row r="31">
          <cell r="T31" t="str">
            <v>C03</v>
          </cell>
          <cell r="U31" t="str">
            <v>USDA889</v>
          </cell>
        </row>
        <row r="32">
          <cell r="T32" t="str">
            <v>C04</v>
          </cell>
          <cell r="U32" t="str">
            <v>USDA702</v>
          </cell>
        </row>
        <row r="33">
          <cell r="T33" t="str">
            <v>C05</v>
          </cell>
          <cell r="U33" t="str">
            <v>USDA613</v>
          </cell>
        </row>
        <row r="34">
          <cell r="T34" t="str">
            <v>C06</v>
          </cell>
          <cell r="U34" t="str">
            <v>USDA648</v>
          </cell>
        </row>
        <row r="35">
          <cell r="T35" t="str">
            <v>C07</v>
          </cell>
          <cell r="U35" t="str">
            <v>USDA777</v>
          </cell>
        </row>
        <row r="36">
          <cell r="T36" t="str">
            <v>C08</v>
          </cell>
          <cell r="U36" t="str">
            <v>USDA805</v>
          </cell>
        </row>
        <row r="37">
          <cell r="T37" t="str">
            <v>C09</v>
          </cell>
          <cell r="U37" t="str">
            <v>USDA886</v>
          </cell>
        </row>
        <row r="38">
          <cell r="T38" t="str">
            <v>C10</v>
          </cell>
          <cell r="U38" t="str">
            <v>USDA647</v>
          </cell>
        </row>
        <row r="39">
          <cell r="T39" t="str">
            <v>C11</v>
          </cell>
          <cell r="U39" t="str">
            <v>USDA795</v>
          </cell>
        </row>
        <row r="40">
          <cell r="T40" t="str">
            <v>C12</v>
          </cell>
          <cell r="U40" t="str">
            <v>USDA596</v>
          </cell>
        </row>
        <row r="41">
          <cell r="T41" t="str">
            <v>D01</v>
          </cell>
          <cell r="U41" t="str">
            <v>USDA689</v>
          </cell>
        </row>
        <row r="42">
          <cell r="T42" t="str">
            <v>D02</v>
          </cell>
          <cell r="U42" t="str">
            <v>USDA714</v>
          </cell>
        </row>
        <row r="43">
          <cell r="T43" t="str">
            <v>D03</v>
          </cell>
          <cell r="U43" t="str">
            <v>USDA870</v>
          </cell>
        </row>
        <row r="44">
          <cell r="T44" t="str">
            <v>D04</v>
          </cell>
          <cell r="U44" t="str">
            <v>USDA914</v>
          </cell>
        </row>
        <row r="45">
          <cell r="T45" t="str">
            <v>D05</v>
          </cell>
          <cell r="U45" t="str">
            <v>USDA913</v>
          </cell>
        </row>
        <row r="46">
          <cell r="T46" t="str">
            <v>D06</v>
          </cell>
          <cell r="U46" t="str">
            <v>USDA692</v>
          </cell>
        </row>
        <row r="47">
          <cell r="T47" t="str">
            <v>D07</v>
          </cell>
          <cell r="U47" t="str">
            <v>USDA744</v>
          </cell>
        </row>
        <row r="48">
          <cell r="T48" t="str">
            <v>D08</v>
          </cell>
          <cell r="U48" t="str">
            <v>USDA771</v>
          </cell>
        </row>
        <row r="49">
          <cell r="T49" t="str">
            <v>D09</v>
          </cell>
          <cell r="U49" t="str">
            <v>USDA818</v>
          </cell>
        </row>
        <row r="50">
          <cell r="T50" t="str">
            <v>D10</v>
          </cell>
          <cell r="U50" t="str">
            <v>USDA639</v>
          </cell>
        </row>
        <row r="51">
          <cell r="T51" t="str">
            <v>D11</v>
          </cell>
          <cell r="U51" t="str">
            <v>USDA856</v>
          </cell>
        </row>
        <row r="52">
          <cell r="T52" t="str">
            <v>D12</v>
          </cell>
          <cell r="U52" t="str">
            <v>USDA767</v>
          </cell>
        </row>
        <row r="53">
          <cell r="T53" t="str">
            <v>E01</v>
          </cell>
          <cell r="U53" t="str">
            <v>USDA595</v>
          </cell>
        </row>
        <row r="54">
          <cell r="T54" t="str">
            <v>E02</v>
          </cell>
          <cell r="U54" t="str">
            <v>USDA872</v>
          </cell>
        </row>
        <row r="55">
          <cell r="T55" t="str">
            <v>E03</v>
          </cell>
          <cell r="U55" t="str">
            <v>USDA597</v>
          </cell>
        </row>
        <row r="56">
          <cell r="T56" t="str">
            <v>E04</v>
          </cell>
          <cell r="U56" t="str">
            <v>USDA657</v>
          </cell>
        </row>
        <row r="57">
          <cell r="T57" t="str">
            <v>E05</v>
          </cell>
          <cell r="U57" t="str">
            <v>USDA892</v>
          </cell>
        </row>
        <row r="58">
          <cell r="T58" t="str">
            <v>E06</v>
          </cell>
          <cell r="U58" t="str">
            <v>USDA679</v>
          </cell>
        </row>
        <row r="59">
          <cell r="T59" t="str">
            <v>E07</v>
          </cell>
          <cell r="U59" t="str">
            <v>USDA621</v>
          </cell>
        </row>
        <row r="60">
          <cell r="T60" t="str">
            <v>E08</v>
          </cell>
          <cell r="U60" t="str">
            <v>USDA713</v>
          </cell>
        </row>
        <row r="61">
          <cell r="T61" t="str">
            <v>E09</v>
          </cell>
          <cell r="U61" t="str">
            <v>USDA910</v>
          </cell>
        </row>
        <row r="62">
          <cell r="T62" t="str">
            <v>E10</v>
          </cell>
          <cell r="U62" t="str">
            <v>USDA802</v>
          </cell>
        </row>
        <row r="63">
          <cell r="T63" t="str">
            <v>E11</v>
          </cell>
          <cell r="U63" t="str">
            <v>USDA897</v>
          </cell>
        </row>
        <row r="64">
          <cell r="T64" t="str">
            <v>E12</v>
          </cell>
          <cell r="U64" t="str">
            <v>USDA869</v>
          </cell>
        </row>
        <row r="65">
          <cell r="T65" t="str">
            <v>F01</v>
          </cell>
          <cell r="U65" t="str">
            <v>USDA677</v>
          </cell>
        </row>
        <row r="66">
          <cell r="T66" t="str">
            <v>F02</v>
          </cell>
          <cell r="U66" t="str">
            <v>USDA860</v>
          </cell>
        </row>
        <row r="67">
          <cell r="T67" t="str">
            <v>F03</v>
          </cell>
          <cell r="U67" t="str">
            <v>USDA698</v>
          </cell>
        </row>
        <row r="68">
          <cell r="T68" t="str">
            <v>F04</v>
          </cell>
          <cell r="U68" t="str">
            <v>USDA649</v>
          </cell>
        </row>
        <row r="70">
          <cell r="T70" t="str">
            <v>F06</v>
          </cell>
          <cell r="U70" t="str">
            <v>USDA712</v>
          </cell>
        </row>
        <row r="71">
          <cell r="T71" t="str">
            <v>F07</v>
          </cell>
          <cell r="U71" t="str">
            <v>USDA598</v>
          </cell>
        </row>
        <row r="72">
          <cell r="T72" t="str">
            <v>F08</v>
          </cell>
          <cell r="U72" t="str">
            <v>USDA610</v>
          </cell>
        </row>
        <row r="73">
          <cell r="T73" t="str">
            <v>F09</v>
          </cell>
          <cell r="U73" t="str">
            <v>USDA800</v>
          </cell>
        </row>
        <row r="74">
          <cell r="T74" t="str">
            <v>F10</v>
          </cell>
          <cell r="U74" t="str">
            <v>USDA730</v>
          </cell>
        </row>
        <row r="75">
          <cell r="T75" t="str">
            <v>F11</v>
          </cell>
          <cell r="U75" t="str">
            <v>USDA659</v>
          </cell>
        </row>
        <row r="76">
          <cell r="T76" t="str">
            <v>F12</v>
          </cell>
          <cell r="U76" t="str">
            <v>USDA707</v>
          </cell>
        </row>
        <row r="77">
          <cell r="T77" t="str">
            <v>G01</v>
          </cell>
          <cell r="U77" t="str">
            <v>USDA911</v>
          </cell>
        </row>
        <row r="78">
          <cell r="T78" t="str">
            <v>G02</v>
          </cell>
          <cell r="U78" t="str">
            <v>USDA847</v>
          </cell>
        </row>
        <row r="79">
          <cell r="T79" t="str">
            <v>G03</v>
          </cell>
          <cell r="U79" t="str">
            <v>USDA607</v>
          </cell>
        </row>
        <row r="80">
          <cell r="T80" t="str">
            <v>G04</v>
          </cell>
          <cell r="U80" t="str">
            <v>USDA819</v>
          </cell>
        </row>
        <row r="81">
          <cell r="T81" t="str">
            <v>G05</v>
          </cell>
          <cell r="U81" t="str">
            <v>USDA732</v>
          </cell>
        </row>
        <row r="82">
          <cell r="T82" t="str">
            <v>G06</v>
          </cell>
          <cell r="U82" t="str">
            <v>USDA658</v>
          </cell>
        </row>
        <row r="83">
          <cell r="T83" t="str">
            <v>G07</v>
          </cell>
          <cell r="U83" t="str">
            <v>USDA794</v>
          </cell>
        </row>
        <row r="84">
          <cell r="T84" t="str">
            <v>G08</v>
          </cell>
          <cell r="U84" t="str">
            <v>USDA822</v>
          </cell>
        </row>
        <row r="85">
          <cell r="T85" t="str">
            <v>G09</v>
          </cell>
          <cell r="U85" t="str">
            <v>USDA682</v>
          </cell>
        </row>
        <row r="86">
          <cell r="T86" t="str">
            <v>G10</v>
          </cell>
          <cell r="U86" t="str">
            <v>USDA915</v>
          </cell>
        </row>
        <row r="87">
          <cell r="T87" t="str">
            <v>G11</v>
          </cell>
          <cell r="U87" t="str">
            <v>USDA764</v>
          </cell>
        </row>
        <row r="88">
          <cell r="T88" t="str">
            <v>G12</v>
          </cell>
          <cell r="U88" t="str">
            <v>USDA643</v>
          </cell>
        </row>
        <row r="89">
          <cell r="T89" t="str">
            <v>H01</v>
          </cell>
          <cell r="U89" t="str">
            <v>USDA606</v>
          </cell>
        </row>
        <row r="90">
          <cell r="T90" t="str">
            <v>H02</v>
          </cell>
          <cell r="U90" t="str">
            <v>USDA589</v>
          </cell>
        </row>
        <row r="91">
          <cell r="T91" t="str">
            <v>H03</v>
          </cell>
          <cell r="U91" t="str">
            <v>USDA688</v>
          </cell>
        </row>
        <row r="92">
          <cell r="T92" t="str">
            <v>H04</v>
          </cell>
          <cell r="U92" t="str">
            <v>USDA796</v>
          </cell>
        </row>
        <row r="93">
          <cell r="T93" t="str">
            <v>H05</v>
          </cell>
          <cell r="U93" t="str">
            <v>USDA835</v>
          </cell>
        </row>
        <row r="94">
          <cell r="T94" t="str">
            <v>H06</v>
          </cell>
          <cell r="U94" t="str">
            <v>USDA653</v>
          </cell>
        </row>
        <row r="95">
          <cell r="T95" t="str">
            <v>H07</v>
          </cell>
          <cell r="U95" t="str">
            <v>USDA691</v>
          </cell>
        </row>
        <row r="96">
          <cell r="T96" t="str">
            <v>H08</v>
          </cell>
          <cell r="U96" t="str">
            <v>USDA785</v>
          </cell>
        </row>
        <row r="97">
          <cell r="T97" t="str">
            <v>H09</v>
          </cell>
          <cell r="U97" t="str">
            <v>USDA791</v>
          </cell>
        </row>
        <row r="98">
          <cell r="T98" t="str">
            <v>H10</v>
          </cell>
          <cell r="U98" t="str">
            <v>USDA923</v>
          </cell>
        </row>
        <row r="99">
          <cell r="T99" t="str">
            <v>H11</v>
          </cell>
          <cell r="U99" t="str">
            <v>USDA833</v>
          </cell>
        </row>
        <row r="100">
          <cell r="T100" t="str">
            <v>H12</v>
          </cell>
          <cell r="U100" t="str">
            <v>USDA629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2821078.5331009929</v>
          </cell>
        </row>
        <row r="5">
          <cell r="Z5">
            <v>991196.3121176617</v>
          </cell>
        </row>
        <row r="6">
          <cell r="Z6">
            <v>4000070.3388046827</v>
          </cell>
        </row>
        <row r="7">
          <cell r="Z7">
            <v>5931872.0986030474</v>
          </cell>
        </row>
        <row r="8">
          <cell r="Z8">
            <v>5598120.868017748</v>
          </cell>
        </row>
        <row r="9">
          <cell r="Z9">
            <v>23103017.472074777</v>
          </cell>
        </row>
        <row r="10">
          <cell r="Z10">
            <v>450168.40902872273</v>
          </cell>
        </row>
        <row r="11">
          <cell r="Z11">
            <v>1151390.8188541932</v>
          </cell>
        </row>
        <row r="12">
          <cell r="Z12">
            <v>2880034.9195489236</v>
          </cell>
        </row>
        <row r="13">
          <cell r="Z13">
            <v>359805.49873176106</v>
          </cell>
        </row>
        <row r="14">
          <cell r="Z14">
            <v>812483.26042904437</v>
          </cell>
        </row>
        <row r="15">
          <cell r="Z15">
            <v>486499.49734787084</v>
          </cell>
        </row>
        <row r="16">
          <cell r="Z16">
            <v>5893012.328814608</v>
          </cell>
        </row>
        <row r="17">
          <cell r="Z17">
            <v>3640846.6308023776</v>
          </cell>
        </row>
        <row r="18">
          <cell r="Z18">
            <v>207753.04536010922</v>
          </cell>
        </row>
        <row r="19">
          <cell r="Z19">
            <v>866490.79333610053</v>
          </cell>
        </row>
        <row r="20">
          <cell r="Z20">
            <v>381610.78800876957</v>
          </cell>
        </row>
        <row r="21">
          <cell r="Z21">
            <v>565649.11434074014</v>
          </cell>
        </row>
        <row r="22">
          <cell r="Z22">
            <v>1264834.2002561721</v>
          </cell>
        </row>
        <row r="23">
          <cell r="Z23">
            <v>4922964.1059362292</v>
          </cell>
        </row>
        <row r="24">
          <cell r="Z24">
            <v>2408297.1262216065</v>
          </cell>
        </row>
        <row r="25">
          <cell r="Z25">
            <v>71636.338238783836</v>
          </cell>
        </row>
        <row r="26">
          <cell r="Z26">
            <v>562636.87318846595</v>
          </cell>
        </row>
        <row r="27">
          <cell r="Z27">
            <v>100450.21638011768</v>
          </cell>
        </row>
        <row r="28">
          <cell r="Z28">
            <v>1130300.3050923231</v>
          </cell>
        </row>
        <row r="29">
          <cell r="Z29">
            <v>1507378.905524051</v>
          </cell>
        </row>
        <row r="30">
          <cell r="Z30">
            <v>977429.32467063458</v>
          </cell>
        </row>
        <row r="31">
          <cell r="Z31">
            <v>1749333.0172112577</v>
          </cell>
        </row>
        <row r="32">
          <cell r="Z32">
            <v>1996947.6714332046</v>
          </cell>
        </row>
        <row r="33">
          <cell r="Z33">
            <v>2778821.273887563</v>
          </cell>
        </row>
        <row r="34">
          <cell r="Z34">
            <v>5943.1430528809697</v>
          </cell>
        </row>
        <row r="35">
          <cell r="Z35">
            <v>4780051.6046694955</v>
          </cell>
        </row>
        <row r="36">
          <cell r="Z36">
            <v>5327590.0612847721</v>
          </cell>
        </row>
        <row r="37">
          <cell r="Z37">
            <v>6082677.3243634803</v>
          </cell>
        </row>
        <row r="38">
          <cell r="Z38">
            <v>5195713.2613290483</v>
          </cell>
        </row>
        <row r="39">
          <cell r="Z39">
            <v>1516207.6743644497</v>
          </cell>
        </row>
        <row r="40">
          <cell r="Z40">
            <v>1207974.3896905682</v>
          </cell>
        </row>
        <row r="41">
          <cell r="Z41">
            <v>1989969.7220195404</v>
          </cell>
        </row>
        <row r="42">
          <cell r="Z42">
            <v>785870.27680582739</v>
          </cell>
        </row>
        <row r="43">
          <cell r="Z43">
            <v>1198346.2932139332</v>
          </cell>
        </row>
        <row r="44">
          <cell r="Z44">
            <v>3384511.8391998033</v>
          </cell>
        </row>
        <row r="45">
          <cell r="Z45">
            <v>894888.46772303025</v>
          </cell>
        </row>
        <row r="46">
          <cell r="Z46">
            <v>3709290.3923498448</v>
          </cell>
        </row>
        <row r="47">
          <cell r="Z47">
            <v>691155.40620422678</v>
          </cell>
        </row>
        <row r="48">
          <cell r="Z48">
            <v>601492.50843753479</v>
          </cell>
        </row>
        <row r="49">
          <cell r="Z49">
            <v>4131149.1790318447</v>
          </cell>
        </row>
        <row r="50">
          <cell r="Z50">
            <v>403298.92941103649</v>
          </cell>
        </row>
        <row r="51">
          <cell r="Z51">
            <v>3467020.3368483423</v>
          </cell>
        </row>
        <row r="52">
          <cell r="Z52">
            <v>7982260.0516500771</v>
          </cell>
        </row>
        <row r="53">
          <cell r="Z53">
            <v>3590336.8202502802</v>
          </cell>
        </row>
        <row r="54">
          <cell r="Z54">
            <v>1973101.693436265</v>
          </cell>
        </row>
        <row r="55">
          <cell r="Z55">
            <v>4574218.888940108</v>
          </cell>
        </row>
        <row r="56">
          <cell r="Z56">
            <v>883572.25453590637</v>
          </cell>
        </row>
        <row r="57">
          <cell r="Z57">
            <v>1768999.9663674426</v>
          </cell>
        </row>
        <row r="58">
          <cell r="Z58">
            <v>643974.81381071545</v>
          </cell>
        </row>
        <row r="59">
          <cell r="Z59">
            <v>460539.72903192346</v>
          </cell>
        </row>
        <row r="60">
          <cell r="Z60">
            <v>1183202.8260939508</v>
          </cell>
        </row>
        <row r="61">
          <cell r="Z61">
            <v>6074779.2546729883</v>
          </cell>
        </row>
        <row r="62">
          <cell r="Z62">
            <v>1998598.646482243</v>
          </cell>
        </row>
        <row r="63">
          <cell r="Z63">
            <v>208874.07965552338</v>
          </cell>
        </row>
        <row r="64">
          <cell r="Z64">
            <v>7437090.972410799</v>
          </cell>
        </row>
        <row r="65">
          <cell r="Z65">
            <v>936477.91418544203</v>
          </cell>
        </row>
        <row r="66">
          <cell r="Z66">
            <v>548344.08615332353</v>
          </cell>
        </row>
        <row r="68">
          <cell r="Z68">
            <v>1032851.6661777502</v>
          </cell>
        </row>
        <row r="69">
          <cell r="Z69">
            <v>2136394.6210947321</v>
          </cell>
        </row>
        <row r="70">
          <cell r="Z70">
            <v>419087.51761074504</v>
          </cell>
        </row>
        <row r="71">
          <cell r="Z71">
            <v>4762505.1798652019</v>
          </cell>
        </row>
        <row r="72">
          <cell r="Z72">
            <v>5961158.6062815674</v>
          </cell>
        </row>
        <row r="73">
          <cell r="Z73">
            <v>1528251.2933443759</v>
          </cell>
        </row>
        <row r="74">
          <cell r="Z74">
            <v>16810028.177952848</v>
          </cell>
        </row>
        <row r="75">
          <cell r="Z75">
            <v>883528.21237150265</v>
          </cell>
        </row>
        <row r="76">
          <cell r="Z76">
            <v>503.49524520956584</v>
          </cell>
        </row>
        <row r="77">
          <cell r="Z77">
            <v>1309721.8626927575</v>
          </cell>
        </row>
        <row r="78">
          <cell r="Z78">
            <v>296403.33621562313</v>
          </cell>
        </row>
        <row r="79">
          <cell r="Z79">
            <v>2914367.5816385807</v>
          </cell>
        </row>
        <row r="80">
          <cell r="Z80">
            <v>1078025.1992983029</v>
          </cell>
        </row>
        <row r="81">
          <cell r="Z81">
            <v>3043691.4885541522</v>
          </cell>
        </row>
        <row r="82">
          <cell r="Z82">
            <v>2462385.5163699384</v>
          </cell>
        </row>
        <row r="83">
          <cell r="Z83">
            <v>1003715.1178457619</v>
          </cell>
        </row>
        <row r="84">
          <cell r="Z84">
            <v>1407350.6813589174</v>
          </cell>
        </row>
        <row r="85">
          <cell r="Z85">
            <v>1997854.2285146762</v>
          </cell>
        </row>
        <row r="86">
          <cell r="Z86">
            <v>3376286.279039159</v>
          </cell>
        </row>
        <row r="87">
          <cell r="Z87">
            <v>4007964.5476548434</v>
          </cell>
        </row>
        <row r="88">
          <cell r="Z88">
            <v>1783976.2343880776</v>
          </cell>
        </row>
        <row r="89">
          <cell r="Z89">
            <v>956784.73898737889</v>
          </cell>
        </row>
        <row r="90">
          <cell r="Z90">
            <v>75364687.288564533</v>
          </cell>
        </row>
        <row r="91">
          <cell r="Z91">
            <v>1523351.6678750122</v>
          </cell>
        </row>
        <row r="92">
          <cell r="Z92">
            <v>2106410.7998910774</v>
          </cell>
        </row>
        <row r="93">
          <cell r="Z93">
            <v>4547759.5201722607</v>
          </cell>
        </row>
        <row r="94">
          <cell r="Z94">
            <v>655176.05814740434</v>
          </cell>
        </row>
        <row r="95">
          <cell r="Z95">
            <v>652623.37250967429</v>
          </cell>
        </row>
        <row r="96">
          <cell r="Z96">
            <v>6943008.0292145619</v>
          </cell>
        </row>
        <row r="97">
          <cell r="Z97">
            <v>840321.48868403316</v>
          </cell>
        </row>
        <row r="98">
          <cell r="Z98">
            <v>912742.83719288965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70B6-69FD-4D45-A568-9952ED59F232}">
  <sheetPr>
    <pageSetUpPr fitToPage="1"/>
  </sheetPr>
  <dimension ref="B1:E98"/>
  <sheetViews>
    <sheetView tabSelected="1" topLeftCell="A56" workbookViewId="0">
      <selection activeCell="H71" sqref="H71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Noyes_010_DNA_017_qMQC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USDA779</v>
      </c>
      <c r="C4" s="5" t="str">
        <f>'[1]Paste Sample IDs'!T5</f>
        <v>A01</v>
      </c>
      <c r="D4" s="4">
        <f>IF(B4="None","",[1]Analysis!Z3)</f>
        <v>969334.83151021495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USDA842</v>
      </c>
      <c r="C5" s="5" t="str">
        <f>'[1]Paste Sample IDs'!T6</f>
        <v>A02</v>
      </c>
      <c r="D5" s="4">
        <f>IF(B5="None","",[1]Analysis!Z4)</f>
        <v>1361364.3529611556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USDA922</v>
      </c>
      <c r="C6" s="5" t="str">
        <f>'[1]Paste Sample IDs'!T7</f>
        <v>A03</v>
      </c>
      <c r="D6" s="4">
        <f>IF(B6="None","",[1]Analysis!Z5)</f>
        <v>1430230.6768497191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USDA827</v>
      </c>
      <c r="C7" s="5" t="str">
        <f>'[1]Paste Sample IDs'!T8</f>
        <v>A04</v>
      </c>
      <c r="D7" s="4">
        <f>IF(B7="None","",[1]Analysis!Z6)</f>
        <v>1281860.3927207808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USDA708</v>
      </c>
      <c r="C8" s="5" t="str">
        <f>'[1]Paste Sample IDs'!T9</f>
        <v>A05</v>
      </c>
      <c r="D8" s="4">
        <f>IF(B8="None","",[1]Analysis!Z7)</f>
        <v>269922.90435823641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USDA715</v>
      </c>
      <c r="C9" s="5" t="str">
        <f>'[1]Paste Sample IDs'!T10</f>
        <v>A06</v>
      </c>
      <c r="D9" s="4">
        <f>IF(B9="None","",[1]Analysis!Z8)</f>
        <v>434242.3726526734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USDA678</v>
      </c>
      <c r="C10" s="5" t="str">
        <f>'[1]Paste Sample IDs'!T11</f>
        <v>A07</v>
      </c>
      <c r="D10" s="4">
        <f>IF(B10="None","",[1]Analysis!Z9)</f>
        <v>43501.292001269743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USDA722</v>
      </c>
      <c r="C11" s="5" t="str">
        <f>'[1]Paste Sample IDs'!T12</f>
        <v>A08</v>
      </c>
      <c r="D11" s="4">
        <f>IF(B11="None","",[1]Analysis!Z10)</f>
        <v>1149616.7747403658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USDA700</v>
      </c>
      <c r="C12" s="5" t="str">
        <f>'[1]Paste Sample IDs'!T13</f>
        <v>A09</v>
      </c>
      <c r="D12" s="4">
        <f>IF(B12="None","",[1]Analysis!Z11)</f>
        <v>470087.55298109184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USDA719</v>
      </c>
      <c r="C13" s="5" t="str">
        <f>'[1]Paste Sample IDs'!T14</f>
        <v>A10</v>
      </c>
      <c r="D13" s="4">
        <f>IF(B13="None","",[1]Analysis!Z12)</f>
        <v>1046628.0911064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USDA811</v>
      </c>
      <c r="C14" s="5" t="str">
        <f>'[1]Paste Sample IDs'!T15</f>
        <v>A11</v>
      </c>
      <c r="D14" s="4">
        <f>IF(B14="None","",[1]Analysis!Z13)</f>
        <v>1882954.206627826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USDA608</v>
      </c>
      <c r="C15" s="5" t="str">
        <f>'[1]Paste Sample IDs'!T16</f>
        <v>A12</v>
      </c>
      <c r="D15" s="4">
        <f>IF(B15="None","",[1]Analysis!Z14)</f>
        <v>382807.79883752967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USDA612</v>
      </c>
      <c r="C16" s="5" t="str">
        <f>'[1]Paste Sample IDs'!T17</f>
        <v>B01</v>
      </c>
      <c r="D16" s="4">
        <f>IF(B16="None","",[1]Analysis!Z15)</f>
        <v>210215.31294449847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USDA711</v>
      </c>
      <c r="C17" s="5" t="str">
        <f>'[1]Paste Sample IDs'!T18</f>
        <v>B02</v>
      </c>
      <c r="D17" s="4">
        <f>IF(B17="None","",[1]Analysis!Z16)</f>
        <v>296066.42997207062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USDA752</v>
      </c>
      <c r="C18" s="5" t="str">
        <f>'[1]Paste Sample IDs'!T19</f>
        <v>B03</v>
      </c>
      <c r="D18" s="4">
        <f>IF(B18="None","",[1]Analysis!Z17)</f>
        <v>479510.53406546731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USDA919</v>
      </c>
      <c r="C19" s="5" t="str">
        <f>'[1]Paste Sample IDs'!T20</f>
        <v>B04</v>
      </c>
      <c r="D19" s="4">
        <f>IF(B19="None","",[1]Analysis!Z18)</f>
        <v>1396972.4950729304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USDA852</v>
      </c>
      <c r="C20" s="5" t="str">
        <f>'[1]Paste Sample IDs'!T21</f>
        <v>B05</v>
      </c>
      <c r="D20" s="4">
        <f>IF(B20="None","",[1]Analysis!Z19)</f>
        <v>5150833.7741142521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USDA790</v>
      </c>
      <c r="C21" s="5" t="str">
        <f>'[1]Paste Sample IDs'!T22</f>
        <v>B06</v>
      </c>
      <c r="D21" s="4">
        <f>IF(B21="None","",[1]Analysis!Z20)</f>
        <v>418756.70385262393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USDA655</v>
      </c>
      <c r="C22" s="5" t="str">
        <f>'[1]Paste Sample IDs'!T23</f>
        <v>B07</v>
      </c>
      <c r="D22" s="4">
        <f>IF(B22="None","",[1]Analysis!Z21)</f>
        <v>301213.22141751659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USDA865</v>
      </c>
      <c r="C23" s="5" t="str">
        <f>'[1]Paste Sample IDs'!T24</f>
        <v>B08</v>
      </c>
      <c r="D23" s="4">
        <f>IF(B23="None","",[1]Analysis!Z22)</f>
        <v>705211.82645985659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USDA891</v>
      </c>
      <c r="C24" s="5" t="str">
        <f>'[1]Paste Sample IDs'!T25</f>
        <v>B09</v>
      </c>
      <c r="D24" s="4">
        <f>IF(B24="None","",[1]Analysis!Z23)</f>
        <v>1421447.0827357636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USDA631</v>
      </c>
      <c r="C25" s="5" t="str">
        <f>'[1]Paste Sample IDs'!T26</f>
        <v>B10</v>
      </c>
      <c r="D25" s="4">
        <f>IF(B25="None","",[1]Analysis!Z24)</f>
        <v>1357365.6234314514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USDA665</v>
      </c>
      <c r="C26" s="5" t="str">
        <f>'[1]Paste Sample IDs'!T27</f>
        <v>B11</v>
      </c>
      <c r="D26" s="4">
        <f>IF(B26="None","",[1]Analysis!Z25)</f>
        <v>645824.48757647246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IDs'!U28&lt;&gt;"",'[1]Paste Sample IDs'!U28,"None")</f>
        <v>USDA776</v>
      </c>
      <c r="C27" s="5" t="str">
        <f>'[1]Paste Sample IDs'!T28</f>
        <v>B12</v>
      </c>
      <c r="D27" s="4">
        <f>IF(B27="None","",[1]Analysis!Z26)</f>
        <v>1620421.4544436745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IDs'!U29&lt;&gt;"",'[1]Paste Sample IDs'!U29,"None")</f>
        <v>USDA683</v>
      </c>
      <c r="C28" s="5" t="str">
        <f>'[1]Paste Sample IDs'!T29</f>
        <v>C01</v>
      </c>
      <c r="D28" s="4">
        <f>IF(B28="None","",[1]Analysis!Z27)</f>
        <v>689325.98809470562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IDs'!U30&lt;&gt;"",'[1]Paste Sample IDs'!U30,"None")</f>
        <v>USDA755</v>
      </c>
      <c r="C29" s="5" t="str">
        <f>'[1]Paste Sample IDs'!T30</f>
        <v>C02</v>
      </c>
      <c r="D29" s="4">
        <f>IF(B29="None","",[1]Analysis!Z28)</f>
        <v>1600546.6876353889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IDs'!U31&lt;&gt;"",'[1]Paste Sample IDs'!U31,"None")</f>
        <v>USDA696</v>
      </c>
      <c r="C30" s="5" t="str">
        <f>'[1]Paste Sample IDs'!T31</f>
        <v>C03</v>
      </c>
      <c r="D30" s="4">
        <f>IF(B30="None","",[1]Analysis!Z29)</f>
        <v>1635483.9581826364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IDs'!U32&lt;&gt;"",'[1]Paste Sample IDs'!U32,"None")</f>
        <v>USDA813</v>
      </c>
      <c r="C31" s="5" t="str">
        <f>'[1]Paste Sample IDs'!T32</f>
        <v>C04</v>
      </c>
      <c r="D31" s="4">
        <f>IF(B31="None","",[1]Analysis!Z30)</f>
        <v>483164.7360508563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IDs'!U33&lt;&gt;"",'[1]Paste Sample IDs'!U33,"None")</f>
        <v>USDA746</v>
      </c>
      <c r="C32" s="5" t="str">
        <f>'[1]Paste Sample IDs'!T33</f>
        <v>C05</v>
      </c>
      <c r="D32" s="4">
        <f>IF(B32="None","",[1]Analysis!Z31)</f>
        <v>860430.56535721465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IDs'!U34&lt;&gt;"",'[1]Paste Sample IDs'!U34,"None")</f>
        <v>USDA628</v>
      </c>
      <c r="C33" s="5" t="str">
        <f>'[1]Paste Sample IDs'!T34</f>
        <v>C06</v>
      </c>
      <c r="D33" s="4">
        <f>IF(B33="None","",[1]Analysis!Z32)</f>
        <v>5148812.3781210892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IDs'!U35&lt;&gt;"",'[1]Paste Sample IDs'!U35,"None")</f>
        <v>USDA619</v>
      </c>
      <c r="C34" s="5" t="str">
        <f>'[1]Paste Sample IDs'!T35</f>
        <v>C07</v>
      </c>
      <c r="D34" s="4">
        <f>IF(B34="None","",[1]Analysis!Z33)</f>
        <v>1147019.8869452735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IDs'!U36&lt;&gt;"",'[1]Paste Sample IDs'!U36,"None")</f>
        <v>USDA623</v>
      </c>
      <c r="C35" s="5" t="str">
        <f>'[1]Paste Sample IDs'!T36</f>
        <v>C08</v>
      </c>
      <c r="D35" s="4">
        <f>IF(B35="None","",[1]Analysis!Z34)</f>
        <v>74204.76891037474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IDs'!U37&lt;&gt;"",'[1]Paste Sample IDs'!U37,"None")</f>
        <v>USDA611</v>
      </c>
      <c r="C36" s="5" t="str">
        <f>'[1]Paste Sample IDs'!T37</f>
        <v>C09</v>
      </c>
      <c r="D36" s="4">
        <f>IF(B36="None","",[1]Analysis!Z35)</f>
        <v>252135.0753848142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IDs'!U38&lt;&gt;"",'[1]Paste Sample IDs'!U38,"None")</f>
        <v>USDA637</v>
      </c>
      <c r="C37" s="5" t="str">
        <f>'[1]Paste Sample IDs'!T38</f>
        <v>C10</v>
      </c>
      <c r="D37" s="4">
        <f>IF(B37="None","",[1]Analysis!Z36)</f>
        <v>737112.03234223265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IDs'!U39&lt;&gt;"",'[1]Paste Sample IDs'!U39,"None")</f>
        <v>USDA664</v>
      </c>
      <c r="C38" s="5" t="str">
        <f>'[1]Paste Sample IDs'!T39</f>
        <v>C11</v>
      </c>
      <c r="D38" s="4">
        <f>IF(B38="None","",[1]Analysis!Z37)</f>
        <v>170660.61266120241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IDs'!U40&lt;&gt;"",'[1]Paste Sample IDs'!U40,"None")</f>
        <v>USDA751</v>
      </c>
      <c r="C39" s="5" t="str">
        <f>'[1]Paste Sample IDs'!T40</f>
        <v>C12</v>
      </c>
      <c r="D39" s="4">
        <f>IF(B39="None","",[1]Analysis!Z38)</f>
        <v>119247.93460633635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IDs'!U41&lt;&gt;"",'[1]Paste Sample IDs'!U41,"None")</f>
        <v>USDA600</v>
      </c>
      <c r="C40" s="5" t="str">
        <f>'[1]Paste Sample IDs'!T41</f>
        <v>D01</v>
      </c>
      <c r="D40" s="4">
        <f>IF(B40="None","",[1]Analysis!Z39)</f>
        <v>2594196.7437531822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IDs'!U42&lt;&gt;"",'[1]Paste Sample IDs'!U42,"None")</f>
        <v>USDA859</v>
      </c>
      <c r="C41" s="5" t="str">
        <f>'[1]Paste Sample IDs'!T42</f>
        <v>D02</v>
      </c>
      <c r="D41" s="4">
        <f>IF(B41="None","",[1]Analysis!Z40)</f>
        <v>975485.59575509513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IDs'!U43&lt;&gt;"",'[1]Paste Sample IDs'!U43,"None")</f>
        <v>USDA625</v>
      </c>
      <c r="C42" s="5" t="str">
        <f>'[1]Paste Sample IDs'!T43</f>
        <v>D03</v>
      </c>
      <c r="D42" s="4">
        <f>IF(B42="None","",[1]Analysis!Z41)</f>
        <v>908911.76395270287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IDs'!U44&lt;&gt;"",'[1]Paste Sample IDs'!U44,"None")</f>
        <v>USDA768</v>
      </c>
      <c r="C43" s="5" t="str">
        <f>'[1]Paste Sample IDs'!T44</f>
        <v>D04</v>
      </c>
      <c r="D43" s="4">
        <f>IF(B43="None","",[1]Analysis!Z42)</f>
        <v>197754.69046418709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IDs'!U45&lt;&gt;"",'[1]Paste Sample IDs'!U45,"None")</f>
        <v>USDA783</v>
      </c>
      <c r="C44" s="5" t="str">
        <f>'[1]Paste Sample IDs'!T45</f>
        <v>D05</v>
      </c>
      <c r="D44" s="4">
        <f>IF(B44="None","",[1]Analysis!Z43)</f>
        <v>673170.75092655944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IDs'!U46&lt;&gt;"",'[1]Paste Sample IDs'!U46,"None")</f>
        <v>USDA640</v>
      </c>
      <c r="C45" s="5" t="str">
        <f>'[1]Paste Sample IDs'!T46</f>
        <v>D06</v>
      </c>
      <c r="D45" s="4">
        <f>IF(B45="None","",[1]Analysis!Z44)</f>
        <v>836898.6763109673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IDs'!U47&lt;&gt;"",'[1]Paste Sample IDs'!U47,"None")</f>
        <v>USDA626</v>
      </c>
      <c r="C46" s="5" t="str">
        <f>'[1]Paste Sample IDs'!T47</f>
        <v>D07</v>
      </c>
      <c r="D46" s="4">
        <f>IF(B46="None","",[1]Analysis!Z45)</f>
        <v>1382531.5821295006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IDs'!U48&lt;&gt;"",'[1]Paste Sample IDs'!U48,"None")</f>
        <v>USDA660</v>
      </c>
      <c r="C47" s="5" t="str">
        <f>'[1]Paste Sample IDs'!T48</f>
        <v>D08</v>
      </c>
      <c r="D47" s="4">
        <f>IF(B47="None","",[1]Analysis!Z46)</f>
        <v>1537234.5758048922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IDs'!U49&lt;&gt;"",'[1]Paste Sample IDs'!U49,"None")</f>
        <v>USDA671</v>
      </c>
      <c r="C48" s="5" t="str">
        <f>'[1]Paste Sample IDs'!T49</f>
        <v>D09</v>
      </c>
      <c r="D48" s="4">
        <f>IF(B48="None","",[1]Analysis!Z47)</f>
        <v>2262593.4500212274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IDs'!U50&lt;&gt;"",'[1]Paste Sample IDs'!U50,"None")</f>
        <v>USDA916</v>
      </c>
      <c r="C49" s="5" t="str">
        <f>'[1]Paste Sample IDs'!T50</f>
        <v>D10</v>
      </c>
      <c r="D49" s="4">
        <f>IF(B49="None","",[1]Analysis!Z48)</f>
        <v>1128718.6510211136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IDs'!U51&lt;&gt;"",'[1]Paste Sample IDs'!U51,"None")</f>
        <v>USDA723</v>
      </c>
      <c r="C50" s="5" t="str">
        <f>'[1]Paste Sample IDs'!T51</f>
        <v>D11</v>
      </c>
      <c r="D50" s="4">
        <f>IF(B50="None","",[1]Analysis!Z49)</f>
        <v>904098.82897545362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IDs'!U52&lt;&gt;"",'[1]Paste Sample IDs'!U52,"None")</f>
        <v>USDA907</v>
      </c>
      <c r="C51" s="5" t="str">
        <f>'[1]Paste Sample IDs'!T52</f>
        <v>D12</v>
      </c>
      <c r="D51" s="4">
        <f>IF(B51="None","",[1]Analysis!Z50)</f>
        <v>281672.64599600877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IDs'!U53&lt;&gt;"",'[1]Paste Sample IDs'!U53,"None")</f>
        <v>USDA806</v>
      </c>
      <c r="C52" s="5" t="str">
        <f>'[1]Paste Sample IDs'!T53</f>
        <v>E01</v>
      </c>
      <c r="D52" s="4">
        <f>IF(B52="None","",[1]Analysis!Z51)</f>
        <v>700242.83903168002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IDs'!U54&lt;&gt;"",'[1]Paste Sample IDs'!U54,"None")</f>
        <v>USDA728</v>
      </c>
      <c r="C53" s="5" t="str">
        <f>'[1]Paste Sample IDs'!T54</f>
        <v>E02</v>
      </c>
      <c r="D53" s="4">
        <f>IF(B53="None","",[1]Analysis!Z52)</f>
        <v>1047146.4979037866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IDs'!U55&lt;&gt;"",'[1]Paste Sample IDs'!U55,"None")</f>
        <v>USDA906</v>
      </c>
      <c r="C54" s="5" t="str">
        <f>'[1]Paste Sample IDs'!T55</f>
        <v>E03</v>
      </c>
      <c r="D54" s="4">
        <f>IF(B54="None","",[1]Analysis!Z53)</f>
        <v>1928044.0611506149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IDs'!U56&lt;&gt;"",'[1]Paste Sample IDs'!U56,"None")</f>
        <v>USDA909</v>
      </c>
      <c r="C55" s="5" t="str">
        <f>'[1]Paste Sample IDs'!T56</f>
        <v>E04</v>
      </c>
      <c r="D55" s="4">
        <f>IF(B55="None","",[1]Analysis!Z54)</f>
        <v>3263139.2001565215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IDs'!U57&lt;&gt;"",'[1]Paste Sample IDs'!U57,"None")</f>
        <v>USDA605</v>
      </c>
      <c r="C56" s="5" t="str">
        <f>'[1]Paste Sample IDs'!T57</f>
        <v>E05</v>
      </c>
      <c r="D56" s="4">
        <f>IF(B56="None","",[1]Analysis!Z55)</f>
        <v>1602953.5074718527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IDs'!U58&lt;&gt;"",'[1]Paste Sample IDs'!U58,"None")</f>
        <v>USDA687</v>
      </c>
      <c r="C57" s="5" t="str">
        <f>'[1]Paste Sample IDs'!T58</f>
        <v>E06</v>
      </c>
      <c r="D57" s="4">
        <f>IF(B57="None","",[1]Analysis!Z56)</f>
        <v>661185.09817606816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IDs'!U59&lt;&gt;"",'[1]Paste Sample IDs'!U59,"None")</f>
        <v>USDA703</v>
      </c>
      <c r="C58" s="5" t="str">
        <f>'[1]Paste Sample IDs'!T59</f>
        <v>E07</v>
      </c>
      <c r="D58" s="4">
        <f>IF(B58="None","",[1]Analysis!Z57)</f>
        <v>595746.13808091125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IDs'!U60&lt;&gt;"",'[1]Paste Sample IDs'!U60,"None")</f>
        <v>USDA726</v>
      </c>
      <c r="C59" s="5" t="str">
        <f>'[1]Paste Sample IDs'!T60</f>
        <v>E08</v>
      </c>
      <c r="D59" s="4">
        <f>IF(B59="None","",[1]Analysis!Z58)</f>
        <v>822038.85992970446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IDs'!U61&lt;&gt;"",'[1]Paste Sample IDs'!U61,"None")</f>
        <v>USDA594</v>
      </c>
      <c r="C60" s="5" t="str">
        <f>'[1]Paste Sample IDs'!T61</f>
        <v>E09</v>
      </c>
      <c r="D60" s="4">
        <f>IF(B60="None","",[1]Analysis!Z59)</f>
        <v>2122351.7439393857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IDs'!U62&lt;&gt;"",'[1]Paste Sample IDs'!U62,"None")</f>
        <v>USDA759</v>
      </c>
      <c r="C61" s="5" t="str">
        <f>'[1]Paste Sample IDs'!T62</f>
        <v>E10</v>
      </c>
      <c r="D61" s="4">
        <f>IF(B61="None","",[1]Analysis!Z60)</f>
        <v>381192.28156490967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IDs'!U63&lt;&gt;"",'[1]Paste Sample IDs'!U63,"None")</f>
        <v>USDA895</v>
      </c>
      <c r="C62" s="5" t="str">
        <f>'[1]Paste Sample IDs'!T63</f>
        <v>E11</v>
      </c>
      <c r="D62" s="4">
        <f>IF(B62="None","",[1]Analysis!Z61)</f>
        <v>4104419.7628942966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IDs'!U65&lt;&gt;"",'[1]Paste Sample IDs'!U65,"None")</f>
        <v>USDA609</v>
      </c>
      <c r="C63" s="5" t="str">
        <f>'[1]Paste Sample IDs'!T65</f>
        <v>F01</v>
      </c>
      <c r="D63" s="4">
        <f>IF(B63="None","",[1]Analysis!Z63)</f>
        <v>306454.91109086364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IDs'!U66&lt;&gt;"",'[1]Paste Sample IDs'!U66,"None")</f>
        <v>USDA881</v>
      </c>
      <c r="C64" s="5" t="str">
        <f>'[1]Paste Sample IDs'!T66</f>
        <v>F02</v>
      </c>
      <c r="D64" s="4">
        <f>IF(B64="None","",[1]Analysis!Z64)</f>
        <v>562015.41494653304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IDs'!U67&lt;&gt;"",'[1]Paste Sample IDs'!U67,"None")</f>
        <v>USDA866</v>
      </c>
      <c r="C65" s="5" t="str">
        <f>'[1]Paste Sample IDs'!T67</f>
        <v>F03</v>
      </c>
      <c r="D65" s="4">
        <f>IF(B65="None","",[1]Analysis!Z65)</f>
        <v>477838.73760344432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IDs'!U68&lt;&gt;"",'[1]Paste Sample IDs'!U68,"None")</f>
        <v>USDA672</v>
      </c>
      <c r="C66" s="5" t="str">
        <f>'[1]Paste Sample IDs'!T68</f>
        <v>F04</v>
      </c>
      <c r="D66" s="4">
        <f>IF(B66="None","",[1]Analysis!Z66)</f>
        <v>263744.77592841315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IDs'!U69&lt;&gt;"",'[1]Paste Sample IDs'!U69,"None")</f>
        <v>USDA701</v>
      </c>
      <c r="C67" s="5" t="str">
        <f>'[1]Paste Sample IDs'!T69</f>
        <v>F05</v>
      </c>
      <c r="D67" s="4">
        <f>IF(B67="None","",[1]Analysis!Z67)</f>
        <v>819224.43096229853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IDs'!U70&lt;&gt;"",'[1]Paste Sample IDs'!U70,"None")</f>
        <v>USDA661</v>
      </c>
      <c r="C68" s="5" t="str">
        <f>'[1]Paste Sample IDs'!T70</f>
        <v>F06</v>
      </c>
      <c r="D68" s="4">
        <f>IF(B68="None","",[1]Analysis!Z68)</f>
        <v>112598.21685288091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IDs'!U71&lt;&gt;"",'[1]Paste Sample IDs'!U71,"None")</f>
        <v>USDA635</v>
      </c>
      <c r="C69" s="5" t="str">
        <f>'[1]Paste Sample IDs'!T71</f>
        <v>F07</v>
      </c>
      <c r="D69" s="4">
        <f>IF(B69="None","",[1]Analysis!Z69)</f>
        <v>7645848.4844650608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IDs'!U73&lt;&gt;"",'[1]Paste Sample IDs'!U73,"None")</f>
        <v>USDA615</v>
      </c>
      <c r="C70" s="5" t="str">
        <f>'[1]Paste Sample IDs'!T73</f>
        <v>F09</v>
      </c>
      <c r="D70" s="4">
        <f>IF(B70="None","",[1]Analysis!Z71)</f>
        <v>587644.30700173846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IDs'!U74&lt;&gt;"",'[1]Paste Sample IDs'!U74,"None")</f>
        <v>USDA674</v>
      </c>
      <c r="C71" s="5" t="str">
        <f>'[1]Paste Sample IDs'!T74</f>
        <v>F10</v>
      </c>
      <c r="D71" s="4">
        <f>IF(B71="None","",[1]Analysis!Z72)</f>
        <v>95953.356665709071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IDs'!U75&lt;&gt;"",'[1]Paste Sample IDs'!U75,"None")</f>
        <v>USDA899</v>
      </c>
      <c r="C72" s="5" t="str">
        <f>'[1]Paste Sample IDs'!T75</f>
        <v>F11</v>
      </c>
      <c r="D72" s="4">
        <f>IF(B72="None","",[1]Analysis!Z73)</f>
        <v>2227475.7245472963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IDs'!U76&lt;&gt;"",'[1]Paste Sample IDs'!U76,"None")</f>
        <v>USDA736</v>
      </c>
      <c r="C73" s="5" t="str">
        <f>'[1]Paste Sample IDs'!T76</f>
        <v>F12</v>
      </c>
      <c r="D73" s="4">
        <f>IF(B73="None","",[1]Analysis!Z74)</f>
        <v>1226147.6946527481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IDs'!U77&lt;&gt;"",'[1]Paste Sample IDs'!U77,"None")</f>
        <v>USDA812</v>
      </c>
      <c r="C74" s="5" t="str">
        <f>'[1]Paste Sample IDs'!T77</f>
        <v>G01</v>
      </c>
      <c r="D74" s="4">
        <f>IF(B74="None","",[1]Analysis!Z75)</f>
        <v>1766576.0793504221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IDs'!U78&lt;&gt;"",'[1]Paste Sample IDs'!U78,"None")</f>
        <v>USDA652</v>
      </c>
      <c r="C75" s="5" t="str">
        <f>'[1]Paste Sample IDs'!T78</f>
        <v>G02</v>
      </c>
      <c r="D75" s="4">
        <f>IF(B75="None","",[1]Analysis!Z76)</f>
        <v>6458282.6756022694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IDs'!U79&lt;&gt;"",'[1]Paste Sample IDs'!U79,"None")</f>
        <v>USDA825</v>
      </c>
      <c r="C76" s="5" t="str">
        <f>'[1]Paste Sample IDs'!T79</f>
        <v>G03</v>
      </c>
      <c r="D76" s="4">
        <f>IF(B76="None","",[1]Analysis!Z77)</f>
        <v>1816322.4649390616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IDs'!U80&lt;&gt;"",'[1]Paste Sample IDs'!U80,"None")</f>
        <v>USDA850</v>
      </c>
      <c r="C77" s="5" t="str">
        <f>'[1]Paste Sample IDs'!T80</f>
        <v>G04</v>
      </c>
      <c r="D77" s="4">
        <f>IF(B77="None","",[1]Analysis!Z78)</f>
        <v>1151.2528030372457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>Caution: copy number less than intended sequencing depth</v>
      </c>
    </row>
    <row r="78" spans="2:5" ht="16" x14ac:dyDescent="0.2">
      <c r="B78" s="3" t="str">
        <f>IF('[1]Paste Sample IDs'!U81&lt;&gt;"",'[1]Paste Sample IDs'!U81,"None")</f>
        <v>USDA873</v>
      </c>
      <c r="C78" s="5" t="str">
        <f>'[1]Paste Sample IDs'!T81</f>
        <v>G05</v>
      </c>
      <c r="D78" s="4">
        <f>IF(B78="None","",[1]Analysis!Z79)</f>
        <v>796381.1319429524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IDs'!U82&lt;&gt;"",'[1]Paste Sample IDs'!U82,"None")</f>
        <v>USDA853</v>
      </c>
      <c r="C79" s="5" t="str">
        <f>'[1]Paste Sample IDs'!T82</f>
        <v>G06</v>
      </c>
      <c r="D79" s="4">
        <f>IF(B79="None","",[1]Analysis!Z80)</f>
        <v>488719.95548813156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IDs'!U83&lt;&gt;"",'[1]Paste Sample IDs'!U83,"None")</f>
        <v>USDA724</v>
      </c>
      <c r="C80" s="5" t="str">
        <f>'[1]Paste Sample IDs'!T83</f>
        <v>G07</v>
      </c>
      <c r="D80" s="4">
        <f>IF(B80="None","",[1]Analysis!Z81)</f>
        <v>4033778.8534321557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IDs'!U84&lt;&gt;"",'[1]Paste Sample IDs'!U84,"None")</f>
        <v>USDA824</v>
      </c>
      <c r="C81" s="5" t="str">
        <f>'[1]Paste Sample IDs'!T84</f>
        <v>G08</v>
      </c>
      <c r="D81" s="4">
        <f>IF(B81="None","",[1]Analysis!Z82)</f>
        <v>737102.8467278186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IDs'!U85&lt;&gt;"",'[1]Paste Sample IDs'!U85,"None")</f>
        <v>USDA642</v>
      </c>
      <c r="C82" s="5" t="str">
        <f>'[1]Paste Sample IDs'!T85</f>
        <v>G09</v>
      </c>
      <c r="D82" s="4">
        <f>IF(B82="None","",[1]Analysis!Z83)</f>
        <v>1013998.9882272476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IDs'!U86&lt;&gt;"",'[1]Paste Sample IDs'!U86,"None")</f>
        <v>USDA630</v>
      </c>
      <c r="C83" s="5" t="str">
        <f>'[1]Paste Sample IDs'!T86</f>
        <v>G10</v>
      </c>
      <c r="D83" s="4">
        <f>IF(B83="None","",[1]Analysis!Z84)</f>
        <v>1365008.6436233819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IDs'!U87&lt;&gt;"",'[1]Paste Sample IDs'!U87,"None")</f>
        <v>USDA668</v>
      </c>
      <c r="C84" s="5" t="str">
        <f>'[1]Paste Sample IDs'!T87</f>
        <v>G11</v>
      </c>
      <c r="D84" s="4">
        <f>IF(B84="None","",[1]Analysis!Z85)</f>
        <v>792370.370987006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IDs'!U88&lt;&gt;"",'[1]Paste Sample IDs'!U88,"None")</f>
        <v>USDA829</v>
      </c>
      <c r="C85" s="5" t="str">
        <f>'[1]Paste Sample IDs'!T88</f>
        <v>G12</v>
      </c>
      <c r="D85" s="4">
        <f>IF(B85="None","",[1]Analysis!Z86)</f>
        <v>567433.0803780983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IDs'!U89&lt;&gt;"",'[1]Paste Sample IDs'!U89,"None")</f>
        <v>USDA645</v>
      </c>
      <c r="C86" s="5" t="str">
        <f>'[1]Paste Sample IDs'!T89</f>
        <v>H01</v>
      </c>
      <c r="D86" s="4">
        <f>IF(B86="None","",[1]Analysis!Z87)</f>
        <v>6533282.7753084339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IDs'!U90&lt;&gt;"",'[1]Paste Sample IDs'!U90,"None")</f>
        <v>USDA673</v>
      </c>
      <c r="C87" s="5" t="str">
        <f>'[1]Paste Sample IDs'!T90</f>
        <v>H02</v>
      </c>
      <c r="D87" s="4">
        <f>IF(B87="None","",[1]Analysis!Z88)</f>
        <v>85137.190112976459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IDs'!U91&lt;&gt;"",'[1]Paste Sample IDs'!U91,"None")</f>
        <v>USDA721</v>
      </c>
      <c r="C88" s="5" t="str">
        <f>'[1]Paste Sample IDs'!T91</f>
        <v>H03</v>
      </c>
      <c r="D88" s="4">
        <f>IF(B88="None","",[1]Analysis!Z89)</f>
        <v>723900.55269337597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IDs'!U92&lt;&gt;"",'[1]Paste Sample IDs'!U92,"None")</f>
        <v>USDA662</v>
      </c>
      <c r="C89" s="5" t="str">
        <f>'[1]Paste Sample IDs'!T92</f>
        <v>H04</v>
      </c>
      <c r="D89" s="4">
        <f>IF(B89="None","",[1]Analysis!Z90)</f>
        <v>132555.40882672442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IDs'!U93&lt;&gt;"",'[1]Paste Sample IDs'!U93,"None")</f>
        <v>USDA840</v>
      </c>
      <c r="C90" s="5" t="str">
        <f>'[1]Paste Sample IDs'!T93</f>
        <v>H05</v>
      </c>
      <c r="D90" s="4">
        <f>IF(B90="None","",[1]Analysis!Z91)</f>
        <v>1146899.5242349464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IDs'!U94&lt;&gt;"",'[1]Paste Sample IDs'!U94,"None")</f>
        <v>USDA867</v>
      </c>
      <c r="C91" s="5" t="str">
        <f>'[1]Paste Sample IDs'!T94</f>
        <v>H06</v>
      </c>
      <c r="D91" s="4">
        <f>IF(B91="None","",[1]Analysis!Z92)</f>
        <v>318340.4678329337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IDs'!U95&lt;&gt;"",'[1]Paste Sample IDs'!U95,"None")</f>
        <v>USDA883</v>
      </c>
      <c r="C92" s="5" t="str">
        <f>'[1]Paste Sample IDs'!T95</f>
        <v>H07</v>
      </c>
      <c r="D92" s="4">
        <f>IF(B92="None","",[1]Analysis!Z93)</f>
        <v>819034.78170675167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IDs'!U96&lt;&gt;"",'[1]Paste Sample IDs'!U96,"None")</f>
        <v>USDA756</v>
      </c>
      <c r="C93" s="5" t="str">
        <f>'[1]Paste Sample IDs'!T96</f>
        <v>H08</v>
      </c>
      <c r="D93" s="4">
        <f>IF(B93="None","",[1]Analysis!Z94)</f>
        <v>1406213.9406881642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IDs'!U97&lt;&gt;"",'[1]Paste Sample IDs'!U97,"None")</f>
        <v>USDA638</v>
      </c>
      <c r="C94" s="5" t="str">
        <f>'[1]Paste Sample IDs'!T97</f>
        <v>H09</v>
      </c>
      <c r="D94" s="4">
        <f>IF(B94="None","",[1]Analysis!Z95)</f>
        <v>8696132.9925946835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IDs'!U98&lt;&gt;"",'[1]Paste Sample IDs'!U98,"None")</f>
        <v>USDA854</v>
      </c>
      <c r="C95" s="5" t="str">
        <f>'[1]Paste Sample IDs'!T98</f>
        <v>H10</v>
      </c>
      <c r="D95" s="4">
        <f>IF(B95="None","",[1]Analysis!Z96)</f>
        <v>1471579.5028927082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IDs'!U99&lt;&gt;"",'[1]Paste Sample IDs'!U99,"None")</f>
        <v>USDA876</v>
      </c>
      <c r="C96" s="5" t="str">
        <f>'[1]Paste Sample IDs'!T99</f>
        <v>H11</v>
      </c>
      <c r="D96" s="4">
        <f>IF(B96="None","",[1]Analysis!Z97)</f>
        <v>5902551.3870115681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IDs'!U100&lt;&gt;"",'[1]Paste Sample IDs'!U100,"None")</f>
        <v>USDA781</v>
      </c>
      <c r="C97" s="5" t="str">
        <f>'[1]Paste Sample IDs'!T100</f>
        <v>H12</v>
      </c>
      <c r="D97" s="4">
        <f>IF(B97="None","",[1]Analysis!Z98)</f>
        <v>734984.99826790777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EA2-CCF7-BE4B-B1BB-A368BA276139}">
  <sheetPr>
    <pageSetUpPr fitToPage="1"/>
  </sheetPr>
  <dimension ref="B1:E98"/>
  <sheetViews>
    <sheetView workbookViewId="0">
      <selection activeCell="N33" sqref="N33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Noyes_010_DNA_018_qMQC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USDA789</v>
      </c>
      <c r="C4" s="5" t="str">
        <f>'[2]Paste Sample IDs'!T5</f>
        <v>A01</v>
      </c>
      <c r="D4" s="4">
        <f>IF(B4="None","",[2]Analysis!Z3)</f>
        <v>511.7439130558792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>Very low copy number: assay performance unknown</v>
      </c>
    </row>
    <row r="5" spans="2:5" ht="16" x14ac:dyDescent="0.2">
      <c r="B5" s="3" t="str">
        <f>IF('[2]Paste Sample IDs'!U6&lt;&gt;"",'[2]Paste Sample IDs'!U6,"None")</f>
        <v>USDA704</v>
      </c>
      <c r="C5" s="5" t="str">
        <f>'[2]Paste Sample IDs'!T6</f>
        <v>A02</v>
      </c>
      <c r="D5" s="4">
        <f>IF(B5="None","",[2]Analysis!Z4)</f>
        <v>979533.67326097435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USDA650</v>
      </c>
      <c r="C6" s="5" t="str">
        <f>'[2]Paste Sample IDs'!T7</f>
        <v>A03</v>
      </c>
      <c r="D6" s="4">
        <f>IF(B6="None","",[2]Analysis!Z5)</f>
        <v>2095244.4137670265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USDA888</v>
      </c>
      <c r="C7" s="5" t="str">
        <f>'[2]Paste Sample IDs'!T8</f>
        <v>A04</v>
      </c>
      <c r="D7" s="4">
        <f>IF(B7="None","",[2]Analysis!Z6)</f>
        <v>2602646.4102751072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USDA632</v>
      </c>
      <c r="C8" s="5" t="str">
        <f>'[2]Paste Sample IDs'!T9</f>
        <v>A05</v>
      </c>
      <c r="D8" s="4">
        <f>IF(B8="None","",[2]Analysis!Z7)</f>
        <v>1034803.1390373054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USDA843</v>
      </c>
      <c r="C9" s="5" t="str">
        <f>'[2]Paste Sample IDs'!T10</f>
        <v>A06</v>
      </c>
      <c r="D9" s="4">
        <f>IF(B9="None","",[2]Analysis!Z8)</f>
        <v>4248832.7566031329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USDA877</v>
      </c>
      <c r="C10" s="5" t="str">
        <f>'[2]Paste Sample IDs'!T11</f>
        <v>A07</v>
      </c>
      <c r="D10" s="4">
        <f>IF(B10="None","",[2]Analysis!Z9)</f>
        <v>1362316.5070261464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IDs'!U13&lt;&gt;"",'[2]Paste Sample IDs'!U13,"None")</f>
        <v>USDA667</v>
      </c>
      <c r="C11" s="5" t="str">
        <f>'[2]Paste Sample IDs'!T13</f>
        <v>A09</v>
      </c>
      <c r="D11" s="4">
        <f>IF(B11="None","",[2]Analysis!Z11)</f>
        <v>300104.10306223092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IDs'!U14&lt;&gt;"",'[2]Paste Sample IDs'!U14,"None")</f>
        <v>USDA685</v>
      </c>
      <c r="C12" s="5" t="str">
        <f>'[2]Paste Sample IDs'!T14</f>
        <v>A10</v>
      </c>
      <c r="D12" s="4">
        <f>IF(B12="None","",[2]Analysis!Z12)</f>
        <v>1910649.2606263587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IDs'!U15&lt;&gt;"",'[2]Paste Sample IDs'!U15,"None")</f>
        <v>USDA633</v>
      </c>
      <c r="C13" s="5" t="str">
        <f>'[2]Paste Sample IDs'!T15</f>
        <v>A11</v>
      </c>
      <c r="D13" s="4">
        <f>IF(B13="None","",[2]Analysis!Z13)</f>
        <v>6414907.8851973312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IDs'!U16&lt;&gt;"",'[2]Paste Sample IDs'!U16,"None")</f>
        <v>USDA903</v>
      </c>
      <c r="C14" s="5" t="str">
        <f>'[2]Paste Sample IDs'!T16</f>
        <v>A12</v>
      </c>
      <c r="D14" s="4">
        <f>IF(B14="None","",[2]Analysis!Z14)</f>
        <v>1578736.6127923869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IDs'!U17&lt;&gt;"",'[2]Paste Sample IDs'!U17,"None")</f>
        <v>USDA887</v>
      </c>
      <c r="C15" s="5" t="str">
        <f>'[2]Paste Sample IDs'!T17</f>
        <v>B01</v>
      </c>
      <c r="D15" s="4">
        <f>IF(B15="None","",[2]Analysis!Z15)</f>
        <v>1759555.8381336585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IDs'!U18&lt;&gt;"",'[2]Paste Sample IDs'!U18,"None")</f>
        <v>USDA601</v>
      </c>
      <c r="C16" s="5" t="str">
        <f>'[2]Paste Sample IDs'!T18</f>
        <v>B02</v>
      </c>
      <c r="D16" s="4">
        <f>IF(B16="None","",[2]Analysis!Z16)</f>
        <v>2966542.096582755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IDs'!U20&lt;&gt;"",'[2]Paste Sample IDs'!U20,"None")</f>
        <v>USDA905</v>
      </c>
      <c r="C17" s="5" t="str">
        <f>'[2]Paste Sample IDs'!T20</f>
        <v>B04</v>
      </c>
      <c r="D17" s="4">
        <f>IF(B17="None","",[2]Analysis!Z18)</f>
        <v>3102545.9753439599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IDs'!U21&lt;&gt;"",'[2]Paste Sample IDs'!U21,"None")</f>
        <v>USDA772</v>
      </c>
      <c r="C18" s="5" t="str">
        <f>'[2]Paste Sample IDs'!T21</f>
        <v>B05</v>
      </c>
      <c r="D18" s="4">
        <f>IF(B18="None","",[2]Analysis!Z19)</f>
        <v>2581411.1097856886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IDs'!U22&lt;&gt;"",'[2]Paste Sample IDs'!U22,"None")</f>
        <v>USDA839</v>
      </c>
      <c r="C19" s="5" t="str">
        <f>'[2]Paste Sample IDs'!T22</f>
        <v>B06</v>
      </c>
      <c r="D19" s="4">
        <f>IF(B19="None","",[2]Analysis!Z20)</f>
        <v>1612391.7633008973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IDs'!U23&lt;&gt;"",'[2]Paste Sample IDs'!U23,"None")</f>
        <v>USDA766</v>
      </c>
      <c r="C20" s="5" t="str">
        <f>'[2]Paste Sample IDs'!T23</f>
        <v>B07</v>
      </c>
      <c r="D20" s="4">
        <f>IF(B20="None","",[2]Analysis!Z21)</f>
        <v>180778.32873542272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IDs'!U24&lt;&gt;"",'[2]Paste Sample IDs'!U24,"None")</f>
        <v>USDA817</v>
      </c>
      <c r="C21" s="5" t="str">
        <f>'[2]Paste Sample IDs'!T24</f>
        <v>B08</v>
      </c>
      <c r="D21" s="4">
        <f>IF(B21="None","",[2]Analysis!Z22)</f>
        <v>54771.257691673876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IDs'!U25&lt;&gt;"",'[2]Paste Sample IDs'!U25,"None")</f>
        <v>USDA894</v>
      </c>
      <c r="C22" s="5" t="str">
        <f>'[2]Paste Sample IDs'!T25</f>
        <v>B09</v>
      </c>
      <c r="D22" s="4">
        <f>IF(B22="None","",[2]Analysis!Z23)</f>
        <v>3849529.3219451099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IDs'!U26&lt;&gt;"",'[2]Paste Sample IDs'!U26,"None")</f>
        <v>USDA898</v>
      </c>
      <c r="C23" s="5" t="str">
        <f>'[2]Paste Sample IDs'!T26</f>
        <v>B10</v>
      </c>
      <c r="D23" s="4">
        <f>IF(B23="None","",[2]Analysis!Z24)</f>
        <v>3914366.5079858047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IDs'!U27&lt;&gt;"",'[2]Paste Sample IDs'!U27,"None")</f>
        <v>USDA604</v>
      </c>
      <c r="C24" s="5" t="str">
        <f>'[2]Paste Sample IDs'!T27</f>
        <v>B11</v>
      </c>
      <c r="D24" s="4">
        <f>IF(B24="None","",[2]Analysis!Z25)</f>
        <v>2914038.8268454373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IDs'!U28&lt;&gt;"",'[2]Paste Sample IDs'!U28,"None")</f>
        <v>USDA868</v>
      </c>
      <c r="C25" s="5" t="str">
        <f>'[2]Paste Sample IDs'!T28</f>
        <v>B12</v>
      </c>
      <c r="D25" s="4">
        <f>IF(B25="None","",[2]Analysis!Z26)</f>
        <v>3735994.0939705041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IDs'!U29&lt;&gt;"",'[2]Paste Sample IDs'!U29,"None")</f>
        <v>USDA757</v>
      </c>
      <c r="C26" s="5" t="str">
        <f>'[2]Paste Sample IDs'!T29</f>
        <v>C01</v>
      </c>
      <c r="D26" s="4">
        <f>IF(B26="None","",[2]Analysis!Z27)</f>
        <v>509556.93400348007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IDs'!U30&lt;&gt;"",'[2]Paste Sample IDs'!U30,"None")</f>
        <v>USDA753</v>
      </c>
      <c r="C27" s="5" t="str">
        <f>'[2]Paste Sample IDs'!T30</f>
        <v>C02</v>
      </c>
      <c r="D27" s="4">
        <f>IF(B27="None","",[2]Analysis!Z28)</f>
        <v>554986.03853466292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IDs'!U31&lt;&gt;"",'[2]Paste Sample IDs'!U31,"None")</f>
        <v>USDA739</v>
      </c>
      <c r="C28" s="5" t="str">
        <f>'[2]Paste Sample IDs'!T31</f>
        <v>C03</v>
      </c>
      <c r="D28" s="4">
        <f>IF(B28="None","",[2]Analysis!Z29)</f>
        <v>2925007.098785799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IDs'!U32&lt;&gt;"",'[2]Paste Sample IDs'!U32,"None")</f>
        <v>USDA749</v>
      </c>
      <c r="C29" s="5" t="str">
        <f>'[2]Paste Sample IDs'!T32</f>
        <v>C04</v>
      </c>
      <c r="D29" s="4">
        <f>IF(B29="None","",[2]Analysis!Z30)</f>
        <v>4191400.0026934925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IDs'!U33&lt;&gt;"",'[2]Paste Sample IDs'!U33,"None")</f>
        <v>USDA754</v>
      </c>
      <c r="C30" s="5" t="str">
        <f>'[2]Paste Sample IDs'!T33</f>
        <v>C05</v>
      </c>
      <c r="D30" s="4">
        <f>IF(B30="None","",[2]Analysis!Z31)</f>
        <v>2705964.69726077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IDs'!U34&lt;&gt;"",'[2]Paste Sample IDs'!U34,"None")</f>
        <v>USDA694</v>
      </c>
      <c r="C31" s="5" t="str">
        <f>'[2]Paste Sample IDs'!T34</f>
        <v>C06</v>
      </c>
      <c r="D31" s="4">
        <f>IF(B31="None","",[2]Analysis!Z32)</f>
        <v>2108399.7900952129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IDs'!U35&lt;&gt;"",'[2]Paste Sample IDs'!U35,"None")</f>
        <v>USDA748</v>
      </c>
      <c r="C32" s="5" t="str">
        <f>'[2]Paste Sample IDs'!T35</f>
        <v>C07</v>
      </c>
      <c r="D32" s="4">
        <f>IF(B32="None","",[2]Analysis!Z33)</f>
        <v>2722859.9403000618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IDs'!U36&lt;&gt;"",'[2]Paste Sample IDs'!U36,"None")</f>
        <v>USDA804</v>
      </c>
      <c r="C33" s="5" t="str">
        <f>'[2]Paste Sample IDs'!T36</f>
        <v>C08</v>
      </c>
      <c r="D33" s="4">
        <f>IF(B33="None","",[2]Analysis!Z34)</f>
        <v>1069847.4748267927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IDs'!U37&lt;&gt;"",'[2]Paste Sample IDs'!U37,"None")</f>
        <v>USDA593</v>
      </c>
      <c r="C34" s="5" t="str">
        <f>'[2]Paste Sample IDs'!T37</f>
        <v>C09</v>
      </c>
      <c r="D34" s="4">
        <f>IF(B34="None","",[2]Analysis!Z35)</f>
        <v>2422022.9090828048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IDs'!U38&lt;&gt;"",'[2]Paste Sample IDs'!U38,"None")</f>
        <v>USDA727</v>
      </c>
      <c r="C35" s="5" t="str">
        <f>'[2]Paste Sample IDs'!T38</f>
        <v>C10</v>
      </c>
      <c r="D35" s="4">
        <f>IF(B35="None","",[2]Analysis!Z36)</f>
        <v>1008384.8480475508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IDs'!U39&lt;&gt;"",'[2]Paste Sample IDs'!U39,"None")</f>
        <v>USDA834</v>
      </c>
      <c r="C36" s="5" t="str">
        <f>'[2]Paste Sample IDs'!T39</f>
        <v>C11</v>
      </c>
      <c r="D36" s="4">
        <f>IF(B36="None","",[2]Analysis!Z37)</f>
        <v>896972.76271728019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IDs'!U40&lt;&gt;"",'[2]Paste Sample IDs'!U40,"None")</f>
        <v>USDA717</v>
      </c>
      <c r="C37" s="5" t="str">
        <f>'[2]Paste Sample IDs'!T40</f>
        <v>C12</v>
      </c>
      <c r="D37" s="4">
        <f>IF(B37="None","",[2]Analysis!Z38)</f>
        <v>717754.97611238563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IDs'!U41&lt;&gt;"",'[2]Paste Sample IDs'!U41,"None")</f>
        <v>USDA861</v>
      </c>
      <c r="C38" s="5" t="str">
        <f>'[2]Paste Sample IDs'!T41</f>
        <v>D01</v>
      </c>
      <c r="D38" s="4">
        <f>IF(B38="None","",[2]Analysis!Z39)</f>
        <v>1024852.5959017404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IDs'!U42&lt;&gt;"",'[2]Paste Sample IDs'!U42,"None")</f>
        <v>USDA669</v>
      </c>
      <c r="C39" s="5" t="str">
        <f>'[2]Paste Sample IDs'!T42</f>
        <v>D02</v>
      </c>
      <c r="D39" s="4">
        <f>IF(B39="None","",[2]Analysis!Z40)</f>
        <v>5297318.3027777486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IDs'!U43&lt;&gt;"",'[2]Paste Sample IDs'!U43,"None")</f>
        <v>USDA620</v>
      </c>
      <c r="C40" s="5" t="str">
        <f>'[2]Paste Sample IDs'!T43</f>
        <v>D03</v>
      </c>
      <c r="D40" s="4">
        <f>IF(B40="None","",[2]Analysis!Z41)</f>
        <v>2164972.7245702334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IDs'!U44&lt;&gt;"",'[2]Paste Sample IDs'!U44,"None")</f>
        <v>USDA592</v>
      </c>
      <c r="C41" s="5" t="str">
        <f>'[2]Paste Sample IDs'!T44</f>
        <v>D04</v>
      </c>
      <c r="D41" s="4">
        <f>IF(B41="None","",[2]Analysis!Z42)</f>
        <v>3321808.1464893483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IDs'!U45&lt;&gt;"",'[2]Paste Sample IDs'!U45,"None")</f>
        <v>USDA654</v>
      </c>
      <c r="C42" s="5" t="str">
        <f>'[2]Paste Sample IDs'!T45</f>
        <v>D05</v>
      </c>
      <c r="D42" s="4">
        <f>IF(B42="None","",[2]Analysis!Z43)</f>
        <v>41976571.774885781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IDs'!U46&lt;&gt;"",'[2]Paste Sample IDs'!U46,"None")</f>
        <v>USDA832</v>
      </c>
      <c r="C43" s="5" t="str">
        <f>'[2]Paste Sample IDs'!T46</f>
        <v>D06</v>
      </c>
      <c r="D43" s="4">
        <f>IF(B43="None","",[2]Analysis!Z44)</f>
        <v>1218124.7727373568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IDs'!U47&lt;&gt;"",'[2]Paste Sample IDs'!U47,"None")</f>
        <v>USDA743</v>
      </c>
      <c r="C44" s="5" t="str">
        <f>'[2]Paste Sample IDs'!T47</f>
        <v>D07</v>
      </c>
      <c r="D44" s="4">
        <f>IF(B44="None","",[2]Analysis!Z45)</f>
        <v>1492571.8137057805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IDs'!U48&lt;&gt;"",'[2]Paste Sample IDs'!U48,"None")</f>
        <v>USDA733</v>
      </c>
      <c r="C45" s="5" t="str">
        <f>'[2]Paste Sample IDs'!T48</f>
        <v>D08</v>
      </c>
      <c r="D45" s="4">
        <f>IF(B45="None","",[2]Analysis!Z46)</f>
        <v>1603153.2752333849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IDs'!U49&lt;&gt;"",'[2]Paste Sample IDs'!U49,"None")</f>
        <v>USDA810</v>
      </c>
      <c r="C46" s="5" t="str">
        <f>'[2]Paste Sample IDs'!T49</f>
        <v>D09</v>
      </c>
      <c r="D46" s="4">
        <f>IF(B46="None","",[2]Analysis!Z47)</f>
        <v>828746.78914782649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IDs'!U50&lt;&gt;"",'[2]Paste Sample IDs'!U50,"None")</f>
        <v>USDA758</v>
      </c>
      <c r="C47" s="5" t="str">
        <f>'[2]Paste Sample IDs'!T50</f>
        <v>D10</v>
      </c>
      <c r="D47" s="4">
        <f>IF(B47="None","",[2]Analysis!Z48)</f>
        <v>378466.39881612151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IDs'!U51&lt;&gt;"",'[2]Paste Sample IDs'!U51,"None")</f>
        <v>USDA646</v>
      </c>
      <c r="C48" s="5" t="str">
        <f>'[2]Paste Sample IDs'!T51</f>
        <v>D11</v>
      </c>
      <c r="D48" s="4">
        <f>IF(B48="None","",[2]Analysis!Z49)</f>
        <v>4740217.3093496002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IDs'!U52&lt;&gt;"",'[2]Paste Sample IDs'!U52,"None")</f>
        <v>USDA731</v>
      </c>
      <c r="C49" s="5" t="str">
        <f>'[2]Paste Sample IDs'!T52</f>
        <v>D12</v>
      </c>
      <c r="D49" s="4">
        <f>IF(B49="None","",[2]Analysis!Z50)</f>
        <v>308830.61543820292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IDs'!U53&lt;&gt;"",'[2]Paste Sample IDs'!U53,"None")</f>
        <v>USDA742</v>
      </c>
      <c r="C50" s="5" t="str">
        <f>'[2]Paste Sample IDs'!T53</f>
        <v>E01</v>
      </c>
      <c r="D50" s="4">
        <f>IF(B50="None","",[2]Analysis!Z51)</f>
        <v>217370.89691197252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IDs'!U54&lt;&gt;"",'[2]Paste Sample IDs'!U54,"None")</f>
        <v>USDA774</v>
      </c>
      <c r="C51" s="5" t="str">
        <f>'[2]Paste Sample IDs'!T54</f>
        <v>E02</v>
      </c>
      <c r="D51" s="4">
        <f>IF(B51="None","",[2]Analysis!Z52)</f>
        <v>6204182.3652417241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IDs'!U55&lt;&gt;"",'[2]Paste Sample IDs'!U55,"None")</f>
        <v>USDA855</v>
      </c>
      <c r="C52" s="5" t="str">
        <f>'[2]Paste Sample IDs'!T55</f>
        <v>E03</v>
      </c>
      <c r="D52" s="4">
        <f>IF(B52="None","",[2]Analysis!Z53)</f>
        <v>1469827.7825375311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IDs'!U56&lt;&gt;"",'[2]Paste Sample IDs'!U56,"None")</f>
        <v>USDA815</v>
      </c>
      <c r="C53" s="5" t="str">
        <f>'[2]Paste Sample IDs'!T56</f>
        <v>E04</v>
      </c>
      <c r="D53" s="4">
        <f>IF(B53="None","",[2]Analysis!Z54)</f>
        <v>6889291.1138214888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IDs'!U57&lt;&gt;"",'[2]Paste Sample IDs'!U57,"None")</f>
        <v>USDA879</v>
      </c>
      <c r="C54" s="5" t="str">
        <f>'[2]Paste Sample IDs'!T57</f>
        <v>E05</v>
      </c>
      <c r="D54" s="4">
        <f>IF(B54="None","",[2]Analysis!Z55)</f>
        <v>1901554.2738221639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IDs'!U58&lt;&gt;"",'[2]Paste Sample IDs'!U58,"None")</f>
        <v>USDA636</v>
      </c>
      <c r="C55" s="5" t="str">
        <f>'[2]Paste Sample IDs'!T58</f>
        <v>E06</v>
      </c>
      <c r="D55" s="4">
        <f>IF(B55="None","",[2]Analysis!Z56)</f>
        <v>1903976.6107368676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IDs'!U59&lt;&gt;"",'[2]Paste Sample IDs'!U59,"None")</f>
        <v>USDA614</v>
      </c>
      <c r="C56" s="5" t="str">
        <f>'[2]Paste Sample IDs'!T59</f>
        <v>E07</v>
      </c>
      <c r="D56" s="4">
        <f>IF(B56="None","",[2]Analysis!Z57)</f>
        <v>872642.3532349834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IDs'!U60&lt;&gt;"",'[2]Paste Sample IDs'!U60,"None")</f>
        <v>USDA761</v>
      </c>
      <c r="C57" s="5" t="str">
        <f>'[2]Paste Sample IDs'!T60</f>
        <v>E08</v>
      </c>
      <c r="D57" s="4">
        <f>IF(B57="None","",[2]Analysis!Z58)</f>
        <v>599540.9022542634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IDs'!U61&lt;&gt;"",'[2]Paste Sample IDs'!U61,"None")</f>
        <v>USDA602</v>
      </c>
      <c r="C58" s="5" t="str">
        <f>'[2]Paste Sample IDs'!T61</f>
        <v>E09</v>
      </c>
      <c r="D58" s="4">
        <f>IF(B58="None","",[2]Analysis!Z59)</f>
        <v>8603520.8289476801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IDs'!U62&lt;&gt;"",'[2]Paste Sample IDs'!U62,"None")</f>
        <v>USDA627</v>
      </c>
      <c r="C59" s="5" t="str">
        <f>'[2]Paste Sample IDs'!T62</f>
        <v>E10</v>
      </c>
      <c r="D59" s="4">
        <f>IF(B59="None","",[2]Analysis!Z60)</f>
        <v>1583257.6813752509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IDs'!U63&lt;&gt;"",'[2]Paste Sample IDs'!U63,"None")</f>
        <v>USDA745</v>
      </c>
      <c r="C60" s="5" t="str">
        <f>'[2]Paste Sample IDs'!T63</f>
        <v>E11</v>
      </c>
      <c r="D60" s="4">
        <f>IF(B60="None","",[2]Analysis!Z61)</f>
        <v>238125.81959958895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IDs'!U64&lt;&gt;"",'[2]Paste Sample IDs'!U64,"None")</f>
        <v>USDA686</v>
      </c>
      <c r="C61" s="5" t="str">
        <f>'[2]Paste Sample IDs'!T64</f>
        <v>E12</v>
      </c>
      <c r="D61" s="4">
        <f>IF(B61="None","",[2]Analysis!Z62)</f>
        <v>668030.01035912766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IDs'!U65&lt;&gt;"",'[2]Paste Sample IDs'!U65,"None")</f>
        <v>USDA875</v>
      </c>
      <c r="C62" s="5" t="str">
        <f>'[2]Paste Sample IDs'!T65</f>
        <v>F01</v>
      </c>
      <c r="D62" s="4">
        <f>IF(B62="None","",[2]Analysis!Z63)</f>
        <v>1534416.1069950769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IDs'!U66&lt;&gt;"",'[2]Paste Sample IDs'!U66,"None")</f>
        <v>USDA904</v>
      </c>
      <c r="C63" s="5" t="str">
        <f>'[2]Paste Sample IDs'!T66</f>
        <v>F02</v>
      </c>
      <c r="D63" s="4">
        <f>IF(B63="None","",[2]Analysis!Z64)</f>
        <v>3577457.8775599855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IDs'!U67&lt;&gt;"",'[2]Paste Sample IDs'!U67,"None")</f>
        <v>USDA773</v>
      </c>
      <c r="C64" s="5" t="str">
        <f>'[2]Paste Sample IDs'!T67</f>
        <v>F03</v>
      </c>
      <c r="D64" s="4">
        <f>IF(B64="None","",[2]Analysis!Z65)</f>
        <v>6977323.2708959952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IDs'!U68&lt;&gt;"",'[2]Paste Sample IDs'!U68,"None")</f>
        <v>USDA765</v>
      </c>
      <c r="C65" s="5" t="str">
        <f>'[2]Paste Sample IDs'!T68</f>
        <v>F04</v>
      </c>
      <c r="D65" s="4">
        <f>IF(B65="None","",[2]Analysis!Z66)</f>
        <v>565564.16230409988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IDs'!U69&lt;&gt;"",'[2]Paste Sample IDs'!U69,"None")</f>
        <v>USDA617</v>
      </c>
      <c r="C66" s="5" t="str">
        <f>'[2]Paste Sample IDs'!T69</f>
        <v>F05</v>
      </c>
      <c r="D66" s="4">
        <f>IF(B66="None","",[2]Analysis!Z67)</f>
        <v>599969.67224349047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IDs'!U70&lt;&gt;"",'[2]Paste Sample IDs'!U70,"None")</f>
        <v>USDA590</v>
      </c>
      <c r="C67" s="5" t="str">
        <f>'[2]Paste Sample IDs'!T70</f>
        <v>F06</v>
      </c>
      <c r="D67" s="4">
        <f>IF(B67="None","",[2]Analysis!Z68)</f>
        <v>3619093.1297943383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IDs'!U71&lt;&gt;"",'[2]Paste Sample IDs'!U71,"None")</f>
        <v>USDA784</v>
      </c>
      <c r="C68" s="5" t="str">
        <f>'[2]Paste Sample IDs'!T71</f>
        <v>F07</v>
      </c>
      <c r="D68" s="4">
        <f>IF(B68="None","",[2]Analysis!Z69)</f>
        <v>1224802.1947769807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IDs'!U72&lt;&gt;"",'[2]Paste Sample IDs'!U72,"None")</f>
        <v>USDA684</v>
      </c>
      <c r="C69" s="5" t="str">
        <f>'[2]Paste Sample IDs'!T72</f>
        <v>F08</v>
      </c>
      <c r="D69" s="4">
        <f>IF(B69="None","",[2]Analysis!Z70)</f>
        <v>358057.90225994802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IDs'!U73&lt;&gt;"",'[2]Paste Sample IDs'!U73,"None")</f>
        <v>USDA624</v>
      </c>
      <c r="C70" s="5" t="str">
        <f>'[2]Paste Sample IDs'!T73</f>
        <v>F09</v>
      </c>
      <c r="D70" s="4">
        <f>IF(B70="None","",[2]Analysis!Z71)</f>
        <v>697140.4424155528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IDs'!U74&lt;&gt;"",'[2]Paste Sample IDs'!U74,"None")</f>
        <v>USDA880</v>
      </c>
      <c r="C71" s="5" t="str">
        <f>'[2]Paste Sample IDs'!T74</f>
        <v>F10</v>
      </c>
      <c r="D71" s="4">
        <f>IF(B71="None","",[2]Analysis!Z72)</f>
        <v>1769581.8813519937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IF('[2]Paste Sample IDs'!U75&lt;&gt;"",'[2]Paste Sample IDs'!U75,"None")</f>
        <v>USDA917</v>
      </c>
      <c r="C72" s="5" t="str">
        <f>'[2]Paste Sample IDs'!T75</f>
        <v>F11</v>
      </c>
      <c r="D72" s="4">
        <f>IF(B72="None","",[2]Analysis!Z73)</f>
        <v>721732.58507760568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IDs'!U76&lt;&gt;"",'[2]Paste Sample IDs'!U76,"None")</f>
        <v>USDA735</v>
      </c>
      <c r="C73" s="5" t="str">
        <f>'[2]Paste Sample IDs'!T76</f>
        <v>F12</v>
      </c>
      <c r="D73" s="4">
        <f>IF(B73="None","",[2]Analysis!Z74)</f>
        <v>723868.26760706073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IDs'!U77&lt;&gt;"",'[2]Paste Sample IDs'!U77,"None")</f>
        <v>USDA644</v>
      </c>
      <c r="C74" s="5" t="str">
        <f>'[2]Paste Sample IDs'!T77</f>
        <v>G01</v>
      </c>
      <c r="D74" s="4">
        <f>IF(B74="None","",[2]Analysis!Z75)</f>
        <v>1757512.0388688731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IDs'!U78&lt;&gt;"",'[2]Paste Sample IDs'!U78,"None")</f>
        <v>USDA837</v>
      </c>
      <c r="C75" s="5" t="str">
        <f>'[2]Paste Sample IDs'!T78</f>
        <v>G02</v>
      </c>
      <c r="D75" s="4">
        <f>IF(B75="None","",[2]Analysis!Z76)</f>
        <v>1000034.6554023317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IDs'!U79&lt;&gt;"",'[2]Paste Sample IDs'!U79,"None")</f>
        <v>USDA740</v>
      </c>
      <c r="C76" s="5" t="str">
        <f>'[2]Paste Sample IDs'!T79</f>
        <v>G03</v>
      </c>
      <c r="D76" s="4">
        <f>IF(B76="None","",[2]Analysis!Z77)</f>
        <v>985939.89816038369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IDs'!U80&lt;&gt;"",'[2]Paste Sample IDs'!U80,"None")</f>
        <v>USDA641</v>
      </c>
      <c r="C77" s="5" t="str">
        <f>'[2]Paste Sample IDs'!T80</f>
        <v>G04</v>
      </c>
      <c r="D77" s="4">
        <f>IF(B77="None","",[2]Analysis!Z78)</f>
        <v>1410504.586374142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IDs'!U81&lt;&gt;"",'[2]Paste Sample IDs'!U81,"None")</f>
        <v>USDA816</v>
      </c>
      <c r="C78" s="5" t="str">
        <f>'[2]Paste Sample IDs'!T81</f>
        <v>G05</v>
      </c>
      <c r="D78" s="4">
        <f>IF(B78="None","",[2]Analysis!Z79)</f>
        <v>2116027.5567772118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IDs'!U82&lt;&gt;"",'[2]Paste Sample IDs'!U82,"None")</f>
        <v>USDA737</v>
      </c>
      <c r="C79" s="5" t="str">
        <f>'[2]Paste Sample IDs'!T82</f>
        <v>G06</v>
      </c>
      <c r="D79" s="4">
        <f>IF(B79="None","",[2]Analysis!Z80)</f>
        <v>1751111.167061043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IDs'!U83&lt;&gt;"",'[2]Paste Sample IDs'!U83,"None")</f>
        <v>USDA775</v>
      </c>
      <c r="C80" s="5" t="str">
        <f>'[2]Paste Sample IDs'!T83</f>
        <v>G07</v>
      </c>
      <c r="D80" s="4">
        <f>IF(B80="None","",[2]Analysis!Z81)</f>
        <v>745969.04663283506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IDs'!U84&lt;&gt;"",'[2]Paste Sample IDs'!U84,"None")</f>
        <v>USDA710</v>
      </c>
      <c r="C81" s="5" t="str">
        <f>'[2]Paste Sample IDs'!T84</f>
        <v>G08</v>
      </c>
      <c r="D81" s="4">
        <f>IF(B81="None","",[2]Analysis!Z82)</f>
        <v>590793.53267425764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IDs'!U85&lt;&gt;"",'[2]Paste Sample IDs'!U85,"None")</f>
        <v>USDA831</v>
      </c>
      <c r="C82" s="5" t="str">
        <f>'[2]Paste Sample IDs'!T85</f>
        <v>G09</v>
      </c>
      <c r="D82" s="4">
        <f>IF(B82="None","",[2]Analysis!Z83)</f>
        <v>855013.67345700657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IDs'!U86&lt;&gt;"",'[2]Paste Sample IDs'!U86,"None")</f>
        <v>USDA828</v>
      </c>
      <c r="C83" s="5" t="str">
        <f>'[2]Paste Sample IDs'!T86</f>
        <v>G10</v>
      </c>
      <c r="D83" s="4">
        <f>IF(B83="None","",[2]Analysis!Z84)</f>
        <v>7530734.921616341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IDs'!U87&lt;&gt;"",'[2]Paste Sample IDs'!U87,"None")</f>
        <v>USDA729</v>
      </c>
      <c r="C84" s="5" t="str">
        <f>'[2]Paste Sample IDs'!T87</f>
        <v>G11</v>
      </c>
      <c r="D84" s="4">
        <f>IF(B84="None","",[2]Analysis!Z85)</f>
        <v>2856931.7181857466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IDs'!U88&lt;&gt;"",'[2]Paste Sample IDs'!U88,"None")</f>
        <v>USDA918</v>
      </c>
      <c r="C85" s="5" t="str">
        <f>'[2]Paste Sample IDs'!T88</f>
        <v>G12</v>
      </c>
      <c r="D85" s="4">
        <f>IF(B85="None","",[2]Analysis!Z86)</f>
        <v>2055649.7942667317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IDs'!U89&lt;&gt;"",'[2]Paste Sample IDs'!U89,"None")</f>
        <v>USDA848</v>
      </c>
      <c r="C86" s="5" t="str">
        <f>'[2]Paste Sample IDs'!T89</f>
        <v>H01</v>
      </c>
      <c r="D86" s="4">
        <f>IF(B86="None","",[2]Analysis!Z87)</f>
        <v>2786669.3904782925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IDs'!U90&lt;&gt;"",'[2]Paste Sample IDs'!U90,"None")</f>
        <v>USDA862</v>
      </c>
      <c r="C87" s="5" t="str">
        <f>'[2]Paste Sample IDs'!T90</f>
        <v>H02</v>
      </c>
      <c r="D87" s="4">
        <f>IF(B87="None","",[2]Analysis!Z88)</f>
        <v>1536597.5001193739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IDs'!U91&lt;&gt;"",'[2]Paste Sample IDs'!U91,"None")</f>
        <v>USDA807</v>
      </c>
      <c r="C88" s="5" t="str">
        <f>'[2]Paste Sample IDs'!T91</f>
        <v>H03</v>
      </c>
      <c r="D88" s="4">
        <f>IF(B88="None","",[2]Analysis!Z89)</f>
        <v>1018393.8958547829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IDs'!U92&lt;&gt;"",'[2]Paste Sample IDs'!U92,"None")</f>
        <v>USDA863</v>
      </c>
      <c r="C89" s="5" t="str">
        <f>'[2]Paste Sample IDs'!T92</f>
        <v>H04</v>
      </c>
      <c r="D89" s="4">
        <f>IF(B89="None","",[2]Analysis!Z90)</f>
        <v>507436.79820787156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IDs'!U93&lt;&gt;"",'[2]Paste Sample IDs'!U93,"None")</f>
        <v>USDA882</v>
      </c>
      <c r="C90" s="5" t="str">
        <f>'[2]Paste Sample IDs'!T93</f>
        <v>H05</v>
      </c>
      <c r="D90" s="4">
        <f>IF(B90="None","",[2]Analysis!Z91)</f>
        <v>1599720.7356273786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IDs'!U94&lt;&gt;"",'[2]Paste Sample IDs'!U94,"None")</f>
        <v>USDA896</v>
      </c>
      <c r="C91" s="5" t="str">
        <f>'[2]Paste Sample IDs'!T94</f>
        <v>H06</v>
      </c>
      <c r="D91" s="4">
        <f>IF(B91="None","",[2]Analysis!Z92)</f>
        <v>503103.15880213556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IDs'!U95&lt;&gt;"",'[2]Paste Sample IDs'!U95,"None")</f>
        <v>USDA725</v>
      </c>
      <c r="C92" s="5" t="str">
        <f>'[2]Paste Sample IDs'!T95</f>
        <v>H07</v>
      </c>
      <c r="D92" s="4">
        <f>IF(B92="None","",[2]Analysis!Z93)</f>
        <v>6767123.8877338152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IDs'!U96&lt;&gt;"",'[2]Paste Sample IDs'!U96,"None")</f>
        <v>USDA857</v>
      </c>
      <c r="C93" s="5" t="str">
        <f>'[2]Paste Sample IDs'!T96</f>
        <v>H08</v>
      </c>
      <c r="D93" s="4">
        <f>IF(B93="None","",[2]Analysis!Z94)</f>
        <v>930287.50955507962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IDs'!U97&lt;&gt;"",'[2]Paste Sample IDs'!U97,"None")</f>
        <v>USDA786</v>
      </c>
      <c r="C94" s="5" t="str">
        <f>'[2]Paste Sample IDs'!T97</f>
        <v>H09</v>
      </c>
      <c r="D94" s="4">
        <f>IF(B94="None","",[2]Analysis!Z95)</f>
        <v>654131.39210995904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IDs'!U98&lt;&gt;"",'[2]Paste Sample IDs'!U98,"None")</f>
        <v>USDA874</v>
      </c>
      <c r="C95" s="5" t="str">
        <f>'[2]Paste Sample IDs'!T98</f>
        <v>H10</v>
      </c>
      <c r="D95" s="4">
        <f>IF(B95="None","",[2]Analysis!Z96)</f>
        <v>1693103.5669116096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IDs'!U99&lt;&gt;"",'[2]Paste Sample IDs'!U99,"None")</f>
        <v>USDA900</v>
      </c>
      <c r="C96" s="5" t="str">
        <f>'[2]Paste Sample IDs'!T99</f>
        <v>H11</v>
      </c>
      <c r="D96" s="4">
        <f>IF(B96="None","",[2]Analysis!Z97)</f>
        <v>2754874.407679657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IDs'!U100&lt;&gt;"",'[2]Paste Sample IDs'!U100,"None")</f>
        <v>USDA750</v>
      </c>
      <c r="C97" s="5" t="str">
        <f>'[2]Paste Sample IDs'!T100</f>
        <v>H12</v>
      </c>
      <c r="D97" s="4">
        <f>IF(B97="None","",[2]Analysis!Z98)</f>
        <v>1919230.0261893894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43F7-F061-3444-B203-EFAD2040E786}">
  <sheetPr>
    <pageSetUpPr fitToPage="1"/>
  </sheetPr>
  <dimension ref="B1:E98"/>
  <sheetViews>
    <sheetView workbookViewId="0">
      <selection activeCell="B67" sqref="B67:E67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Noyes_010_DNA_019_qMQC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USDA656</v>
      </c>
      <c r="C4" s="5" t="str">
        <f>'[3]Paste Sample IDs'!T5</f>
        <v>A01</v>
      </c>
      <c r="D4" s="4">
        <f>IF(B4="None","",[3]Analysis!Z3)</f>
        <v>2821078.5331009929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IDs'!U7&lt;&gt;"",'[3]Paste Sample IDs'!U7,"None")</f>
        <v>USDA901</v>
      </c>
      <c r="C5" s="5" t="str">
        <f>'[3]Paste Sample IDs'!T7</f>
        <v>A03</v>
      </c>
      <c r="D5" s="4">
        <f>IF(B5="None","",[3]Analysis!Z5)</f>
        <v>991196.3121176617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IDs'!U8&lt;&gt;"",'[3]Paste Sample IDs'!U8,"None")</f>
        <v>USDA769</v>
      </c>
      <c r="C6" s="5" t="str">
        <f>'[3]Paste Sample IDs'!T8</f>
        <v>A04</v>
      </c>
      <c r="D6" s="4">
        <f>IF(B6="None","",[3]Analysis!Z6)</f>
        <v>4000070.3388046827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IDs'!U9&lt;&gt;"",'[3]Paste Sample IDs'!U9,"None")</f>
        <v>USDA836</v>
      </c>
      <c r="C7" s="5" t="str">
        <f>'[3]Paste Sample IDs'!T9</f>
        <v>A05</v>
      </c>
      <c r="D7" s="4">
        <f>IF(B7="None","",[3]Analysis!Z7)</f>
        <v>5931872.0986030474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IDs'!U10&lt;&gt;"",'[3]Paste Sample IDs'!U10,"None")</f>
        <v>USDA803</v>
      </c>
      <c r="C8" s="5" t="str">
        <f>'[3]Paste Sample IDs'!T10</f>
        <v>A06</v>
      </c>
      <c r="D8" s="4">
        <f>IF(B8="None","",[3]Analysis!Z8)</f>
        <v>5598120.868017748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IDs'!U11&lt;&gt;"",'[3]Paste Sample IDs'!U11,"None")</f>
        <v>USDA634</v>
      </c>
      <c r="C9" s="5" t="str">
        <f>'[3]Paste Sample IDs'!T11</f>
        <v>A07</v>
      </c>
      <c r="D9" s="4">
        <f>IF(B9="None","",[3]Analysis!Z9)</f>
        <v>23103017.472074777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IDs'!U12&lt;&gt;"",'[3]Paste Sample IDs'!U12,"None")</f>
        <v>USDA718</v>
      </c>
      <c r="C10" s="5" t="str">
        <f>'[3]Paste Sample IDs'!T12</f>
        <v>A08</v>
      </c>
      <c r="D10" s="4">
        <f>IF(B10="None","",[3]Analysis!Z10)</f>
        <v>450168.40902872273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IDs'!U13&lt;&gt;"",'[3]Paste Sample IDs'!U13,"None")</f>
        <v>USDA770</v>
      </c>
      <c r="C11" s="5" t="str">
        <f>'[3]Paste Sample IDs'!T13</f>
        <v>A09</v>
      </c>
      <c r="D11" s="4">
        <f>IF(B11="None","",[3]Analysis!Z11)</f>
        <v>1151390.8188541932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IDs'!U14&lt;&gt;"",'[3]Paste Sample IDs'!U14,"None")</f>
        <v>USDA884</v>
      </c>
      <c r="C12" s="5" t="str">
        <f>'[3]Paste Sample IDs'!T14</f>
        <v>A10</v>
      </c>
      <c r="D12" s="4">
        <f>IF(B12="None","",[3]Analysis!Z12)</f>
        <v>2880034.9195489236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IDs'!U15&lt;&gt;"",'[3]Paste Sample IDs'!U15,"None")</f>
        <v>USDA618</v>
      </c>
      <c r="C13" s="5" t="str">
        <f>'[3]Paste Sample IDs'!T15</f>
        <v>A11</v>
      </c>
      <c r="D13" s="4">
        <f>IF(B13="None","",[3]Analysis!Z13)</f>
        <v>359805.49873176106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IDs'!U16&lt;&gt;"",'[3]Paste Sample IDs'!U16,"None")</f>
        <v>USDA871</v>
      </c>
      <c r="C14" s="5" t="str">
        <f>'[3]Paste Sample IDs'!T16</f>
        <v>A12</v>
      </c>
      <c r="D14" s="4">
        <f>IF(B14="None","",[3]Analysis!Z14)</f>
        <v>812483.26042904437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IDs'!U17&lt;&gt;"",'[3]Paste Sample IDs'!U17,"None")</f>
        <v>USDA782</v>
      </c>
      <c r="C15" s="5" t="str">
        <f>'[3]Paste Sample IDs'!T17</f>
        <v>B01</v>
      </c>
      <c r="D15" s="4">
        <f>IF(B15="None","",[3]Analysis!Z15)</f>
        <v>486499.49734787084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IDs'!U18&lt;&gt;"",'[3]Paste Sample IDs'!U18,"None")</f>
        <v>USDA814</v>
      </c>
      <c r="C16" s="5" t="str">
        <f>'[3]Paste Sample IDs'!T18</f>
        <v>B02</v>
      </c>
      <c r="D16" s="4">
        <f>IF(B16="None","",[3]Analysis!Z16)</f>
        <v>5893012.328814608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IDs'!U19&lt;&gt;"",'[3]Paste Sample IDs'!U19,"None")</f>
        <v>USDA778</v>
      </c>
      <c r="C17" s="5" t="str">
        <f>'[3]Paste Sample IDs'!T19</f>
        <v>B03</v>
      </c>
      <c r="D17" s="4">
        <f>IF(B17="None","",[3]Analysis!Z17)</f>
        <v>3640846.6308023776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IDs'!U20&lt;&gt;"",'[3]Paste Sample IDs'!U20,"None")</f>
        <v>USDA675</v>
      </c>
      <c r="C18" s="5" t="str">
        <f>'[3]Paste Sample IDs'!T20</f>
        <v>B04</v>
      </c>
      <c r="D18" s="4">
        <f>IF(B18="None","",[3]Analysis!Z18)</f>
        <v>207753.04536010922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IDs'!U21&lt;&gt;"",'[3]Paste Sample IDs'!U21,"None")</f>
        <v>USDA693</v>
      </c>
      <c r="C19" s="5" t="str">
        <f>'[3]Paste Sample IDs'!T21</f>
        <v>B05</v>
      </c>
      <c r="D19" s="4">
        <f>IF(B19="None","",[3]Analysis!Z19)</f>
        <v>866490.79333610053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IDs'!U22&lt;&gt;"",'[3]Paste Sample IDs'!U22,"None")</f>
        <v>USDA695</v>
      </c>
      <c r="C20" s="5" t="str">
        <f>'[3]Paste Sample IDs'!T22</f>
        <v>B06</v>
      </c>
      <c r="D20" s="4">
        <f>IF(B20="None","",[3]Analysis!Z20)</f>
        <v>381610.78800876957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IDs'!U23&lt;&gt;"",'[3]Paste Sample IDs'!U23,"None")</f>
        <v>USDA830</v>
      </c>
      <c r="C21" s="5" t="str">
        <f>'[3]Paste Sample IDs'!T23</f>
        <v>B07</v>
      </c>
      <c r="D21" s="4">
        <f>IF(B21="None","",[3]Analysis!Z21)</f>
        <v>565649.11434074014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IDs'!U24&lt;&gt;"",'[3]Paste Sample IDs'!U24,"None")</f>
        <v>USDA878</v>
      </c>
      <c r="C22" s="5" t="str">
        <f>'[3]Paste Sample IDs'!T24</f>
        <v>B08</v>
      </c>
      <c r="D22" s="4">
        <f>IF(B22="None","",[3]Analysis!Z22)</f>
        <v>1264834.2002561721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IDs'!U25&lt;&gt;"",'[3]Paste Sample IDs'!U25,"None")</f>
        <v>USDA798</v>
      </c>
      <c r="C23" s="5" t="str">
        <f>'[3]Paste Sample IDs'!T25</f>
        <v>B09</v>
      </c>
      <c r="D23" s="4">
        <f>IF(B23="None","",[3]Analysis!Z23)</f>
        <v>4922964.1059362292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IDs'!U26&lt;&gt;"",'[3]Paste Sample IDs'!U26,"None")</f>
        <v>USDA920</v>
      </c>
      <c r="C24" s="5" t="str">
        <f>'[3]Paste Sample IDs'!T26</f>
        <v>B10</v>
      </c>
      <c r="D24" s="4">
        <f>IF(B24="None","",[3]Analysis!Z24)</f>
        <v>2408297.1262216065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USDA821</v>
      </c>
      <c r="C25" s="5" t="str">
        <f>'[3]Paste Sample IDs'!T27</f>
        <v>B11</v>
      </c>
      <c r="D25" s="4">
        <f>IF(B25="None","",[3]Analysis!Z25)</f>
        <v>71636.338238783836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USDA681</v>
      </c>
      <c r="C26" s="5" t="str">
        <f>'[3]Paste Sample IDs'!T28</f>
        <v>B12</v>
      </c>
      <c r="D26" s="4">
        <f>IF(B26="None","",[3]Analysis!Z26)</f>
        <v>562636.87318846595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IDs'!U29&lt;&gt;"",'[3]Paste Sample IDs'!U29,"None")</f>
        <v>USDA820</v>
      </c>
      <c r="C27" s="5" t="str">
        <f>'[3]Paste Sample IDs'!T29</f>
        <v>C01</v>
      </c>
      <c r="D27" s="4">
        <f>IF(B27="None","",[3]Analysis!Z27)</f>
        <v>100450.21638011768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USDA705</v>
      </c>
      <c r="C28" s="5" t="str">
        <f>'[3]Paste Sample IDs'!T30</f>
        <v>C02</v>
      </c>
      <c r="D28" s="4">
        <f>IF(B28="None","",[3]Analysis!Z28)</f>
        <v>1130300.3050923231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IDs'!U31&lt;&gt;"",'[3]Paste Sample IDs'!U31,"None")</f>
        <v>USDA889</v>
      </c>
      <c r="C29" s="5" t="str">
        <f>'[3]Paste Sample IDs'!T31</f>
        <v>C03</v>
      </c>
      <c r="D29" s="4">
        <f>IF(B29="None","",[3]Analysis!Z29)</f>
        <v>1507378.905524051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IDs'!U32&lt;&gt;"",'[3]Paste Sample IDs'!U32,"None")</f>
        <v>USDA702</v>
      </c>
      <c r="C30" s="5" t="str">
        <f>'[3]Paste Sample IDs'!T32</f>
        <v>C04</v>
      </c>
      <c r="D30" s="4">
        <f>IF(B30="None","",[3]Analysis!Z30)</f>
        <v>977429.32467063458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IDs'!U33&lt;&gt;"",'[3]Paste Sample IDs'!U33,"None")</f>
        <v>USDA613</v>
      </c>
      <c r="C31" s="5" t="str">
        <f>'[3]Paste Sample IDs'!T33</f>
        <v>C05</v>
      </c>
      <c r="D31" s="4">
        <f>IF(B31="None","",[3]Analysis!Z31)</f>
        <v>1749333.0172112577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IDs'!U34&lt;&gt;"",'[3]Paste Sample IDs'!U34,"None")</f>
        <v>USDA648</v>
      </c>
      <c r="C32" s="5" t="str">
        <f>'[3]Paste Sample IDs'!T34</f>
        <v>C06</v>
      </c>
      <c r="D32" s="4">
        <f>IF(B32="None","",[3]Analysis!Z32)</f>
        <v>1996947.6714332046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IDs'!U35&lt;&gt;"",'[3]Paste Sample IDs'!U35,"None")</f>
        <v>USDA777</v>
      </c>
      <c r="C33" s="5" t="str">
        <f>'[3]Paste Sample IDs'!T35</f>
        <v>C07</v>
      </c>
      <c r="D33" s="4">
        <f>IF(B33="None","",[3]Analysis!Z33)</f>
        <v>2778821.273887563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IDs'!U36&lt;&gt;"",'[3]Paste Sample IDs'!U36,"None")</f>
        <v>USDA805</v>
      </c>
      <c r="C34" s="5" t="str">
        <f>'[3]Paste Sample IDs'!T36</f>
        <v>C08</v>
      </c>
      <c r="D34" s="4">
        <f>IF(B34="None","",[3]Analysis!Z34)</f>
        <v>5943.1430528809697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>Caution: copy number less than intended sequencing depth</v>
      </c>
    </row>
    <row r="35" spans="2:5" ht="16" x14ac:dyDescent="0.2">
      <c r="B35" s="3" t="str">
        <f>IF('[3]Paste Sample IDs'!U37&lt;&gt;"",'[3]Paste Sample IDs'!U37,"None")</f>
        <v>USDA886</v>
      </c>
      <c r="C35" s="5" t="str">
        <f>'[3]Paste Sample IDs'!T37</f>
        <v>C09</v>
      </c>
      <c r="D35" s="4">
        <f>IF(B35="None","",[3]Analysis!Z35)</f>
        <v>4780051.6046694955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IDs'!U38&lt;&gt;"",'[3]Paste Sample IDs'!U38,"None")</f>
        <v>USDA647</v>
      </c>
      <c r="C36" s="5" t="str">
        <f>'[3]Paste Sample IDs'!T38</f>
        <v>C10</v>
      </c>
      <c r="D36" s="4">
        <f>IF(B36="None","",[3]Analysis!Z36)</f>
        <v>5327590.0612847721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IDs'!U39&lt;&gt;"",'[3]Paste Sample IDs'!U39,"None")</f>
        <v>USDA795</v>
      </c>
      <c r="C37" s="5" t="str">
        <f>'[3]Paste Sample IDs'!T39</f>
        <v>C11</v>
      </c>
      <c r="D37" s="4">
        <f>IF(B37="None","",[3]Analysis!Z37)</f>
        <v>6082677.3243634803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IDs'!U40&lt;&gt;"",'[3]Paste Sample IDs'!U40,"None")</f>
        <v>USDA596</v>
      </c>
      <c r="C38" s="5" t="str">
        <f>'[3]Paste Sample IDs'!T40</f>
        <v>C12</v>
      </c>
      <c r="D38" s="4">
        <f>IF(B38="None","",[3]Analysis!Z38)</f>
        <v>5195713.2613290483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IDs'!U41&lt;&gt;"",'[3]Paste Sample IDs'!U41,"None")</f>
        <v>USDA689</v>
      </c>
      <c r="C39" s="5" t="str">
        <f>'[3]Paste Sample IDs'!T41</f>
        <v>D01</v>
      </c>
      <c r="D39" s="4">
        <f>IF(B39="None","",[3]Analysis!Z39)</f>
        <v>1516207.6743644497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IDs'!U42&lt;&gt;"",'[3]Paste Sample IDs'!U42,"None")</f>
        <v>USDA714</v>
      </c>
      <c r="C40" s="5" t="str">
        <f>'[3]Paste Sample IDs'!T42</f>
        <v>D02</v>
      </c>
      <c r="D40" s="4">
        <f>IF(B40="None","",[3]Analysis!Z40)</f>
        <v>1207974.3896905682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IDs'!U43&lt;&gt;"",'[3]Paste Sample IDs'!U43,"None")</f>
        <v>USDA870</v>
      </c>
      <c r="C41" s="5" t="str">
        <f>'[3]Paste Sample IDs'!T43</f>
        <v>D03</v>
      </c>
      <c r="D41" s="4">
        <f>IF(B41="None","",[3]Analysis!Z41)</f>
        <v>1989969.7220195404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IDs'!U44&lt;&gt;"",'[3]Paste Sample IDs'!U44,"None")</f>
        <v>USDA914</v>
      </c>
      <c r="C42" s="5" t="str">
        <f>'[3]Paste Sample IDs'!T44</f>
        <v>D04</v>
      </c>
      <c r="D42" s="4">
        <f>IF(B42="None","",[3]Analysis!Z42)</f>
        <v>785870.27680582739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IDs'!U45&lt;&gt;"",'[3]Paste Sample IDs'!U45,"None")</f>
        <v>USDA913</v>
      </c>
      <c r="C43" s="5" t="str">
        <f>'[3]Paste Sample IDs'!T45</f>
        <v>D05</v>
      </c>
      <c r="D43" s="4">
        <f>IF(B43="None","",[3]Analysis!Z43)</f>
        <v>1198346.2932139332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IDs'!U46&lt;&gt;"",'[3]Paste Sample IDs'!U46,"None")</f>
        <v>USDA692</v>
      </c>
      <c r="C44" s="5" t="str">
        <f>'[3]Paste Sample IDs'!T46</f>
        <v>D06</v>
      </c>
      <c r="D44" s="4">
        <f>IF(B44="None","",[3]Analysis!Z44)</f>
        <v>3384511.8391998033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IDs'!U47&lt;&gt;"",'[3]Paste Sample IDs'!U47,"None")</f>
        <v>USDA744</v>
      </c>
      <c r="C45" s="5" t="str">
        <f>'[3]Paste Sample IDs'!T47</f>
        <v>D07</v>
      </c>
      <c r="D45" s="4">
        <f>IF(B45="None","",[3]Analysis!Z45)</f>
        <v>894888.46772303025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IDs'!U48&lt;&gt;"",'[3]Paste Sample IDs'!U48,"None")</f>
        <v>USDA771</v>
      </c>
      <c r="C46" s="5" t="str">
        <f>'[3]Paste Sample IDs'!T48</f>
        <v>D08</v>
      </c>
      <c r="D46" s="4">
        <f>IF(B46="None","",[3]Analysis!Z46)</f>
        <v>3709290.3923498448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IDs'!U49&lt;&gt;"",'[3]Paste Sample IDs'!U49,"None")</f>
        <v>USDA818</v>
      </c>
      <c r="C47" s="5" t="str">
        <f>'[3]Paste Sample IDs'!T49</f>
        <v>D09</v>
      </c>
      <c r="D47" s="4">
        <f>IF(B47="None","",[3]Analysis!Z47)</f>
        <v>691155.40620422678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IDs'!U50&lt;&gt;"",'[3]Paste Sample IDs'!U50,"None")</f>
        <v>USDA639</v>
      </c>
      <c r="C48" s="5" t="str">
        <f>'[3]Paste Sample IDs'!T50</f>
        <v>D10</v>
      </c>
      <c r="D48" s="4">
        <f>IF(B48="None","",[3]Analysis!Z48)</f>
        <v>601492.50843753479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IDs'!U51&lt;&gt;"",'[3]Paste Sample IDs'!U51,"None")</f>
        <v>USDA856</v>
      </c>
      <c r="C49" s="5" t="str">
        <f>'[3]Paste Sample IDs'!T51</f>
        <v>D11</v>
      </c>
      <c r="D49" s="4">
        <f>IF(B49="None","",[3]Analysis!Z49)</f>
        <v>4131149.1790318447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IDs'!U52&lt;&gt;"",'[3]Paste Sample IDs'!U52,"None")</f>
        <v>USDA767</v>
      </c>
      <c r="C50" s="5" t="str">
        <f>'[3]Paste Sample IDs'!T52</f>
        <v>D12</v>
      </c>
      <c r="D50" s="4">
        <f>IF(B50="None","",[3]Analysis!Z50)</f>
        <v>403298.92941103649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IDs'!U53&lt;&gt;"",'[3]Paste Sample IDs'!U53,"None")</f>
        <v>USDA595</v>
      </c>
      <c r="C51" s="5" t="str">
        <f>'[3]Paste Sample IDs'!T53</f>
        <v>E01</v>
      </c>
      <c r="D51" s="4">
        <f>IF(B51="None","",[3]Analysis!Z51)</f>
        <v>3467020.3368483423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IDs'!U54&lt;&gt;"",'[3]Paste Sample IDs'!U54,"None")</f>
        <v>USDA872</v>
      </c>
      <c r="C52" s="5" t="str">
        <f>'[3]Paste Sample IDs'!T54</f>
        <v>E02</v>
      </c>
      <c r="D52" s="4">
        <f>IF(B52="None","",[3]Analysis!Z52)</f>
        <v>7982260.0516500771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IDs'!U55&lt;&gt;"",'[3]Paste Sample IDs'!U55,"None")</f>
        <v>USDA597</v>
      </c>
      <c r="C53" s="5" t="str">
        <f>'[3]Paste Sample IDs'!T55</f>
        <v>E03</v>
      </c>
      <c r="D53" s="4">
        <f>IF(B53="None","",[3]Analysis!Z53)</f>
        <v>3590336.8202502802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IDs'!U56&lt;&gt;"",'[3]Paste Sample IDs'!U56,"None")</f>
        <v>USDA657</v>
      </c>
      <c r="C54" s="5" t="str">
        <f>'[3]Paste Sample IDs'!T56</f>
        <v>E04</v>
      </c>
      <c r="D54" s="4">
        <f>IF(B54="None","",[3]Analysis!Z54)</f>
        <v>1973101.693436265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IDs'!U57&lt;&gt;"",'[3]Paste Sample IDs'!U57,"None")</f>
        <v>USDA892</v>
      </c>
      <c r="C55" s="5" t="str">
        <f>'[3]Paste Sample IDs'!T57</f>
        <v>E05</v>
      </c>
      <c r="D55" s="4">
        <f>IF(B55="None","",[3]Analysis!Z55)</f>
        <v>4574218.888940108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IDs'!U58&lt;&gt;"",'[3]Paste Sample IDs'!U58,"None")</f>
        <v>USDA679</v>
      </c>
      <c r="C56" s="5" t="str">
        <f>'[3]Paste Sample IDs'!T58</f>
        <v>E06</v>
      </c>
      <c r="D56" s="4">
        <f>IF(B56="None","",[3]Analysis!Z56)</f>
        <v>883572.25453590637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IDs'!U59&lt;&gt;"",'[3]Paste Sample IDs'!U59,"None")</f>
        <v>USDA621</v>
      </c>
      <c r="C57" s="5" t="str">
        <f>'[3]Paste Sample IDs'!T59</f>
        <v>E07</v>
      </c>
      <c r="D57" s="4">
        <f>IF(B57="None","",[3]Analysis!Z57)</f>
        <v>1768999.9663674426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IDs'!U60&lt;&gt;"",'[3]Paste Sample IDs'!U60,"None")</f>
        <v>USDA713</v>
      </c>
      <c r="C58" s="5" t="str">
        <f>'[3]Paste Sample IDs'!T60</f>
        <v>E08</v>
      </c>
      <c r="D58" s="4">
        <f>IF(B58="None","",[3]Analysis!Z58)</f>
        <v>643974.81381071545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IDs'!U61&lt;&gt;"",'[3]Paste Sample IDs'!U61,"None")</f>
        <v>USDA910</v>
      </c>
      <c r="C59" s="5" t="str">
        <f>'[3]Paste Sample IDs'!T61</f>
        <v>E09</v>
      </c>
      <c r="D59" s="4">
        <f>IF(B59="None","",[3]Analysis!Z59)</f>
        <v>460539.72903192346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IDs'!U62&lt;&gt;"",'[3]Paste Sample IDs'!U62,"None")</f>
        <v>USDA802</v>
      </c>
      <c r="C60" s="5" t="str">
        <f>'[3]Paste Sample IDs'!T62</f>
        <v>E10</v>
      </c>
      <c r="D60" s="4">
        <f>IF(B60="None","",[3]Analysis!Z60)</f>
        <v>1183202.8260939508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IDs'!U63&lt;&gt;"",'[3]Paste Sample IDs'!U63,"None")</f>
        <v>USDA897</v>
      </c>
      <c r="C61" s="5" t="str">
        <f>'[3]Paste Sample IDs'!T63</f>
        <v>E11</v>
      </c>
      <c r="D61" s="4">
        <f>IF(B61="None","",[3]Analysis!Z61)</f>
        <v>6074779.2546729883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IDs'!U64&lt;&gt;"",'[3]Paste Sample IDs'!U64,"None")</f>
        <v>USDA869</v>
      </c>
      <c r="C62" s="5" t="str">
        <f>'[3]Paste Sample IDs'!T64</f>
        <v>E12</v>
      </c>
      <c r="D62" s="4">
        <f>IF(B62="None","",[3]Analysis!Z62)</f>
        <v>1998598.646482243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IDs'!U65&lt;&gt;"",'[3]Paste Sample IDs'!U65,"None")</f>
        <v>USDA677</v>
      </c>
      <c r="C63" s="5" t="str">
        <f>'[3]Paste Sample IDs'!T65</f>
        <v>F01</v>
      </c>
      <c r="D63" s="4">
        <f>IF(B63="None","",[3]Analysis!Z63)</f>
        <v>208874.07965552338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IDs'!U66&lt;&gt;"",'[3]Paste Sample IDs'!U66,"None")</f>
        <v>USDA860</v>
      </c>
      <c r="C64" s="5" t="str">
        <f>'[3]Paste Sample IDs'!T66</f>
        <v>F02</v>
      </c>
      <c r="D64" s="4">
        <f>IF(B64="None","",[3]Analysis!Z64)</f>
        <v>7437090.972410799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IDs'!U67&lt;&gt;"",'[3]Paste Sample IDs'!U67,"None")</f>
        <v>USDA698</v>
      </c>
      <c r="C65" s="5" t="str">
        <f>'[3]Paste Sample IDs'!T67</f>
        <v>F03</v>
      </c>
      <c r="D65" s="4">
        <f>IF(B65="None","",[3]Analysis!Z65)</f>
        <v>936477.91418544203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IDs'!U68&lt;&gt;"",'[3]Paste Sample IDs'!U68,"None")</f>
        <v>USDA649</v>
      </c>
      <c r="C66" s="5" t="str">
        <f>'[3]Paste Sample IDs'!T68</f>
        <v>F04</v>
      </c>
      <c r="D66" s="4">
        <f>IF(B66="None","",[3]Analysis!Z66)</f>
        <v>548344.08615332353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IDs'!U70&lt;&gt;"",'[3]Paste Sample IDs'!U70,"None")</f>
        <v>USDA712</v>
      </c>
      <c r="C67" s="5" t="str">
        <f>'[3]Paste Sample IDs'!T70</f>
        <v>F06</v>
      </c>
      <c r="D67" s="4">
        <f>IF(B67="None","",[3]Analysis!Z68)</f>
        <v>1032851.6661777502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IDs'!U71&lt;&gt;"",'[3]Paste Sample IDs'!U71,"None")</f>
        <v>USDA598</v>
      </c>
      <c r="C68" s="5" t="str">
        <f>'[3]Paste Sample IDs'!T71</f>
        <v>F07</v>
      </c>
      <c r="D68" s="4">
        <f>IF(B68="None","",[3]Analysis!Z69)</f>
        <v>2136394.6210947321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IDs'!U72&lt;&gt;"",'[3]Paste Sample IDs'!U72,"None")</f>
        <v>USDA610</v>
      </c>
      <c r="C69" s="5" t="str">
        <f>'[3]Paste Sample IDs'!T72</f>
        <v>F08</v>
      </c>
      <c r="D69" s="4">
        <f>IF(B69="None","",[3]Analysis!Z70)</f>
        <v>419087.51761074504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IDs'!U73&lt;&gt;"",'[3]Paste Sample IDs'!U73,"None")</f>
        <v>USDA800</v>
      </c>
      <c r="C70" s="5" t="str">
        <f>'[3]Paste Sample IDs'!T73</f>
        <v>F09</v>
      </c>
      <c r="D70" s="4">
        <f>IF(B70="None","",[3]Analysis!Z71)</f>
        <v>4762505.1798652019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IDs'!U74&lt;&gt;"",'[3]Paste Sample IDs'!U74,"None")</f>
        <v>USDA730</v>
      </c>
      <c r="C71" s="5" t="str">
        <f>'[3]Paste Sample IDs'!T74</f>
        <v>F10</v>
      </c>
      <c r="D71" s="4">
        <f>IF(B71="None","",[3]Analysis!Z72)</f>
        <v>5961158.6062815674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IDs'!U75&lt;&gt;"",'[3]Paste Sample IDs'!U75,"None")</f>
        <v>USDA659</v>
      </c>
      <c r="C72" s="5" t="str">
        <f>'[3]Paste Sample IDs'!T75</f>
        <v>F11</v>
      </c>
      <c r="D72" s="4">
        <f>IF(B72="None","",[3]Analysis!Z73)</f>
        <v>1528251.2933443759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IDs'!U76&lt;&gt;"",'[3]Paste Sample IDs'!U76,"None")</f>
        <v>USDA707</v>
      </c>
      <c r="C73" s="5" t="str">
        <f>'[3]Paste Sample IDs'!T76</f>
        <v>F12</v>
      </c>
      <c r="D73" s="4">
        <f>IF(B73="None","",[3]Analysis!Z74)</f>
        <v>16810028.177952848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IDs'!U77&lt;&gt;"",'[3]Paste Sample IDs'!U77,"None")</f>
        <v>USDA911</v>
      </c>
      <c r="C74" s="5" t="str">
        <f>'[3]Paste Sample IDs'!T77</f>
        <v>G01</v>
      </c>
      <c r="D74" s="4">
        <f>IF(B74="None","",[3]Analysis!Z75)</f>
        <v>883528.21237150265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IDs'!U78&lt;&gt;"",'[3]Paste Sample IDs'!U78,"None")</f>
        <v>USDA847</v>
      </c>
      <c r="C75" s="5" t="str">
        <f>'[3]Paste Sample IDs'!T78</f>
        <v>G02</v>
      </c>
      <c r="D75" s="4">
        <f>IF(B75="None","",[3]Analysis!Z76)</f>
        <v>503.49524520956584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>Very low copy number: assay performance unknown</v>
      </c>
    </row>
    <row r="76" spans="2:5" ht="16" x14ac:dyDescent="0.2">
      <c r="B76" s="3" t="str">
        <f>IF('[3]Paste Sample IDs'!U79&lt;&gt;"",'[3]Paste Sample IDs'!U79,"None")</f>
        <v>USDA607</v>
      </c>
      <c r="C76" s="5" t="str">
        <f>'[3]Paste Sample IDs'!T79</f>
        <v>G03</v>
      </c>
      <c r="D76" s="4">
        <f>IF(B76="None","",[3]Analysis!Z77)</f>
        <v>1309721.8626927575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IDs'!U80&lt;&gt;"",'[3]Paste Sample IDs'!U80,"None")</f>
        <v>USDA819</v>
      </c>
      <c r="C77" s="5" t="str">
        <f>'[3]Paste Sample IDs'!T80</f>
        <v>G04</v>
      </c>
      <c r="D77" s="4">
        <f>IF(B77="None","",[3]Analysis!Z78)</f>
        <v>296403.33621562313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IDs'!U81&lt;&gt;"",'[3]Paste Sample IDs'!U81,"None")</f>
        <v>USDA732</v>
      </c>
      <c r="C78" s="5" t="str">
        <f>'[3]Paste Sample IDs'!T81</f>
        <v>G05</v>
      </c>
      <c r="D78" s="4">
        <f>IF(B78="None","",[3]Analysis!Z79)</f>
        <v>2914367.5816385807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IDs'!U82&lt;&gt;"",'[3]Paste Sample IDs'!U82,"None")</f>
        <v>USDA658</v>
      </c>
      <c r="C79" s="5" t="str">
        <f>'[3]Paste Sample IDs'!T82</f>
        <v>G06</v>
      </c>
      <c r="D79" s="4">
        <f>IF(B79="None","",[3]Analysis!Z80)</f>
        <v>1078025.1992983029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IDs'!U83&lt;&gt;"",'[3]Paste Sample IDs'!U83,"None")</f>
        <v>USDA794</v>
      </c>
      <c r="C80" s="5" t="str">
        <f>'[3]Paste Sample IDs'!T83</f>
        <v>G07</v>
      </c>
      <c r="D80" s="4">
        <f>IF(B80="None","",[3]Analysis!Z81)</f>
        <v>3043691.4885541522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IDs'!U84&lt;&gt;"",'[3]Paste Sample IDs'!U84,"None")</f>
        <v>USDA822</v>
      </c>
      <c r="C81" s="5" t="str">
        <f>'[3]Paste Sample IDs'!T84</f>
        <v>G08</v>
      </c>
      <c r="D81" s="4">
        <f>IF(B81="None","",[3]Analysis!Z82)</f>
        <v>2462385.5163699384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IDs'!U85&lt;&gt;"",'[3]Paste Sample IDs'!U85,"None")</f>
        <v>USDA682</v>
      </c>
      <c r="C82" s="5" t="str">
        <f>'[3]Paste Sample IDs'!T85</f>
        <v>G09</v>
      </c>
      <c r="D82" s="4">
        <f>IF(B82="None","",[3]Analysis!Z83)</f>
        <v>1003715.1178457619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IDs'!U86&lt;&gt;"",'[3]Paste Sample IDs'!U86,"None")</f>
        <v>USDA915</v>
      </c>
      <c r="C83" s="5" t="str">
        <f>'[3]Paste Sample IDs'!T86</f>
        <v>G10</v>
      </c>
      <c r="D83" s="4">
        <f>IF(B83="None","",[3]Analysis!Z84)</f>
        <v>1407350.6813589174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IDs'!U87&lt;&gt;"",'[3]Paste Sample IDs'!U87,"None")</f>
        <v>USDA764</v>
      </c>
      <c r="C84" s="5" t="str">
        <f>'[3]Paste Sample IDs'!T87</f>
        <v>G11</v>
      </c>
      <c r="D84" s="4">
        <f>IF(B84="None","",[3]Analysis!Z85)</f>
        <v>1997854.2285146762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IDs'!U88&lt;&gt;"",'[3]Paste Sample IDs'!U88,"None")</f>
        <v>USDA643</v>
      </c>
      <c r="C85" s="5" t="str">
        <f>'[3]Paste Sample IDs'!T88</f>
        <v>G12</v>
      </c>
      <c r="D85" s="4">
        <f>IF(B85="None","",[3]Analysis!Z86)</f>
        <v>3376286.279039159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IDs'!U89&lt;&gt;"",'[3]Paste Sample IDs'!U89,"None")</f>
        <v>USDA606</v>
      </c>
      <c r="C86" s="5" t="str">
        <f>'[3]Paste Sample IDs'!T89</f>
        <v>H01</v>
      </c>
      <c r="D86" s="4">
        <f>IF(B86="None","",[3]Analysis!Z87)</f>
        <v>4007964.5476548434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IDs'!U90&lt;&gt;"",'[3]Paste Sample IDs'!U90,"None")</f>
        <v>USDA589</v>
      </c>
      <c r="C87" s="5" t="str">
        <f>'[3]Paste Sample IDs'!T90</f>
        <v>H02</v>
      </c>
      <c r="D87" s="4">
        <f>IF(B87="None","",[3]Analysis!Z88)</f>
        <v>1783976.2343880776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IDs'!U91&lt;&gt;"",'[3]Paste Sample IDs'!U91,"None")</f>
        <v>USDA688</v>
      </c>
      <c r="C88" s="5" t="str">
        <f>'[3]Paste Sample IDs'!T91</f>
        <v>H03</v>
      </c>
      <c r="D88" s="4">
        <f>IF(B88="None","",[3]Analysis!Z89)</f>
        <v>956784.73898737889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IDs'!U92&lt;&gt;"",'[3]Paste Sample IDs'!U92,"None")</f>
        <v>USDA796</v>
      </c>
      <c r="C89" s="5" t="str">
        <f>'[3]Paste Sample IDs'!T92</f>
        <v>H04</v>
      </c>
      <c r="D89" s="4">
        <f>IF(B89="None","",[3]Analysis!Z90)</f>
        <v>75364687.288564533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IDs'!U93&lt;&gt;"",'[3]Paste Sample IDs'!U93,"None")</f>
        <v>USDA835</v>
      </c>
      <c r="C90" s="5" t="str">
        <f>'[3]Paste Sample IDs'!T93</f>
        <v>H05</v>
      </c>
      <c r="D90" s="4">
        <f>IF(B90="None","",[3]Analysis!Z91)</f>
        <v>1523351.6678750122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IDs'!U94&lt;&gt;"",'[3]Paste Sample IDs'!U94,"None")</f>
        <v>USDA653</v>
      </c>
      <c r="C91" s="5" t="str">
        <f>'[3]Paste Sample IDs'!T94</f>
        <v>H06</v>
      </c>
      <c r="D91" s="4">
        <f>IF(B91="None","",[3]Analysis!Z92)</f>
        <v>2106410.7998910774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IDs'!U95&lt;&gt;"",'[3]Paste Sample IDs'!U95,"None")</f>
        <v>USDA691</v>
      </c>
      <c r="C92" s="5" t="str">
        <f>'[3]Paste Sample IDs'!T95</f>
        <v>H07</v>
      </c>
      <c r="D92" s="4">
        <f>IF(B92="None","",[3]Analysis!Z93)</f>
        <v>4547759.5201722607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IDs'!U96&lt;&gt;"",'[3]Paste Sample IDs'!U96,"None")</f>
        <v>USDA785</v>
      </c>
      <c r="C93" s="5" t="str">
        <f>'[3]Paste Sample IDs'!T96</f>
        <v>H08</v>
      </c>
      <c r="D93" s="4">
        <f>IF(B93="None","",[3]Analysis!Z94)</f>
        <v>655176.05814740434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IDs'!U97&lt;&gt;"",'[3]Paste Sample IDs'!U97,"None")</f>
        <v>USDA791</v>
      </c>
      <c r="C94" s="5" t="str">
        <f>'[3]Paste Sample IDs'!T97</f>
        <v>H09</v>
      </c>
      <c r="D94" s="4">
        <f>IF(B94="None","",[3]Analysis!Z95)</f>
        <v>652623.37250967429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IDs'!U98&lt;&gt;"",'[3]Paste Sample IDs'!U98,"None")</f>
        <v>USDA923</v>
      </c>
      <c r="C95" s="5" t="str">
        <f>'[3]Paste Sample IDs'!T98</f>
        <v>H10</v>
      </c>
      <c r="D95" s="4">
        <f>IF(B95="None","",[3]Analysis!Z96)</f>
        <v>6943008.0292145619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IDs'!U99&lt;&gt;"",'[3]Paste Sample IDs'!U99,"None")</f>
        <v>USDA833</v>
      </c>
      <c r="C96" s="5" t="str">
        <f>'[3]Paste Sample IDs'!T99</f>
        <v>H11</v>
      </c>
      <c r="D96" s="4">
        <f>IF(B96="None","",[3]Analysis!Z97)</f>
        <v>840321.48868403316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IF('[3]Paste Sample IDs'!U100&lt;&gt;"",'[3]Paste Sample IDs'!U100,"None")</f>
        <v>USDA629</v>
      </c>
      <c r="C97" s="5" t="str">
        <f>'[3]Paste Sample IDs'!T100</f>
        <v>H12</v>
      </c>
      <c r="D97" s="4">
        <f>IF(B97="None","",[3]Analysis!Z98)</f>
        <v>912742.83719288965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DNA_017</vt:lpstr>
      <vt:lpstr>DNA_018</vt:lpstr>
      <vt:lpstr>DNA_019</vt:lpstr>
      <vt:lpstr>DNA_017!Print_Area</vt:lpstr>
      <vt:lpstr>DNA_018!Print_Area</vt:lpstr>
      <vt:lpstr>DNA_019!Print_Area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2020-01-03T16:42:45Z</dcterms:created>
  <dcterms:modified xsi:type="dcterms:W3CDTF">2020-01-03T16:45:29Z</dcterms:modified>
</cp:coreProperties>
</file>