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nes/Genomics/Service_Data/16S/Projects/Noyes_Project_015/"/>
    </mc:Choice>
  </mc:AlternateContent>
  <xr:revisionPtr revIDLastSave="0" documentId="8_{1D8978C2-634A-AD42-B760-D0EABE7D2973}" xr6:coauthVersionLast="36" xr6:coauthVersionMax="36" xr10:uidLastSave="{00000000-0000-0000-0000-000000000000}"/>
  <bookViews>
    <workbookView xWindow="5500" yWindow="1420" windowWidth="27640" windowHeight="16940" activeTab="2" xr2:uid="{B70F39FF-80F2-C74F-B99A-A24F068B3308}"/>
  </bookViews>
  <sheets>
    <sheet name="DNA_029" sheetId="2" r:id="rId1"/>
    <sheet name="DNA_030" sheetId="3" r:id="rId2"/>
    <sheet name="DNA_031" sheetId="4" r:id="rId3"/>
  </sheets>
  <externalReferences>
    <externalReference r:id="rId4"/>
    <externalReference r:id="rId5"/>
    <externalReference r:id="rId6"/>
  </externalReferences>
  <definedNames>
    <definedName name="_xlnm.Print_Area" localSheetId="0">DNA_029!$A$1:$L$99</definedName>
    <definedName name="_xlnm.Print_Area" localSheetId="1">DNA_030!$A$1:$L$99</definedName>
    <definedName name="_xlnm.Print_Area" localSheetId="2">DNA_031!$A$1:$L$99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4" l="1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D73" i="4" l="1"/>
  <c r="E73" i="4" s="1"/>
  <c r="D17" i="4"/>
  <c r="E17" i="4" s="1"/>
  <c r="D40" i="4"/>
  <c r="E40" i="4" s="1"/>
  <c r="D6" i="4"/>
  <c r="E6" i="4" s="1"/>
  <c r="D53" i="4"/>
  <c r="E53" i="4" s="1"/>
  <c r="D4" i="4"/>
  <c r="E4" i="4" s="1"/>
  <c r="D93" i="4"/>
  <c r="E93" i="4" s="1"/>
  <c r="D68" i="4"/>
  <c r="E68" i="4" s="1"/>
  <c r="D22" i="4"/>
  <c r="E22" i="4" s="1"/>
  <c r="D47" i="4"/>
  <c r="E47" i="4" s="1"/>
  <c r="D9" i="4"/>
  <c r="E9" i="4" s="1"/>
  <c r="D20" i="4"/>
  <c r="E20" i="4" s="1"/>
  <c r="D46" i="4"/>
  <c r="E46" i="4" s="1"/>
  <c r="D45" i="4"/>
  <c r="E45" i="4" s="1"/>
  <c r="D90" i="4"/>
  <c r="E90" i="4" s="1"/>
  <c r="D50" i="4"/>
  <c r="E50" i="4" s="1"/>
  <c r="D69" i="4"/>
  <c r="E69" i="4" s="1"/>
  <c r="D54" i="4"/>
  <c r="E54" i="4" s="1"/>
  <c r="D66" i="4"/>
  <c r="E66" i="4" s="1"/>
  <c r="D72" i="4"/>
  <c r="E72" i="4" s="1"/>
  <c r="D62" i="4"/>
  <c r="E62" i="4" s="1"/>
  <c r="D56" i="4"/>
  <c r="E56" i="4" s="1"/>
  <c r="D18" i="4"/>
  <c r="E18" i="4" s="1"/>
  <c r="D14" i="4"/>
  <c r="E14" i="4" s="1"/>
  <c r="D57" i="4"/>
  <c r="E57" i="4" s="1"/>
  <c r="D75" i="4" l="1"/>
  <c r="E75" i="4" s="1"/>
  <c r="D77" i="4"/>
  <c r="E77" i="4" s="1"/>
  <c r="D12" i="4"/>
  <c r="E12" i="4" s="1"/>
  <c r="D26" i="4"/>
  <c r="E26" i="4" s="1"/>
  <c r="D97" i="4"/>
  <c r="E97" i="4" s="1"/>
  <c r="D78" i="4"/>
  <c r="E78" i="4" s="1"/>
  <c r="D85" i="4"/>
  <c r="E85" i="4" s="1"/>
  <c r="D29" i="4"/>
  <c r="E29" i="4" s="1"/>
  <c r="D49" i="4"/>
  <c r="E49" i="4" s="1"/>
  <c r="D81" i="4"/>
  <c r="E81" i="4" s="1"/>
  <c r="D33" i="4"/>
  <c r="E33" i="4" s="1"/>
  <c r="D37" i="4"/>
  <c r="E37" i="4" s="1"/>
  <c r="D82" i="4"/>
  <c r="E82" i="4" s="1"/>
  <c r="D64" i="4"/>
  <c r="E64" i="4" s="1"/>
  <c r="D21" i="4"/>
  <c r="E21" i="4" s="1"/>
  <c r="D87" i="4"/>
  <c r="E87" i="4" s="1"/>
  <c r="D84" i="4"/>
  <c r="E84" i="4" s="1"/>
  <c r="D67" i="4"/>
  <c r="E67" i="4" s="1"/>
  <c r="D52" i="4"/>
  <c r="E52" i="4" s="1"/>
  <c r="D38" i="4"/>
  <c r="E38" i="4" s="1"/>
  <c r="D48" i="4"/>
  <c r="E48" i="4" s="1"/>
  <c r="D91" i="4"/>
  <c r="E91" i="4" s="1"/>
  <c r="D15" i="4"/>
  <c r="E15" i="4" s="1"/>
  <c r="D28" i="4"/>
  <c r="E28" i="4" s="1"/>
  <c r="D51" i="4"/>
  <c r="E51" i="4" s="1"/>
  <c r="D94" i="4"/>
  <c r="E94" i="4" s="1"/>
  <c r="D76" i="4"/>
  <c r="E76" i="4" s="1"/>
  <c r="D23" i="4"/>
  <c r="E23" i="4" s="1"/>
  <c r="D63" i="4"/>
  <c r="E63" i="4" s="1"/>
  <c r="D31" i="4"/>
  <c r="E31" i="4" s="1"/>
  <c r="D83" i="4"/>
  <c r="E83" i="4" s="1"/>
  <c r="D61" i="4"/>
  <c r="E61" i="4" s="1"/>
  <c r="D89" i="4"/>
  <c r="E89" i="4" s="1"/>
  <c r="D44" i="4"/>
  <c r="E44" i="4" s="1"/>
  <c r="D42" i="4"/>
  <c r="E42" i="4" s="1"/>
  <c r="D16" i="4"/>
  <c r="E16" i="4" s="1"/>
  <c r="D60" i="4"/>
  <c r="E60" i="4" s="1"/>
  <c r="D92" i="4"/>
  <c r="E92" i="4" s="1"/>
  <c r="D11" i="4"/>
  <c r="E11" i="4" s="1"/>
  <c r="D71" i="4"/>
  <c r="E71" i="4" s="1"/>
  <c r="D30" i="4"/>
  <c r="E30" i="4" s="1"/>
  <c r="D35" i="4"/>
  <c r="E35" i="4" s="1"/>
  <c r="D39" i="4"/>
  <c r="E39" i="4" s="1"/>
  <c r="D95" i="4"/>
  <c r="E95" i="4" s="1"/>
  <c r="D13" i="4"/>
  <c r="E13" i="4" s="1"/>
  <c r="D7" i="4"/>
  <c r="E7" i="4" s="1"/>
  <c r="D43" i="4"/>
  <c r="E43" i="4" s="1"/>
  <c r="D36" i="4"/>
  <c r="E36" i="4" s="1"/>
  <c r="D19" i="4"/>
  <c r="E19" i="4" s="1"/>
  <c r="D88" i="4"/>
  <c r="E88" i="4" s="1"/>
  <c r="D25" i="4"/>
  <c r="E25" i="4" s="1"/>
  <c r="D27" i="4"/>
  <c r="E27" i="4" s="1"/>
  <c r="D10" i="4"/>
  <c r="E10" i="4" s="1"/>
  <c r="D96" i="4"/>
  <c r="E96" i="4" s="1"/>
  <c r="D32" i="4"/>
  <c r="E32" i="4" s="1"/>
  <c r="D5" i="4"/>
  <c r="E5" i="4" s="1"/>
  <c r="D79" i="4"/>
  <c r="E79" i="4" s="1"/>
  <c r="D34" i="4"/>
  <c r="E34" i="4" s="1"/>
  <c r="D80" i="4"/>
  <c r="E80" i="4" s="1"/>
  <c r="D8" i="4"/>
  <c r="E8" i="4" s="1"/>
  <c r="D24" i="4"/>
  <c r="E24" i="4" s="1"/>
  <c r="D58" i="4"/>
  <c r="E58" i="4" s="1"/>
  <c r="D41" i="4"/>
  <c r="E41" i="4" s="1"/>
  <c r="D86" i="4"/>
  <c r="E86" i="4" s="1"/>
  <c r="D74" i="4"/>
  <c r="E74" i="4" s="1"/>
  <c r="D70" i="4"/>
  <c r="E70" i="4" s="1"/>
  <c r="D65" i="4"/>
  <c r="E65" i="4" s="1"/>
  <c r="D55" i="4"/>
  <c r="E55" i="4" s="1"/>
  <c r="D59" i="4" l="1"/>
  <c r="E59" i="4" s="1"/>
  <c r="E1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D74" i="3" l="1"/>
  <c r="E74" i="3" s="1"/>
  <c r="D46" i="3"/>
  <c r="E46" i="3" s="1"/>
  <c r="D17" i="3"/>
  <c r="E17" i="3" s="1"/>
  <c r="D40" i="3"/>
  <c r="E40" i="3" s="1"/>
  <c r="D6" i="3"/>
  <c r="E6" i="3" s="1"/>
  <c r="D54" i="3"/>
  <c r="E54" i="3" s="1"/>
  <c r="D4" i="3"/>
  <c r="E4" i="3" s="1"/>
  <c r="D94" i="3"/>
  <c r="E94" i="3" s="1"/>
  <c r="D23" i="3"/>
  <c r="E23" i="3" s="1"/>
  <c r="D47" i="3"/>
  <c r="E47" i="3" s="1"/>
  <c r="D9" i="3"/>
  <c r="E9" i="3" s="1"/>
  <c r="D21" i="3"/>
  <c r="E21" i="3" s="1"/>
  <c r="D45" i="3"/>
  <c r="E45" i="3" s="1"/>
  <c r="D91" i="3"/>
  <c r="E91" i="3" s="1"/>
  <c r="D50" i="3"/>
  <c r="E50" i="3" s="1"/>
  <c r="D70" i="3"/>
  <c r="E70" i="3" s="1"/>
  <c r="D55" i="3"/>
  <c r="E55" i="3" s="1"/>
  <c r="D67" i="3"/>
  <c r="E67" i="3" s="1"/>
  <c r="D73" i="3"/>
  <c r="E73" i="3" s="1"/>
  <c r="D63" i="3"/>
  <c r="E63" i="3" s="1"/>
  <c r="D29" i="3"/>
  <c r="E29" i="3" s="1"/>
  <c r="D57" i="3"/>
  <c r="E57" i="3" s="1"/>
  <c r="D18" i="3"/>
  <c r="E18" i="3" s="1"/>
  <c r="D14" i="3"/>
  <c r="E14" i="3" s="1"/>
  <c r="D58" i="3"/>
  <c r="E58" i="3" s="1"/>
  <c r="D69" i="3" l="1"/>
  <c r="E69" i="3" s="1"/>
  <c r="D97" i="3"/>
  <c r="E97" i="3" s="1"/>
  <c r="D12" i="3"/>
  <c r="E12" i="3" s="1"/>
  <c r="D76" i="3"/>
  <c r="E76" i="3" s="1"/>
  <c r="D27" i="3"/>
  <c r="E27" i="3" s="1"/>
  <c r="D33" i="3"/>
  <c r="E33" i="3" s="1"/>
  <c r="D78" i="3"/>
  <c r="E78" i="3" s="1"/>
  <c r="D37" i="3"/>
  <c r="E37" i="3" s="1"/>
  <c r="D83" i="3"/>
  <c r="E83" i="3" s="1"/>
  <c r="D65" i="3"/>
  <c r="E65" i="3" s="1"/>
  <c r="D22" i="3"/>
  <c r="E22" i="3" s="1"/>
  <c r="D88" i="3"/>
  <c r="E88" i="3" s="1"/>
  <c r="D85" i="3"/>
  <c r="E85" i="3" s="1"/>
  <c r="D68" i="3"/>
  <c r="E68" i="3" s="1"/>
  <c r="D53" i="3"/>
  <c r="E53" i="3" s="1"/>
  <c r="D38" i="3"/>
  <c r="E38" i="3" s="1"/>
  <c r="D48" i="3"/>
  <c r="E48" i="3" s="1"/>
  <c r="D92" i="3"/>
  <c r="E92" i="3" s="1"/>
  <c r="D15" i="3"/>
  <c r="E15" i="3" s="1"/>
  <c r="D52" i="3"/>
  <c r="E52" i="3" s="1"/>
  <c r="D95" i="3"/>
  <c r="E95" i="3" s="1"/>
  <c r="D77" i="3"/>
  <c r="E77" i="3" s="1"/>
  <c r="D24" i="3"/>
  <c r="E24" i="3" s="1"/>
  <c r="D51" i="3"/>
  <c r="E51" i="3" s="1"/>
  <c r="D64" i="3"/>
  <c r="E64" i="3" s="1"/>
  <c r="D31" i="3"/>
  <c r="E31" i="3" s="1"/>
  <c r="D62" i="3"/>
  <c r="E62" i="3" s="1"/>
  <c r="D90" i="3"/>
  <c r="E90" i="3" s="1"/>
  <c r="D44" i="3"/>
  <c r="E44" i="3" s="1"/>
  <c r="D42" i="3"/>
  <c r="E42" i="3" s="1"/>
  <c r="D16" i="3"/>
  <c r="E16" i="3" s="1"/>
  <c r="D61" i="3"/>
  <c r="E61" i="3" s="1"/>
  <c r="D93" i="3"/>
  <c r="E93" i="3" s="1"/>
  <c r="D11" i="3"/>
  <c r="E11" i="3" s="1"/>
  <c r="D72" i="3"/>
  <c r="E72" i="3" s="1"/>
  <c r="D30" i="3"/>
  <c r="E30" i="3" s="1"/>
  <c r="D35" i="3"/>
  <c r="E35" i="3" s="1"/>
  <c r="D39" i="3"/>
  <c r="E39" i="3" s="1"/>
  <c r="D96" i="3"/>
  <c r="E96" i="3" s="1"/>
  <c r="D13" i="3"/>
  <c r="E13" i="3" s="1"/>
  <c r="D7" i="3"/>
  <c r="E7" i="3" s="1"/>
  <c r="D43" i="3"/>
  <c r="E43" i="3" s="1"/>
  <c r="D36" i="3"/>
  <c r="E36" i="3" s="1"/>
  <c r="D19" i="3"/>
  <c r="E19" i="3" s="1"/>
  <c r="D89" i="3"/>
  <c r="E89" i="3" s="1"/>
  <c r="D26" i="3"/>
  <c r="E26" i="3" s="1"/>
  <c r="D28" i="3"/>
  <c r="E28" i="3" s="1"/>
  <c r="D10" i="3"/>
  <c r="E10" i="3" s="1"/>
  <c r="D32" i="3"/>
  <c r="E32" i="3" s="1"/>
  <c r="D5" i="3"/>
  <c r="E5" i="3" s="1"/>
  <c r="D80" i="3"/>
  <c r="E80" i="3" s="1"/>
  <c r="D34" i="3"/>
  <c r="E34" i="3" s="1"/>
  <c r="D81" i="3"/>
  <c r="E81" i="3" s="1"/>
  <c r="D8" i="3"/>
  <c r="E8" i="3" s="1"/>
  <c r="D25" i="3"/>
  <c r="E25" i="3" s="1"/>
  <c r="D59" i="3"/>
  <c r="E59" i="3" s="1"/>
  <c r="D20" i="3"/>
  <c r="E20" i="3" s="1"/>
  <c r="D41" i="3"/>
  <c r="E41" i="3" s="1"/>
  <c r="D87" i="3"/>
  <c r="E87" i="3" s="1"/>
  <c r="D75" i="3"/>
  <c r="E75" i="3" s="1"/>
  <c r="D71" i="3"/>
  <c r="E71" i="3" s="1"/>
  <c r="D66" i="3"/>
  <c r="E66" i="3" s="1"/>
  <c r="D56" i="3"/>
  <c r="E56" i="3" s="1"/>
  <c r="D79" i="3" l="1"/>
  <c r="E79" i="3" s="1"/>
  <c r="D82" i="3"/>
  <c r="E82" i="3" s="1"/>
  <c r="D60" i="3"/>
  <c r="E60" i="3" s="1"/>
  <c r="D84" i="3"/>
  <c r="E84" i="3" s="1"/>
  <c r="D49" i="3"/>
  <c r="E49" i="3" s="1"/>
  <c r="D86" i="3"/>
  <c r="E86" i="3" s="1"/>
  <c r="E1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D47" i="2" l="1"/>
  <c r="E47" i="2" s="1"/>
  <c r="D17" i="2"/>
  <c r="E17" i="2" s="1"/>
  <c r="D41" i="2"/>
  <c r="E41" i="2" s="1"/>
  <c r="D6" i="2"/>
  <c r="E6" i="2" s="1"/>
  <c r="D4" i="2"/>
  <c r="E4" i="2" s="1"/>
  <c r="D93" i="2"/>
  <c r="E93" i="2" s="1"/>
  <c r="D69" i="2"/>
  <c r="E69" i="2" s="1"/>
  <c r="D23" i="2"/>
  <c r="E23" i="2" s="1"/>
  <c r="D34" i="2"/>
  <c r="E34" i="2" s="1"/>
  <c r="D9" i="2"/>
  <c r="E9" i="2" s="1"/>
  <c r="D21" i="2"/>
  <c r="E21" i="2" s="1"/>
  <c r="D46" i="2"/>
  <c r="E46" i="2" s="1"/>
  <c r="D90" i="2"/>
  <c r="E90" i="2" s="1"/>
  <c r="D50" i="2"/>
  <c r="E50" i="2" s="1"/>
  <c r="D55" i="2"/>
  <c r="E55" i="2" s="1"/>
  <c r="D67" i="2"/>
  <c r="E67" i="2" s="1"/>
  <c r="D73" i="2"/>
  <c r="E73" i="2" s="1"/>
  <c r="D63" i="2"/>
  <c r="E63" i="2" s="1"/>
  <c r="D78" i="2"/>
  <c r="E78" i="2" s="1"/>
  <c r="D57" i="2"/>
  <c r="E57" i="2" s="1"/>
  <c r="D18" i="2"/>
  <c r="E18" i="2" s="1"/>
  <c r="D14" i="2"/>
  <c r="E14" i="2" s="1"/>
  <c r="D58" i="2"/>
  <c r="E58" i="2" s="1"/>
  <c r="D97" i="2" l="1"/>
  <c r="E97" i="2" s="1"/>
  <c r="D76" i="2"/>
  <c r="E76" i="2" s="1"/>
  <c r="D70" i="2"/>
  <c r="E70" i="2" s="1"/>
  <c r="D12" i="2"/>
  <c r="E12" i="2" s="1"/>
  <c r="D54" i="2"/>
  <c r="E54" i="2" s="1"/>
  <c r="D30" i="2"/>
  <c r="E30" i="2" s="1"/>
  <c r="D85" i="2"/>
  <c r="E85" i="2" s="1"/>
  <c r="D79" i="2"/>
  <c r="E79" i="2" s="1"/>
  <c r="D27" i="2"/>
  <c r="E27" i="2" s="1"/>
  <c r="D38" i="2"/>
  <c r="E38" i="2" s="1"/>
  <c r="D82" i="2"/>
  <c r="E82" i="2" s="1"/>
  <c r="D65" i="2"/>
  <c r="E65" i="2" s="1"/>
  <c r="D22" i="2"/>
  <c r="E22" i="2" s="1"/>
  <c r="D84" i="2"/>
  <c r="E84" i="2" s="1"/>
  <c r="D68" i="2"/>
  <c r="E68" i="2" s="1"/>
  <c r="D53" i="2"/>
  <c r="E53" i="2" s="1"/>
  <c r="D39" i="2"/>
  <c r="E39" i="2" s="1"/>
  <c r="D48" i="2"/>
  <c r="E48" i="2" s="1"/>
  <c r="D60" i="2"/>
  <c r="E60" i="2" s="1"/>
  <c r="D91" i="2"/>
  <c r="E91" i="2" s="1"/>
  <c r="D15" i="2"/>
  <c r="E15" i="2" s="1"/>
  <c r="D29" i="2"/>
  <c r="E29" i="2" s="1"/>
  <c r="D52" i="2"/>
  <c r="E52" i="2" s="1"/>
  <c r="D94" i="2"/>
  <c r="E94" i="2" s="1"/>
  <c r="D77" i="2"/>
  <c r="E77" i="2" s="1"/>
  <c r="D24" i="2"/>
  <c r="E24" i="2" s="1"/>
  <c r="D51" i="2"/>
  <c r="E51" i="2" s="1"/>
  <c r="D64" i="2"/>
  <c r="E64" i="2" s="1"/>
  <c r="D32" i="2"/>
  <c r="E32" i="2" s="1"/>
  <c r="D83" i="2"/>
  <c r="E83" i="2" s="1"/>
  <c r="D62" i="2"/>
  <c r="E62" i="2" s="1"/>
  <c r="D89" i="2"/>
  <c r="E89" i="2" s="1"/>
  <c r="D45" i="2"/>
  <c r="E45" i="2" s="1"/>
  <c r="D43" i="2"/>
  <c r="E43" i="2" s="1"/>
  <c r="D16" i="2"/>
  <c r="E16" i="2" s="1"/>
  <c r="D61" i="2"/>
  <c r="E61" i="2" s="1"/>
  <c r="D92" i="2"/>
  <c r="E92" i="2" s="1"/>
  <c r="D11" i="2"/>
  <c r="E11" i="2" s="1"/>
  <c r="D72" i="2"/>
  <c r="E72" i="2" s="1"/>
  <c r="D31" i="2"/>
  <c r="E31" i="2" s="1"/>
  <c r="D36" i="2"/>
  <c r="E36" i="2" s="1"/>
  <c r="D40" i="2"/>
  <c r="E40" i="2" s="1"/>
  <c r="D95" i="2"/>
  <c r="E95" i="2" s="1"/>
  <c r="D13" i="2"/>
  <c r="E13" i="2" s="1"/>
  <c r="D7" i="2"/>
  <c r="E7" i="2" s="1"/>
  <c r="D44" i="2"/>
  <c r="E44" i="2" s="1"/>
  <c r="D37" i="2"/>
  <c r="E37" i="2" s="1"/>
  <c r="D19" i="2"/>
  <c r="E19" i="2" s="1"/>
  <c r="D88" i="2"/>
  <c r="E88" i="2" s="1"/>
  <c r="D26" i="2"/>
  <c r="E26" i="2" s="1"/>
  <c r="D28" i="2"/>
  <c r="E28" i="2" s="1"/>
  <c r="D10" i="2"/>
  <c r="E10" i="2" s="1"/>
  <c r="D96" i="2"/>
  <c r="E96" i="2" s="1"/>
  <c r="D33" i="2"/>
  <c r="E33" i="2" s="1"/>
  <c r="D5" i="2"/>
  <c r="E5" i="2" s="1"/>
  <c r="D80" i="2"/>
  <c r="E80" i="2" s="1"/>
  <c r="D35" i="2"/>
  <c r="E35" i="2" s="1"/>
  <c r="D81" i="2"/>
  <c r="E81" i="2" s="1"/>
  <c r="D8" i="2"/>
  <c r="E8" i="2" s="1"/>
  <c r="D25" i="2"/>
  <c r="E25" i="2" s="1"/>
  <c r="D59" i="2"/>
  <c r="E59" i="2" s="1"/>
  <c r="D20" i="2"/>
  <c r="E20" i="2" s="1"/>
  <c r="D42" i="2"/>
  <c r="E42" i="2" s="1"/>
  <c r="D86" i="2"/>
  <c r="E86" i="2" s="1"/>
  <c r="D75" i="2"/>
  <c r="E75" i="2" s="1"/>
  <c r="D71" i="2"/>
  <c r="E71" i="2" s="1"/>
  <c r="D66" i="2"/>
  <c r="E66" i="2" s="1"/>
  <c r="D56" i="2"/>
  <c r="E56" i="2" s="1"/>
  <c r="D74" i="2" l="1"/>
  <c r="E74" i="2" s="1"/>
  <c r="D49" i="2"/>
  <c r="E49" i="2" s="1"/>
  <c r="D87" i="2"/>
  <c r="E87" i="2" s="1"/>
</calcChain>
</file>

<file path=xl/sharedStrings.xml><?xml version="1.0" encoding="utf-8"?>
<sst xmlns="http://schemas.openxmlformats.org/spreadsheetml/2006/main" count="18" uniqueCount="6">
  <si>
    <t>Comments</t>
  </si>
  <si>
    <t>Copy number (molecules/ul)</t>
  </si>
  <si>
    <t>Well</t>
  </si>
  <si>
    <t>Sample ID</t>
  </si>
  <si>
    <t>Plate name:</t>
  </si>
  <si>
    <t>qPCR QC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</si>
</sst>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1"/>
    <xf numFmtId="0" fontId="4" fillId="0" borderId="0" xfId="1" applyFont="1"/>
    <xf numFmtId="0" fontId="1" fillId="0" borderId="1" xfId="1" applyFont="1" applyBorder="1"/>
    <xf numFmtId="164" fontId="1" fillId="0" borderId="1" xfId="2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2" borderId="1" xfId="1" applyFont="1" applyFill="1" applyBorder="1"/>
    <xf numFmtId="0" fontId="2" fillId="2" borderId="1" xfId="1" applyFont="1" applyFill="1" applyBorder="1" applyAlignment="1">
      <alignment horizontal="center"/>
    </xf>
    <xf numFmtId="0" fontId="1" fillId="0" borderId="0" xfId="1" applyFont="1"/>
    <xf numFmtId="0" fontId="2" fillId="0" borderId="0" xfId="1" applyFont="1"/>
  </cellXfs>
  <cellStyles count="3">
    <cellStyle name="Comma 2" xfId="2" xr:uid="{2E803054-6C82-AA45-8C30-75929C5128C4}"/>
    <cellStyle name="Normal" xfId="0" builtinId="0"/>
    <cellStyle name="Normal 2" xfId="1" xr:uid="{5E58C7A3-51B8-E74A-9BCD-BB16CBC5D3E5}"/>
  </cellStyles>
  <dxfs count="9"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'[1]STD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D-CB43-B3DE-724339C0A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'[2]STD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'[2]STD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3-9841-BF69-6B0C2B925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'[3]STD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'[3]STD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8-504E-B8E1-D942604B6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68E49-144D-CE4D-97F3-8F3B960A0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6DF2D-8E90-BA4D-9B0D-DA66E0DA5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C6D01-19A2-3B4D-BBCB-F99E55534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29/Noyes_015_DNA_029_qMQC_Clipp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30/Noyes_015_DNA_030_qMQC_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31/Noyes_015_DNA_031_qMQC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Noyes_015_DNA_029_qMQC</v>
          </cell>
        </row>
        <row r="5">
          <cell r="T5" t="str">
            <v>A01</v>
          </cell>
          <cell r="U5" t="str">
            <v>USDA1600</v>
          </cell>
        </row>
        <row r="6">
          <cell r="T6" t="str">
            <v>A02</v>
          </cell>
          <cell r="U6" t="str">
            <v>USDA1565</v>
          </cell>
        </row>
        <row r="7">
          <cell r="T7" t="str">
            <v>A03</v>
          </cell>
          <cell r="U7" t="str">
            <v>USDA1610</v>
          </cell>
        </row>
        <row r="8">
          <cell r="T8" t="str">
            <v>A04</v>
          </cell>
          <cell r="U8" t="str">
            <v>USDA1710</v>
          </cell>
        </row>
        <row r="9">
          <cell r="T9" t="str">
            <v>A05</v>
          </cell>
          <cell r="U9" t="str">
            <v>USDA1702</v>
          </cell>
        </row>
        <row r="10">
          <cell r="T10" t="str">
            <v>A06</v>
          </cell>
          <cell r="U10" t="str">
            <v>USDA1862</v>
          </cell>
        </row>
        <row r="11">
          <cell r="T11" t="str">
            <v>A07</v>
          </cell>
          <cell r="U11" t="str">
            <v>USDA1222</v>
          </cell>
        </row>
        <row r="12">
          <cell r="T12" t="str">
            <v>A08</v>
          </cell>
          <cell r="U12" t="str">
            <v>USDA1532</v>
          </cell>
        </row>
        <row r="13">
          <cell r="T13" t="str">
            <v>A09</v>
          </cell>
          <cell r="U13" t="str">
            <v>USDA1638</v>
          </cell>
        </row>
        <row r="14">
          <cell r="T14" t="str">
            <v>A10</v>
          </cell>
          <cell r="U14" t="str">
            <v>USDA1816</v>
          </cell>
        </row>
        <row r="15">
          <cell r="T15" t="str">
            <v>A11</v>
          </cell>
          <cell r="U15" t="str">
            <v>USDA1496</v>
          </cell>
        </row>
        <row r="16">
          <cell r="T16" t="str">
            <v>A12</v>
          </cell>
          <cell r="U16" t="str">
            <v>USDA1620</v>
          </cell>
        </row>
        <row r="17">
          <cell r="T17" t="str">
            <v>B01</v>
          </cell>
          <cell r="U17" t="str">
            <v>USDA1749</v>
          </cell>
        </row>
        <row r="18">
          <cell r="T18" t="str">
            <v>B02</v>
          </cell>
          <cell r="U18" t="str">
            <v>USDA1594</v>
          </cell>
        </row>
        <row r="19">
          <cell r="T19" t="str">
            <v>B03</v>
          </cell>
          <cell r="U19" t="str">
            <v>USDA1856</v>
          </cell>
        </row>
        <row r="20">
          <cell r="T20" t="str">
            <v>B04</v>
          </cell>
          <cell r="U20" t="str">
            <v>USDA1735</v>
          </cell>
        </row>
        <row r="21">
          <cell r="T21" t="str">
            <v>B05</v>
          </cell>
          <cell r="U21" t="str">
            <v>USDA1338</v>
          </cell>
        </row>
        <row r="22">
          <cell r="T22" t="str">
            <v>B06</v>
          </cell>
          <cell r="U22" t="str">
            <v>USDA1539</v>
          </cell>
        </row>
        <row r="23">
          <cell r="T23" t="str">
            <v>B07</v>
          </cell>
          <cell r="U23" t="str">
            <v>USDA1566</v>
          </cell>
        </row>
        <row r="24">
          <cell r="T24" t="str">
            <v>B08</v>
          </cell>
          <cell r="U24" t="str">
            <v>USDA1354</v>
          </cell>
        </row>
        <row r="25">
          <cell r="T25" t="str">
            <v>B09</v>
          </cell>
          <cell r="U25" t="str">
            <v>USDA1761</v>
          </cell>
        </row>
        <row r="26">
          <cell r="T26" t="str">
            <v>B10</v>
          </cell>
          <cell r="U26" t="str">
            <v>USDA1412</v>
          </cell>
        </row>
        <row r="27">
          <cell r="T27" t="str">
            <v>B11</v>
          </cell>
          <cell r="U27" t="str">
            <v>USDA1796</v>
          </cell>
        </row>
        <row r="28">
          <cell r="T28" t="str">
            <v>B12</v>
          </cell>
          <cell r="U28" t="str">
            <v>USDA1670</v>
          </cell>
        </row>
        <row r="29">
          <cell r="T29" t="str">
            <v>C01</v>
          </cell>
          <cell r="U29" t="str">
            <v>USDA1601</v>
          </cell>
        </row>
        <row r="30">
          <cell r="T30" t="str">
            <v>C02</v>
          </cell>
          <cell r="U30" t="str">
            <v>USDA1507</v>
          </cell>
        </row>
        <row r="31">
          <cell r="T31" t="str">
            <v>C03</v>
          </cell>
          <cell r="U31" t="str">
            <v>USDA1819</v>
          </cell>
        </row>
        <row r="32">
          <cell r="T32" t="str">
            <v>C04</v>
          </cell>
          <cell r="U32" t="str">
            <v>USDA1798</v>
          </cell>
        </row>
        <row r="33">
          <cell r="T33" t="str">
            <v>C05</v>
          </cell>
          <cell r="U33" t="str">
            <v>USDA1606</v>
          </cell>
        </row>
        <row r="34">
          <cell r="T34" t="str">
            <v>C06</v>
          </cell>
          <cell r="U34" t="str">
            <v>USDA1839</v>
          </cell>
        </row>
        <row r="35">
          <cell r="T35" t="str">
            <v>C07</v>
          </cell>
          <cell r="U35" t="str">
            <v>USDA1760</v>
          </cell>
        </row>
        <row r="36">
          <cell r="T36" t="str">
            <v>C08</v>
          </cell>
          <cell r="U36" t="str">
            <v>USDA1786</v>
          </cell>
        </row>
        <row r="37">
          <cell r="T37" t="str">
            <v>C09</v>
          </cell>
          <cell r="U37" t="str">
            <v>USDA1750</v>
          </cell>
        </row>
        <row r="38">
          <cell r="T38" t="str">
            <v>C10</v>
          </cell>
          <cell r="U38" t="str">
            <v>USDA1791</v>
          </cell>
        </row>
        <row r="39">
          <cell r="T39" t="str">
            <v>C11</v>
          </cell>
          <cell r="U39" t="str">
            <v>USDA1788</v>
          </cell>
        </row>
        <row r="40">
          <cell r="T40" t="str">
            <v>C12</v>
          </cell>
          <cell r="U40" t="str">
            <v>USDA1792</v>
          </cell>
        </row>
        <row r="41">
          <cell r="T41" t="str">
            <v>D01</v>
          </cell>
          <cell r="U41" t="str">
            <v>USDA1624</v>
          </cell>
        </row>
        <row r="42">
          <cell r="T42" t="str">
            <v>D02</v>
          </cell>
          <cell r="U42" t="str">
            <v>USDA942</v>
          </cell>
        </row>
        <row r="43">
          <cell r="T43" t="str">
            <v>D03</v>
          </cell>
          <cell r="U43" t="str">
            <v>USDA1705</v>
          </cell>
        </row>
        <row r="44">
          <cell r="T44" t="str">
            <v>D04</v>
          </cell>
          <cell r="U44" t="str">
            <v>USDA1748</v>
          </cell>
        </row>
        <row r="45">
          <cell r="T45" t="str">
            <v>D05</v>
          </cell>
          <cell r="U45" t="str">
            <v>USDA1866</v>
          </cell>
        </row>
        <row r="46">
          <cell r="T46" t="str">
            <v>D06</v>
          </cell>
          <cell r="U46" t="str">
            <v>USDA851</v>
          </cell>
        </row>
        <row r="47">
          <cell r="T47" t="str">
            <v>D07</v>
          </cell>
          <cell r="U47" t="str">
            <v>USDA1757</v>
          </cell>
        </row>
        <row r="48">
          <cell r="T48" t="str">
            <v>D08</v>
          </cell>
          <cell r="U48" t="str">
            <v>USDA1628</v>
          </cell>
        </row>
        <row r="50">
          <cell r="T50" t="str">
            <v>D10</v>
          </cell>
          <cell r="U50" t="str">
            <v>USDA1377</v>
          </cell>
        </row>
        <row r="51">
          <cell r="T51" t="str">
            <v>D11</v>
          </cell>
          <cell r="U51" t="str">
            <v>USDA1513</v>
          </cell>
        </row>
        <row r="52">
          <cell r="T52" t="str">
            <v>D12</v>
          </cell>
          <cell r="U52" t="str">
            <v>USDA1712</v>
          </cell>
        </row>
        <row r="53">
          <cell r="T53" t="str">
            <v>E01</v>
          </cell>
          <cell r="U53" t="str">
            <v>USDA1608</v>
          </cell>
        </row>
        <row r="54">
          <cell r="T54" t="str">
            <v>E02</v>
          </cell>
          <cell r="U54" t="str">
            <v>USDA1280</v>
          </cell>
        </row>
        <row r="55">
          <cell r="T55" t="str">
            <v>E03</v>
          </cell>
          <cell r="U55" t="str">
            <v>USDA1650</v>
          </cell>
        </row>
        <row r="56">
          <cell r="T56" t="str">
            <v>E04</v>
          </cell>
          <cell r="U56" t="str">
            <v>USDA1822</v>
          </cell>
        </row>
        <row r="57">
          <cell r="T57" t="str">
            <v>E05</v>
          </cell>
          <cell r="U57" t="str">
            <v>USDA1343</v>
          </cell>
        </row>
        <row r="58">
          <cell r="T58" t="str">
            <v>E06</v>
          </cell>
          <cell r="U58" t="str">
            <v>USDA1505</v>
          </cell>
        </row>
        <row r="59">
          <cell r="T59" t="str">
            <v>E07</v>
          </cell>
          <cell r="U59" t="str">
            <v>USDA1774</v>
          </cell>
        </row>
        <row r="60">
          <cell r="T60" t="str">
            <v>E08</v>
          </cell>
          <cell r="U60" t="str">
            <v>USDA1767</v>
          </cell>
        </row>
        <row r="61">
          <cell r="T61" t="str">
            <v>E09</v>
          </cell>
          <cell r="U61" t="str">
            <v>USDA1641</v>
          </cell>
        </row>
        <row r="62">
          <cell r="T62" t="str">
            <v>E10</v>
          </cell>
          <cell r="U62" t="str">
            <v>USDA1562</v>
          </cell>
        </row>
        <row r="63">
          <cell r="T63" t="str">
            <v>E11</v>
          </cell>
          <cell r="U63" t="str">
            <v>USDA1529</v>
          </cell>
        </row>
        <row r="64">
          <cell r="T64" t="str">
            <v>E12</v>
          </cell>
          <cell r="U64" t="str">
            <v>USDA1852</v>
          </cell>
        </row>
        <row r="65">
          <cell r="T65" t="str">
            <v>F01</v>
          </cell>
          <cell r="U65" t="str">
            <v>USDA1828</v>
          </cell>
        </row>
        <row r="66">
          <cell r="T66" t="str">
            <v>F02</v>
          </cell>
          <cell r="U66" t="str">
            <v>USDA1793</v>
          </cell>
        </row>
        <row r="67">
          <cell r="T67" t="str">
            <v>F03</v>
          </cell>
          <cell r="U67" t="str">
            <v>USDA1696</v>
          </cell>
        </row>
        <row r="68">
          <cell r="T68" t="str">
            <v>F04</v>
          </cell>
          <cell r="U68" t="str">
            <v>USDA1661</v>
          </cell>
        </row>
        <row r="69">
          <cell r="T69" t="str">
            <v>F05</v>
          </cell>
          <cell r="U69" t="str">
            <v>USDA1865</v>
          </cell>
        </row>
        <row r="70">
          <cell r="T70" t="str">
            <v>F06</v>
          </cell>
          <cell r="U70" t="str">
            <v>USDA1443</v>
          </cell>
        </row>
        <row r="71">
          <cell r="T71" t="str">
            <v>F07</v>
          </cell>
          <cell r="U71" t="str">
            <v>USDA1740</v>
          </cell>
        </row>
        <row r="72">
          <cell r="T72" t="str">
            <v>F08</v>
          </cell>
          <cell r="U72" t="str">
            <v>USDA1642</v>
          </cell>
        </row>
        <row r="73">
          <cell r="T73" t="str">
            <v>F09</v>
          </cell>
          <cell r="U73" t="str">
            <v>USDA1795</v>
          </cell>
        </row>
        <row r="74">
          <cell r="T74" t="str">
            <v>F10</v>
          </cell>
          <cell r="U74" t="str">
            <v>USDA1659</v>
          </cell>
        </row>
        <row r="75">
          <cell r="T75" t="str">
            <v>F11</v>
          </cell>
          <cell r="U75" t="str">
            <v>USDA1561</v>
          </cell>
        </row>
        <row r="76">
          <cell r="T76" t="str">
            <v>F12</v>
          </cell>
          <cell r="U76" t="str">
            <v>USDA1558</v>
          </cell>
        </row>
        <row r="77">
          <cell r="T77" t="str">
            <v>G01</v>
          </cell>
          <cell r="U77" t="str">
            <v>USDA1870</v>
          </cell>
        </row>
        <row r="78">
          <cell r="T78" t="str">
            <v>G02</v>
          </cell>
          <cell r="U78" t="str">
            <v>USDA1867</v>
          </cell>
        </row>
        <row r="79">
          <cell r="T79" t="str">
            <v>G03</v>
          </cell>
          <cell r="U79" t="str">
            <v>USDA1577</v>
          </cell>
        </row>
        <row r="80">
          <cell r="T80" t="str">
            <v>G04</v>
          </cell>
          <cell r="U80" t="str">
            <v>USDA1552</v>
          </cell>
        </row>
        <row r="81">
          <cell r="T81" t="str">
            <v>G05</v>
          </cell>
          <cell r="U81" t="str">
            <v>USDA1498</v>
          </cell>
        </row>
        <row r="82">
          <cell r="T82" t="str">
            <v>G06</v>
          </cell>
          <cell r="U82" t="str">
            <v>USDA1603</v>
          </cell>
        </row>
        <row r="83">
          <cell r="T83" t="str">
            <v>G07</v>
          </cell>
          <cell r="U83" t="str">
            <v>USDA1751</v>
          </cell>
        </row>
        <row r="85">
          <cell r="T85" t="str">
            <v>G09</v>
          </cell>
          <cell r="U85" t="str">
            <v>USDA1613</v>
          </cell>
        </row>
        <row r="86">
          <cell r="T86" t="str">
            <v>G10</v>
          </cell>
          <cell r="U86" t="str">
            <v>USDA1818</v>
          </cell>
        </row>
        <row r="87">
          <cell r="T87" t="str">
            <v>G11</v>
          </cell>
          <cell r="U87" t="str">
            <v>USDA1804</v>
          </cell>
        </row>
        <row r="88">
          <cell r="T88" t="str">
            <v>G12</v>
          </cell>
          <cell r="U88" t="str">
            <v>USDA1799</v>
          </cell>
        </row>
        <row r="89">
          <cell r="T89" t="str">
            <v>H01</v>
          </cell>
          <cell r="U89" t="str">
            <v>USDA1568</v>
          </cell>
        </row>
        <row r="90">
          <cell r="T90" t="str">
            <v>H02</v>
          </cell>
          <cell r="U90" t="str">
            <v>USDA1726</v>
          </cell>
        </row>
        <row r="91">
          <cell r="T91" t="str">
            <v>H03</v>
          </cell>
          <cell r="U91" t="str">
            <v>USDA1731</v>
          </cell>
        </row>
        <row r="92">
          <cell r="T92" t="str">
            <v>H04</v>
          </cell>
          <cell r="U92" t="str">
            <v>USDA1835</v>
          </cell>
        </row>
        <row r="93">
          <cell r="T93" t="str">
            <v>H05</v>
          </cell>
          <cell r="U93" t="str">
            <v>USDA1648</v>
          </cell>
        </row>
        <row r="94">
          <cell r="T94" t="str">
            <v>H06</v>
          </cell>
          <cell r="U94" t="str">
            <v>USDA1547</v>
          </cell>
        </row>
        <row r="95">
          <cell r="T95" t="str">
            <v>H07</v>
          </cell>
          <cell r="U95" t="str">
            <v>USDA1434</v>
          </cell>
        </row>
        <row r="96">
          <cell r="T96" t="str">
            <v>H08</v>
          </cell>
          <cell r="U96" t="str">
            <v>USDA1612</v>
          </cell>
        </row>
        <row r="97">
          <cell r="T97" t="str">
            <v>H09</v>
          </cell>
          <cell r="U97" t="str">
            <v>USDA1546</v>
          </cell>
        </row>
        <row r="98">
          <cell r="T98" t="str">
            <v>H10</v>
          </cell>
          <cell r="U98" t="str">
            <v>USDA1619</v>
          </cell>
        </row>
        <row r="99">
          <cell r="T99" t="str">
            <v>H11</v>
          </cell>
          <cell r="U99" t="str">
            <v>USDA1683</v>
          </cell>
        </row>
        <row r="100">
          <cell r="T100" t="str">
            <v>H12</v>
          </cell>
          <cell r="U100" t="str">
            <v>USDA1737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176956.33997671268</v>
          </cell>
        </row>
        <row r="4">
          <cell r="Z4">
            <v>952733.18911572697</v>
          </cell>
        </row>
        <row r="5">
          <cell r="Z5">
            <v>1296482.1686185987</v>
          </cell>
        </row>
        <row r="6">
          <cell r="Z6">
            <v>706375.13213703653</v>
          </cell>
        </row>
        <row r="7">
          <cell r="Z7">
            <v>2242886.3459594329</v>
          </cell>
        </row>
        <row r="8">
          <cell r="Z8">
            <v>1246592.6877552536</v>
          </cell>
        </row>
        <row r="9">
          <cell r="Z9">
            <v>296397.50413008273</v>
          </cell>
        </row>
        <row r="10">
          <cell r="Z10">
            <v>1450438.1081288259</v>
          </cell>
        </row>
        <row r="11">
          <cell r="Z11">
            <v>1292169.6521033137</v>
          </cell>
        </row>
        <row r="12">
          <cell r="Z12">
            <v>564258.84323214798</v>
          </cell>
        </row>
        <row r="13">
          <cell r="Z13">
            <v>9016749.7341657002</v>
          </cell>
        </row>
        <row r="14">
          <cell r="Z14">
            <v>108723.27241830806</v>
          </cell>
        </row>
        <row r="15">
          <cell r="Z15">
            <v>134800.57859829516</v>
          </cell>
        </row>
        <row r="16">
          <cell r="Z16">
            <v>347352.78221138613</v>
          </cell>
        </row>
        <row r="17">
          <cell r="Z17">
            <v>100597.24341396923</v>
          </cell>
        </row>
        <row r="18">
          <cell r="Z18">
            <v>138009.91064550134</v>
          </cell>
        </row>
        <row r="19">
          <cell r="Z19">
            <v>737058.37063492544</v>
          </cell>
        </row>
        <row r="20">
          <cell r="Z20">
            <v>465753.24618675554</v>
          </cell>
        </row>
        <row r="21">
          <cell r="Z21">
            <v>480479.23065662867</v>
          </cell>
        </row>
        <row r="22">
          <cell r="Z22">
            <v>344147.63307577156</v>
          </cell>
        </row>
        <row r="23">
          <cell r="Z23">
            <v>166613.96624842801</v>
          </cell>
        </row>
        <row r="24">
          <cell r="Z24">
            <v>175207.16783421402</v>
          </cell>
        </row>
        <row r="25">
          <cell r="Z25">
            <v>690051.10881124146</v>
          </cell>
        </row>
        <row r="26">
          <cell r="Z26">
            <v>210285.77930547154</v>
          </cell>
        </row>
        <row r="27">
          <cell r="Z27">
            <v>103842.56610868264</v>
          </cell>
        </row>
        <row r="28">
          <cell r="Z28">
            <v>2622894.9364125626</v>
          </cell>
        </row>
        <row r="29">
          <cell r="Z29">
            <v>2731829.0172291487</v>
          </cell>
        </row>
        <row r="30">
          <cell r="Z30">
            <v>1967601.6148388514</v>
          </cell>
        </row>
        <row r="31">
          <cell r="Z31">
            <v>60000.393836345676</v>
          </cell>
        </row>
        <row r="32">
          <cell r="Z32">
            <v>325794.06218316726</v>
          </cell>
        </row>
        <row r="33">
          <cell r="Z33">
            <v>337855.0359856076</v>
          </cell>
        </row>
        <row r="34">
          <cell r="Z34">
            <v>324887.39332421409</v>
          </cell>
        </row>
        <row r="35">
          <cell r="Z35">
            <v>111764.14845516144</v>
          </cell>
        </row>
        <row r="36">
          <cell r="Z36">
            <v>2437810.358988516</v>
          </cell>
        </row>
        <row r="37">
          <cell r="Z37">
            <v>623858.09879934543</v>
          </cell>
        </row>
        <row r="38">
          <cell r="Z38">
            <v>379472.56171797361</v>
          </cell>
        </row>
        <row r="39">
          <cell r="Z39">
            <v>2145696.4717485048</v>
          </cell>
        </row>
        <row r="40">
          <cell r="Z40">
            <v>347383.08378485573</v>
          </cell>
        </row>
        <row r="41">
          <cell r="Z41">
            <v>207807.01167966073</v>
          </cell>
        </row>
        <row r="42">
          <cell r="Z42">
            <v>529101.46850526321</v>
          </cell>
        </row>
        <row r="43">
          <cell r="Z43">
            <v>1286938.438277994</v>
          </cell>
        </row>
        <row r="44">
          <cell r="Z44">
            <v>4122.7533652282054</v>
          </cell>
        </row>
        <row r="45">
          <cell r="Z45">
            <v>481149.67776242224</v>
          </cell>
        </row>
        <row r="46">
          <cell r="Z46">
            <v>429615.39002374158</v>
          </cell>
        </row>
        <row r="48">
          <cell r="Z48">
            <v>55952.545711263752</v>
          </cell>
        </row>
        <row r="49">
          <cell r="Z49">
            <v>718706.54256372107</v>
          </cell>
        </row>
        <row r="50">
          <cell r="Z50">
            <v>4881.2753544827319</v>
          </cell>
        </row>
        <row r="51">
          <cell r="Z51">
            <v>132339.6248803077</v>
          </cell>
        </row>
        <row r="52">
          <cell r="Z52">
            <v>1214569.881697573</v>
          </cell>
        </row>
        <row r="53">
          <cell r="Z53">
            <v>235683.10137090992</v>
          </cell>
        </row>
        <row r="54">
          <cell r="Z54">
            <v>103964.14220192732</v>
          </cell>
        </row>
        <row r="55">
          <cell r="Z55">
            <v>1658911.2247810692</v>
          </cell>
        </row>
        <row r="56">
          <cell r="Z56">
            <v>583409.18993795873</v>
          </cell>
        </row>
        <row r="57">
          <cell r="Z57">
            <v>813380.07737398148</v>
          </cell>
        </row>
        <row r="58">
          <cell r="Z58">
            <v>492142.76499014319</v>
          </cell>
        </row>
        <row r="59">
          <cell r="Z59">
            <v>2418100.7705465038</v>
          </cell>
        </row>
        <row r="60">
          <cell r="Z60">
            <v>557627.32711367158</v>
          </cell>
        </row>
        <row r="61">
          <cell r="Z61">
            <v>4146592.5150149367</v>
          </cell>
        </row>
        <row r="62">
          <cell r="Z62">
            <v>789678.7535503665</v>
          </cell>
        </row>
        <row r="63">
          <cell r="Z63">
            <v>459640.77556257677</v>
          </cell>
        </row>
        <row r="64">
          <cell r="Z64">
            <v>383037.35077825398</v>
          </cell>
        </row>
        <row r="65">
          <cell r="Z65">
            <v>1129837.8033409929</v>
          </cell>
        </row>
        <row r="66">
          <cell r="Z66">
            <v>383600.51106844679</v>
          </cell>
        </row>
        <row r="67">
          <cell r="Z67">
            <v>1247354.1189646435</v>
          </cell>
        </row>
        <row r="68">
          <cell r="Z68">
            <v>938279.29834607278</v>
          </cell>
        </row>
        <row r="69">
          <cell r="Z69">
            <v>941895.55746071541</v>
          </cell>
        </row>
        <row r="70">
          <cell r="Z70">
            <v>633834.15894568176</v>
          </cell>
        </row>
        <row r="71">
          <cell r="Z71">
            <v>791905.89609471441</v>
          </cell>
        </row>
        <row r="72">
          <cell r="Z72">
            <v>1366481.2788795114</v>
          </cell>
        </row>
        <row r="73">
          <cell r="Z73">
            <v>1159061.6318587102</v>
          </cell>
        </row>
        <row r="74">
          <cell r="Z74">
            <v>1306807.0226926308</v>
          </cell>
        </row>
        <row r="75">
          <cell r="Z75">
            <v>390053.77607726987</v>
          </cell>
        </row>
        <row r="76">
          <cell r="Z76">
            <v>78585.021433193586</v>
          </cell>
        </row>
        <row r="77">
          <cell r="Z77">
            <v>2258584.303068589</v>
          </cell>
        </row>
        <row r="78">
          <cell r="Z78">
            <v>994958.4401284958</v>
          </cell>
        </row>
        <row r="79">
          <cell r="Z79">
            <v>1378949.9398683899</v>
          </cell>
        </row>
        <row r="80">
          <cell r="Z80">
            <v>18143.473743083974</v>
          </cell>
        </row>
        <row r="81">
          <cell r="Z81">
            <v>554870.29740842211</v>
          </cell>
        </row>
        <row r="83">
          <cell r="Z83">
            <v>1756925.4046183524</v>
          </cell>
        </row>
        <row r="84">
          <cell r="Z84">
            <v>494256.37555254577</v>
          </cell>
        </row>
        <row r="85">
          <cell r="Z85">
            <v>2205958.9781155754</v>
          </cell>
        </row>
        <row r="86">
          <cell r="Z86">
            <v>552804.49482076953</v>
          </cell>
        </row>
        <row r="87">
          <cell r="Z87">
            <v>1425112.4293384377</v>
          </cell>
        </row>
        <row r="88">
          <cell r="Z88">
            <v>150131.09778962214</v>
          </cell>
        </row>
        <row r="89">
          <cell r="Z89">
            <v>1297158.3617000959</v>
          </cell>
        </row>
        <row r="90">
          <cell r="Z90">
            <v>104358.05808677174</v>
          </cell>
        </row>
        <row r="91">
          <cell r="Z91">
            <v>278256.3846250099</v>
          </cell>
        </row>
        <row r="92">
          <cell r="Z92">
            <v>562714.00402812264</v>
          </cell>
        </row>
        <row r="93">
          <cell r="Z93">
            <v>516619.10946576012</v>
          </cell>
        </row>
        <row r="94">
          <cell r="Z94">
            <v>174761.98016628579</v>
          </cell>
        </row>
        <row r="95">
          <cell r="Z95">
            <v>1778359.3853398913</v>
          </cell>
        </row>
        <row r="96">
          <cell r="Z96">
            <v>756683.85909281916</v>
          </cell>
        </row>
        <row r="97">
          <cell r="Z97">
            <v>1487400.2079986266</v>
          </cell>
        </row>
        <row r="98">
          <cell r="Z98">
            <v>1482496.3912883271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Noyes_015_DNA_030_qMQC</v>
          </cell>
        </row>
        <row r="5">
          <cell r="T5" t="str">
            <v>A01</v>
          </cell>
          <cell r="U5" t="str">
            <v>USDA1531</v>
          </cell>
        </row>
        <row r="6">
          <cell r="T6" t="str">
            <v>A02</v>
          </cell>
          <cell r="U6" t="str">
            <v>USDA1267</v>
          </cell>
        </row>
        <row r="7">
          <cell r="T7" t="str">
            <v>A03</v>
          </cell>
          <cell r="U7" t="str">
            <v>USDA1492</v>
          </cell>
        </row>
        <row r="8">
          <cell r="T8" t="str">
            <v>A04</v>
          </cell>
          <cell r="U8" t="str">
            <v>USDA1523</v>
          </cell>
        </row>
        <row r="9">
          <cell r="T9" t="str">
            <v>A05</v>
          </cell>
          <cell r="U9" t="str">
            <v>USDA1574</v>
          </cell>
        </row>
        <row r="10">
          <cell r="T10" t="str">
            <v>A06</v>
          </cell>
          <cell r="U10" t="str">
            <v>USDA1841</v>
          </cell>
        </row>
        <row r="11">
          <cell r="T11" t="str">
            <v>A07</v>
          </cell>
          <cell r="U11" t="str">
            <v>USDA1544</v>
          </cell>
        </row>
        <row r="12">
          <cell r="T12" t="str">
            <v>A08</v>
          </cell>
          <cell r="U12" t="str">
            <v>USDA1692</v>
          </cell>
        </row>
        <row r="13">
          <cell r="T13" t="str">
            <v>A09</v>
          </cell>
          <cell r="U13" t="str">
            <v>USDA1543</v>
          </cell>
        </row>
        <row r="14">
          <cell r="T14" t="str">
            <v>A10</v>
          </cell>
          <cell r="U14" t="str">
            <v>USDA1779</v>
          </cell>
        </row>
        <row r="15">
          <cell r="T15" t="str">
            <v>A11</v>
          </cell>
          <cell r="U15" t="str">
            <v>USDA1706</v>
          </cell>
        </row>
        <row r="16">
          <cell r="T16" t="str">
            <v>A12</v>
          </cell>
          <cell r="U16" t="str">
            <v>USDA1521</v>
          </cell>
        </row>
        <row r="17">
          <cell r="T17" t="str">
            <v>B01</v>
          </cell>
          <cell r="U17" t="str">
            <v>USDA1655</v>
          </cell>
        </row>
        <row r="18">
          <cell r="T18" t="str">
            <v>B02</v>
          </cell>
          <cell r="U18" t="str">
            <v>USDA1504</v>
          </cell>
        </row>
        <row r="19">
          <cell r="T19" t="str">
            <v>B03</v>
          </cell>
          <cell r="U19" t="str">
            <v>USDA1652</v>
          </cell>
        </row>
        <row r="20">
          <cell r="T20" t="str">
            <v>B04</v>
          </cell>
          <cell r="U20" t="str">
            <v>USDA1833</v>
          </cell>
        </row>
        <row r="21">
          <cell r="T21" t="str">
            <v>B05</v>
          </cell>
          <cell r="U21" t="str">
            <v>USDA1645</v>
          </cell>
        </row>
        <row r="22">
          <cell r="T22" t="str">
            <v>B06</v>
          </cell>
          <cell r="U22" t="str">
            <v>USDA1494</v>
          </cell>
        </row>
        <row r="23">
          <cell r="T23" t="str">
            <v>B07</v>
          </cell>
          <cell r="U23" t="str">
            <v>USDA1858</v>
          </cell>
        </row>
        <row r="24">
          <cell r="T24" t="str">
            <v>B08</v>
          </cell>
          <cell r="U24" t="str">
            <v>USDA1580</v>
          </cell>
        </row>
        <row r="25">
          <cell r="T25" t="str">
            <v>B09</v>
          </cell>
          <cell r="U25" t="str">
            <v>USDA1305</v>
          </cell>
        </row>
        <row r="26">
          <cell r="T26" t="str">
            <v>B10</v>
          </cell>
          <cell r="U26" t="str">
            <v>USDA1700</v>
          </cell>
        </row>
        <row r="27">
          <cell r="T27" t="str">
            <v>B11</v>
          </cell>
          <cell r="U27" t="str">
            <v>USDA1240</v>
          </cell>
        </row>
        <row r="28">
          <cell r="T28" t="str">
            <v>B12</v>
          </cell>
          <cell r="U28" t="str">
            <v>USDA1698</v>
          </cell>
        </row>
        <row r="29">
          <cell r="T29" t="str">
            <v>C01</v>
          </cell>
          <cell r="U29" t="str">
            <v>USDA1717</v>
          </cell>
        </row>
        <row r="31">
          <cell r="T31" t="str">
            <v>C03</v>
          </cell>
          <cell r="U31" t="str">
            <v>USDA1530</v>
          </cell>
        </row>
        <row r="32">
          <cell r="T32" t="str">
            <v>C04</v>
          </cell>
          <cell r="U32" t="str">
            <v>USDA1385</v>
          </cell>
        </row>
        <row r="33">
          <cell r="T33" t="str">
            <v>C05</v>
          </cell>
          <cell r="U33" t="str">
            <v>USDA1410</v>
          </cell>
        </row>
        <row r="34">
          <cell r="T34" t="str">
            <v>C06</v>
          </cell>
          <cell r="U34" t="str">
            <v>USDA1685</v>
          </cell>
        </row>
        <row r="35">
          <cell r="T35" t="str">
            <v>C07</v>
          </cell>
          <cell r="U35" t="str">
            <v>USDA1296</v>
          </cell>
        </row>
        <row r="36">
          <cell r="T36" t="str">
            <v>C08</v>
          </cell>
          <cell r="U36" t="str">
            <v>USDA1679</v>
          </cell>
        </row>
        <row r="37">
          <cell r="T37" t="str">
            <v>C09</v>
          </cell>
          <cell r="U37" t="str">
            <v>USDA1817</v>
          </cell>
        </row>
        <row r="38">
          <cell r="T38" t="str">
            <v>C10</v>
          </cell>
          <cell r="U38" t="str">
            <v>USDA1575</v>
          </cell>
        </row>
        <row r="39">
          <cell r="T39" t="str">
            <v>C11</v>
          </cell>
          <cell r="U39" t="str">
            <v>USDA1581</v>
          </cell>
        </row>
        <row r="40">
          <cell r="T40" t="str">
            <v>C12</v>
          </cell>
          <cell r="U40" t="str">
            <v>USDA1689</v>
          </cell>
        </row>
        <row r="41">
          <cell r="T41" t="str">
            <v>D01</v>
          </cell>
          <cell r="U41" t="str">
            <v>USDA1825</v>
          </cell>
        </row>
        <row r="42">
          <cell r="T42" t="str">
            <v>D02</v>
          </cell>
          <cell r="U42" t="str">
            <v>USDA1614</v>
          </cell>
        </row>
        <row r="43">
          <cell r="T43" t="str">
            <v>D03</v>
          </cell>
          <cell r="U43" t="str">
            <v>USDA1609</v>
          </cell>
        </row>
        <row r="44">
          <cell r="T44" t="str">
            <v>D04</v>
          </cell>
          <cell r="U44" t="str">
            <v>USDA1908</v>
          </cell>
        </row>
        <row r="45">
          <cell r="T45" t="str">
            <v>D05</v>
          </cell>
          <cell r="U45" t="str">
            <v>USDA1836</v>
          </cell>
        </row>
        <row r="46">
          <cell r="T46" t="str">
            <v>D06</v>
          </cell>
          <cell r="U46" t="str">
            <v>USDA1647</v>
          </cell>
        </row>
        <row r="47">
          <cell r="T47" t="str">
            <v>D07</v>
          </cell>
          <cell r="U47" t="str">
            <v>USDA1287</v>
          </cell>
        </row>
        <row r="48">
          <cell r="T48" t="str">
            <v>D08</v>
          </cell>
          <cell r="U48" t="str">
            <v>USDA1770</v>
          </cell>
        </row>
        <row r="49">
          <cell r="T49" t="str">
            <v>D09</v>
          </cell>
          <cell r="U49" t="str">
            <v>USDA1511</v>
          </cell>
        </row>
        <row r="50">
          <cell r="T50" t="str">
            <v>D10</v>
          </cell>
          <cell r="U50" t="str">
            <v>USDA1576</v>
          </cell>
        </row>
        <row r="51">
          <cell r="T51" t="str">
            <v>D11</v>
          </cell>
          <cell r="U51" t="str">
            <v>USDA1674</v>
          </cell>
        </row>
        <row r="52">
          <cell r="T52" t="str">
            <v>D12</v>
          </cell>
          <cell r="U52" t="str">
            <v>USDA1254</v>
          </cell>
        </row>
        <row r="53">
          <cell r="T53" t="str">
            <v>E01</v>
          </cell>
          <cell r="U53" t="str">
            <v>USDA1720</v>
          </cell>
        </row>
        <row r="54">
          <cell r="T54" t="str">
            <v>E02</v>
          </cell>
          <cell r="U54" t="str">
            <v>USDA1719</v>
          </cell>
        </row>
        <row r="55">
          <cell r="T55" t="str">
            <v>E03</v>
          </cell>
          <cell r="U55" t="str">
            <v>USDA1871</v>
          </cell>
        </row>
        <row r="56">
          <cell r="T56" t="str">
            <v>E04</v>
          </cell>
          <cell r="U56" t="str">
            <v>USDA1861</v>
          </cell>
        </row>
        <row r="57">
          <cell r="T57" t="str">
            <v>E05</v>
          </cell>
          <cell r="U57" t="str">
            <v>USDA1678</v>
          </cell>
        </row>
        <row r="58">
          <cell r="T58" t="str">
            <v>E06</v>
          </cell>
          <cell r="U58" t="str">
            <v>USDA1834</v>
          </cell>
        </row>
        <row r="59">
          <cell r="T59" t="str">
            <v>E07</v>
          </cell>
          <cell r="U59" t="str">
            <v>USDA1755</v>
          </cell>
        </row>
        <row r="60">
          <cell r="T60" t="str">
            <v>E08</v>
          </cell>
          <cell r="U60" t="str">
            <v>USDA1615</v>
          </cell>
        </row>
        <row r="61">
          <cell r="T61" t="str">
            <v>E09</v>
          </cell>
          <cell r="U61" t="str">
            <v>USDA1293</v>
          </cell>
        </row>
        <row r="62">
          <cell r="T62" t="str">
            <v>E10</v>
          </cell>
          <cell r="U62" t="str">
            <v>USDA1739</v>
          </cell>
        </row>
        <row r="63">
          <cell r="T63" t="str">
            <v>E11</v>
          </cell>
          <cell r="U63" t="str">
            <v>USDA1733</v>
          </cell>
        </row>
        <row r="64">
          <cell r="T64" t="str">
            <v>E12</v>
          </cell>
          <cell r="U64" t="str">
            <v>USDA1771</v>
          </cell>
        </row>
        <row r="65">
          <cell r="T65" t="str">
            <v>F01</v>
          </cell>
          <cell r="U65" t="str">
            <v>USDA1690</v>
          </cell>
        </row>
        <row r="66">
          <cell r="T66" t="str">
            <v>F02</v>
          </cell>
          <cell r="U66" t="str">
            <v>USDA1366</v>
          </cell>
        </row>
        <row r="67">
          <cell r="T67" t="str">
            <v>F03</v>
          </cell>
          <cell r="U67" t="str">
            <v>USDA1848</v>
          </cell>
        </row>
        <row r="68">
          <cell r="T68" t="str">
            <v>F04</v>
          </cell>
          <cell r="U68" t="str">
            <v>USDA1824</v>
          </cell>
        </row>
        <row r="69">
          <cell r="T69" t="str">
            <v>F05</v>
          </cell>
          <cell r="U69" t="str">
            <v>USDA1657</v>
          </cell>
        </row>
        <row r="70">
          <cell r="T70" t="str">
            <v>F06</v>
          </cell>
          <cell r="U70" t="str">
            <v>USDA1859</v>
          </cell>
        </row>
        <row r="71">
          <cell r="T71" t="str">
            <v>F07</v>
          </cell>
          <cell r="U71" t="str">
            <v>USDA1664</v>
          </cell>
        </row>
        <row r="72">
          <cell r="T72" t="str">
            <v>F08</v>
          </cell>
          <cell r="U72" t="str">
            <v>USDA1783</v>
          </cell>
        </row>
        <row r="73">
          <cell r="T73" t="str">
            <v>F09</v>
          </cell>
          <cell r="U73" t="str">
            <v>USDA1408</v>
          </cell>
        </row>
        <row r="74">
          <cell r="T74" t="str">
            <v>F10</v>
          </cell>
          <cell r="U74" t="str">
            <v>USDA1868</v>
          </cell>
        </row>
        <row r="75">
          <cell r="T75" t="str">
            <v>F11</v>
          </cell>
          <cell r="U75" t="str">
            <v>USDA1711</v>
          </cell>
        </row>
        <row r="76">
          <cell r="T76" t="str">
            <v>F12</v>
          </cell>
          <cell r="U76" t="str">
            <v>USDA1758</v>
          </cell>
        </row>
        <row r="77">
          <cell r="T77" t="str">
            <v>G01</v>
          </cell>
          <cell r="U77" t="str">
            <v>USDA1617</v>
          </cell>
        </row>
        <row r="78">
          <cell r="T78" t="str">
            <v>G02</v>
          </cell>
          <cell r="U78" t="str">
            <v>USDA1582</v>
          </cell>
        </row>
        <row r="79">
          <cell r="T79" t="str">
            <v>G03</v>
          </cell>
          <cell r="U79" t="str">
            <v>USDA1503</v>
          </cell>
        </row>
        <row r="80">
          <cell r="T80" t="str">
            <v>G04</v>
          </cell>
          <cell r="U80" t="str">
            <v>USDA1814</v>
          </cell>
        </row>
        <row r="81">
          <cell r="T81" t="str">
            <v>G05</v>
          </cell>
          <cell r="U81" t="str">
            <v>USDA1663</v>
          </cell>
        </row>
        <row r="82">
          <cell r="T82" t="str">
            <v>G06</v>
          </cell>
          <cell r="U82" t="str">
            <v>USDA1682</v>
          </cell>
        </row>
        <row r="83">
          <cell r="T83" t="str">
            <v>G07</v>
          </cell>
          <cell r="U83" t="str">
            <v>USDA1672</v>
          </cell>
        </row>
        <row r="84">
          <cell r="T84" t="str">
            <v>G08</v>
          </cell>
          <cell r="U84" t="str">
            <v>USDA1838</v>
          </cell>
        </row>
        <row r="85">
          <cell r="T85" t="str">
            <v>G09</v>
          </cell>
          <cell r="U85" t="str">
            <v>USDA1604</v>
          </cell>
        </row>
        <row r="86">
          <cell r="T86" t="str">
            <v>G10</v>
          </cell>
          <cell r="U86" t="str">
            <v>USDA1556</v>
          </cell>
        </row>
        <row r="87">
          <cell r="T87" t="str">
            <v>G11</v>
          </cell>
          <cell r="U87" t="str">
            <v>USDA1701</v>
          </cell>
        </row>
        <row r="88">
          <cell r="T88" t="str">
            <v>G12</v>
          </cell>
          <cell r="U88" t="str">
            <v>USDA1759</v>
          </cell>
        </row>
        <row r="89">
          <cell r="T89" t="str">
            <v>H01</v>
          </cell>
          <cell r="U89" t="str">
            <v>USDA1589</v>
          </cell>
        </row>
        <row r="90">
          <cell r="T90" t="str">
            <v>H02</v>
          </cell>
          <cell r="U90" t="str">
            <v>USDA1585</v>
          </cell>
        </row>
        <row r="91">
          <cell r="T91" t="str">
            <v>H03</v>
          </cell>
          <cell r="U91" t="str">
            <v>USDA1537</v>
          </cell>
        </row>
        <row r="92">
          <cell r="T92" t="str">
            <v>H04</v>
          </cell>
          <cell r="U92" t="str">
            <v>USDA1508</v>
          </cell>
        </row>
        <row r="93">
          <cell r="T93" t="str">
            <v>H05</v>
          </cell>
          <cell r="U93" t="str">
            <v>USDA1832</v>
          </cell>
        </row>
        <row r="94">
          <cell r="T94" t="str">
            <v>H06</v>
          </cell>
          <cell r="U94" t="str">
            <v>USDA1864</v>
          </cell>
        </row>
        <row r="95">
          <cell r="T95" t="str">
            <v>H07</v>
          </cell>
          <cell r="U95" t="str">
            <v>USDA1528</v>
          </cell>
        </row>
        <row r="96">
          <cell r="T96" t="str">
            <v>H08</v>
          </cell>
          <cell r="U96" t="str">
            <v>USDA1666</v>
          </cell>
        </row>
        <row r="97">
          <cell r="T97" t="str">
            <v>H09</v>
          </cell>
          <cell r="U97" t="str">
            <v>USDA1298</v>
          </cell>
        </row>
        <row r="98">
          <cell r="T98" t="str">
            <v>H10</v>
          </cell>
          <cell r="U98" t="str">
            <v>USDA1457</v>
          </cell>
        </row>
        <row r="100">
          <cell r="T100" t="str">
            <v>H12</v>
          </cell>
          <cell r="U100" t="str">
            <v>USDA1497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1633088.2751518332</v>
          </cell>
        </row>
        <row r="4">
          <cell r="Z4">
            <v>761921.41746771743</v>
          </cell>
        </row>
        <row r="5">
          <cell r="Z5">
            <v>826915.93781419389</v>
          </cell>
        </row>
        <row r="6">
          <cell r="Z6">
            <v>418057.47044381028</v>
          </cell>
        </row>
        <row r="7">
          <cell r="Z7">
            <v>897843.87791106768</v>
          </cell>
        </row>
        <row r="8">
          <cell r="Z8">
            <v>1113616.254110069</v>
          </cell>
        </row>
        <row r="9">
          <cell r="Z9">
            <v>185570.81550465533</v>
          </cell>
        </row>
        <row r="10">
          <cell r="Z10">
            <v>510808.74035429704</v>
          </cell>
        </row>
        <row r="11">
          <cell r="Z11">
            <v>181118.1099384712</v>
          </cell>
        </row>
        <row r="12">
          <cell r="Z12">
            <v>776042.0661912798</v>
          </cell>
        </row>
        <row r="13">
          <cell r="Z13">
            <v>1490134.2710665388</v>
          </cell>
        </row>
        <row r="14">
          <cell r="Z14">
            <v>7951616.2410361543</v>
          </cell>
        </row>
        <row r="15">
          <cell r="Z15">
            <v>5418707.9463866288</v>
          </cell>
        </row>
        <row r="16">
          <cell r="Z16">
            <v>2240971.8403364657</v>
          </cell>
        </row>
        <row r="17">
          <cell r="Z17">
            <v>7536474.24515332</v>
          </cell>
        </row>
        <row r="18">
          <cell r="Z18">
            <v>1037915.6042901539</v>
          </cell>
        </row>
        <row r="19">
          <cell r="Z19">
            <v>744826.50893974537</v>
          </cell>
        </row>
        <row r="20">
          <cell r="Z20">
            <v>21250217.919549484</v>
          </cell>
        </row>
        <row r="21">
          <cell r="Z21">
            <v>800962.03045424668</v>
          </cell>
        </row>
        <row r="22">
          <cell r="Z22">
            <v>413983.71474219579</v>
          </cell>
        </row>
        <row r="23">
          <cell r="Z23">
            <v>430787.76509041223</v>
          </cell>
        </row>
        <row r="24">
          <cell r="Z24">
            <v>969922.45779050386</v>
          </cell>
        </row>
        <row r="25">
          <cell r="Z25">
            <v>608225.87451042898</v>
          </cell>
        </row>
        <row r="26">
          <cell r="Z26">
            <v>2285935.9628029102</v>
          </cell>
        </row>
        <row r="27">
          <cell r="Z27">
            <v>2880337.1681778771</v>
          </cell>
        </row>
        <row r="29">
          <cell r="Z29">
            <v>1844043.4835759082</v>
          </cell>
        </row>
        <row r="30">
          <cell r="Z30">
            <v>960010.04587352963</v>
          </cell>
        </row>
        <row r="31">
          <cell r="Z31">
            <v>34976.969762638946</v>
          </cell>
        </row>
        <row r="32">
          <cell r="Z32">
            <v>1772038.3210557438</v>
          </cell>
        </row>
        <row r="33">
          <cell r="Z33">
            <v>600373.15313331981</v>
          </cell>
        </row>
        <row r="34">
          <cell r="Z34">
            <v>1044800.954304956</v>
          </cell>
        </row>
        <row r="35">
          <cell r="Z35">
            <v>54738.792631197226</v>
          </cell>
        </row>
        <row r="36">
          <cell r="Z36">
            <v>269191.67240932269</v>
          </cell>
        </row>
        <row r="37">
          <cell r="Z37">
            <v>38881.500041617386</v>
          </cell>
        </row>
        <row r="38">
          <cell r="Z38">
            <v>45778.359377796711</v>
          </cell>
        </row>
        <row r="39">
          <cell r="Z39">
            <v>4009321.2072181106</v>
          </cell>
        </row>
        <row r="40">
          <cell r="Z40">
            <v>168828.33074414075</v>
          </cell>
        </row>
        <row r="41">
          <cell r="Z41">
            <v>2023998.9061140481</v>
          </cell>
        </row>
        <row r="42">
          <cell r="Z42">
            <v>808.3374472716572</v>
          </cell>
        </row>
        <row r="43">
          <cell r="Z43">
            <v>483096.92470864981</v>
          </cell>
        </row>
        <row r="44">
          <cell r="Z44">
            <v>136131.88843351474</v>
          </cell>
        </row>
        <row r="45">
          <cell r="Z45">
            <v>895564.87658208318</v>
          </cell>
        </row>
        <row r="46">
          <cell r="Z46">
            <v>640708.07343974267</v>
          </cell>
        </row>
        <row r="47">
          <cell r="Z47">
            <v>9786012.2273494471</v>
          </cell>
        </row>
        <row r="48">
          <cell r="Z48">
            <v>1008142.1513184417</v>
          </cell>
        </row>
        <row r="49">
          <cell r="Z49">
            <v>2596423.233867567</v>
          </cell>
        </row>
        <row r="50">
          <cell r="Z50">
            <v>527369.68249609543</v>
          </cell>
        </row>
        <row r="51">
          <cell r="Z51">
            <v>412310.71960304113</v>
          </cell>
        </row>
        <row r="52">
          <cell r="Z52">
            <v>77050.530908025787</v>
          </cell>
        </row>
        <row r="53">
          <cell r="Z53">
            <v>524360.24581893743</v>
          </cell>
        </row>
        <row r="54">
          <cell r="Z54">
            <v>2977762.6727290652</v>
          </cell>
        </row>
        <row r="55">
          <cell r="Z55">
            <v>1034721.018895548</v>
          </cell>
        </row>
        <row r="56">
          <cell r="Z56">
            <v>908741.88099624822</v>
          </cell>
        </row>
        <row r="57">
          <cell r="Z57">
            <v>303145.10908514092</v>
          </cell>
        </row>
        <row r="58">
          <cell r="Z58">
            <v>2979839.4913327792</v>
          </cell>
        </row>
        <row r="59">
          <cell r="Z59">
            <v>1022721.98833298</v>
          </cell>
        </row>
        <row r="60">
          <cell r="Z60">
            <v>1264028.9361137066</v>
          </cell>
        </row>
        <row r="61">
          <cell r="Z61">
            <v>2861173.4037977965</v>
          </cell>
        </row>
        <row r="62">
          <cell r="Z62">
            <v>1426068.9498410535</v>
          </cell>
        </row>
        <row r="63">
          <cell r="Z63">
            <v>419213.15237524285</v>
          </cell>
        </row>
        <row r="64">
          <cell r="Z64">
            <v>364665.65628879191</v>
          </cell>
        </row>
        <row r="65">
          <cell r="Z65">
            <v>4990892.4841614999</v>
          </cell>
        </row>
        <row r="66">
          <cell r="Z66">
            <v>967803.20981424127</v>
          </cell>
        </row>
        <row r="67">
          <cell r="Z67">
            <v>644983.37673994771</v>
          </cell>
        </row>
        <row r="68">
          <cell r="Z68">
            <v>1132382.4215909613</v>
          </cell>
        </row>
        <row r="69">
          <cell r="Z69">
            <v>945461.26067745266</v>
          </cell>
        </row>
        <row r="70">
          <cell r="Z70">
            <v>4294012.7234490765</v>
          </cell>
        </row>
        <row r="71">
          <cell r="Z71">
            <v>2466701.417111815</v>
          </cell>
        </row>
        <row r="72">
          <cell r="Z72">
            <v>624766.72029883426</v>
          </cell>
        </row>
        <row r="73">
          <cell r="Z73">
            <v>1706673.2022902034</v>
          </cell>
        </row>
        <row r="74">
          <cell r="Z74">
            <v>33321.516089564473</v>
          </cell>
        </row>
        <row r="75">
          <cell r="Z75">
            <v>1256765.023785701</v>
          </cell>
        </row>
        <row r="76">
          <cell r="Z76">
            <v>4269.8525039287424</v>
          </cell>
        </row>
        <row r="77">
          <cell r="Z77">
            <v>1081779.8170764609</v>
          </cell>
        </row>
        <row r="78">
          <cell r="Z78">
            <v>1825006.2036491067</v>
          </cell>
        </row>
        <row r="79">
          <cell r="Z79">
            <v>4803084.3313478744</v>
          </cell>
        </row>
        <row r="80">
          <cell r="Z80">
            <v>4791565.1277976297</v>
          </cell>
        </row>
        <row r="81">
          <cell r="Z81">
            <v>1600817.5499678745</v>
          </cell>
        </row>
        <row r="82">
          <cell r="Z82">
            <v>1942808.447229909</v>
          </cell>
        </row>
        <row r="83">
          <cell r="Z83">
            <v>358540.46730711014</v>
          </cell>
        </row>
        <row r="84">
          <cell r="Z84">
            <v>1204995.906250505</v>
          </cell>
        </row>
        <row r="85">
          <cell r="Z85">
            <v>200382.13875148605</v>
          </cell>
        </row>
        <row r="86">
          <cell r="Z86">
            <v>69557.116993829142</v>
          </cell>
        </row>
        <row r="87">
          <cell r="Z87">
            <v>115696.92177761036</v>
          </cell>
        </row>
        <row r="88">
          <cell r="Z88">
            <v>159362.80652819976</v>
          </cell>
        </row>
        <row r="89">
          <cell r="Z89">
            <v>560977.25159829448</v>
          </cell>
        </row>
        <row r="90">
          <cell r="Z90">
            <v>3051327.8127697795</v>
          </cell>
        </row>
        <row r="91">
          <cell r="Z91">
            <v>524028.97284622374</v>
          </cell>
        </row>
        <row r="92">
          <cell r="Z92">
            <v>2520082.5579630896</v>
          </cell>
        </row>
        <row r="93">
          <cell r="Z93">
            <v>3110908.4348151865</v>
          </cell>
        </row>
        <row r="94">
          <cell r="Z94">
            <v>21370048.870890375</v>
          </cell>
        </row>
        <row r="95">
          <cell r="Z95">
            <v>808142.24649070192</v>
          </cell>
        </row>
        <row r="96">
          <cell r="Z96">
            <v>938944.1634370113</v>
          </cell>
        </row>
        <row r="98">
          <cell r="Z98">
            <v>6090270.090477326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Noyes_015_DNA_031_qMQC</v>
          </cell>
        </row>
        <row r="5">
          <cell r="T5" t="str">
            <v>A01</v>
          </cell>
          <cell r="U5" t="str">
            <v>USDA1821</v>
          </cell>
        </row>
        <row r="6">
          <cell r="T6" t="str">
            <v>A02</v>
          </cell>
          <cell r="U6" t="str">
            <v>USDA1541</v>
          </cell>
        </row>
        <row r="7">
          <cell r="T7" t="str">
            <v>A03</v>
          </cell>
          <cell r="U7" t="str">
            <v>USDA1765</v>
          </cell>
        </row>
        <row r="8">
          <cell r="T8" t="str">
            <v>A04</v>
          </cell>
          <cell r="U8" t="str">
            <v>USDA1776</v>
          </cell>
        </row>
        <row r="9">
          <cell r="T9" t="str">
            <v>A05</v>
          </cell>
          <cell r="U9" t="str">
            <v>USDA1687</v>
          </cell>
        </row>
        <row r="10">
          <cell r="T10" t="str">
            <v>A06</v>
          </cell>
          <cell r="U10" t="str">
            <v>USDA1500</v>
          </cell>
        </row>
        <row r="11">
          <cell r="T11" t="str">
            <v>A07</v>
          </cell>
          <cell r="U11" t="str">
            <v>USDA1422</v>
          </cell>
        </row>
        <row r="12">
          <cell r="T12" t="str">
            <v>A08</v>
          </cell>
          <cell r="U12" t="str">
            <v>USDA1607</v>
          </cell>
        </row>
        <row r="13">
          <cell r="T13" t="str">
            <v>A09</v>
          </cell>
          <cell r="U13" t="str">
            <v>USDA1742</v>
          </cell>
        </row>
        <row r="14">
          <cell r="T14" t="str">
            <v>A10</v>
          </cell>
          <cell r="U14" t="str">
            <v>USDA1869</v>
          </cell>
        </row>
        <row r="15">
          <cell r="T15" t="str">
            <v>A11</v>
          </cell>
          <cell r="U15" t="str">
            <v>USDA1762</v>
          </cell>
        </row>
        <row r="16">
          <cell r="T16" t="str">
            <v>A12</v>
          </cell>
          <cell r="U16" t="str">
            <v>USDA1483</v>
          </cell>
        </row>
        <row r="17">
          <cell r="T17" t="str">
            <v>B01</v>
          </cell>
          <cell r="U17" t="str">
            <v>USDA1586</v>
          </cell>
        </row>
        <row r="18">
          <cell r="T18" t="str">
            <v>B02</v>
          </cell>
          <cell r="U18" t="str">
            <v>USDA1671</v>
          </cell>
        </row>
        <row r="19">
          <cell r="T19" t="str">
            <v>B03</v>
          </cell>
          <cell r="U19" t="str">
            <v>USDA1438</v>
          </cell>
        </row>
        <row r="20">
          <cell r="T20" t="str">
            <v>B04</v>
          </cell>
          <cell r="U20" t="str">
            <v>USDA1826</v>
          </cell>
        </row>
        <row r="22">
          <cell r="T22" t="str">
            <v>B06</v>
          </cell>
          <cell r="U22" t="str">
            <v>USDA1831</v>
          </cell>
        </row>
        <row r="23">
          <cell r="T23" t="str">
            <v>B07</v>
          </cell>
          <cell r="U23" t="str">
            <v>USDA1780</v>
          </cell>
        </row>
        <row r="24">
          <cell r="T24" t="str">
            <v>B08</v>
          </cell>
          <cell r="U24" t="str">
            <v>USDA1622</v>
          </cell>
        </row>
        <row r="25">
          <cell r="T25" t="str">
            <v>B09</v>
          </cell>
          <cell r="U25" t="str">
            <v>USDA1746</v>
          </cell>
        </row>
        <row r="26">
          <cell r="T26" t="str">
            <v>B10</v>
          </cell>
          <cell r="U26" t="str">
            <v>USDA1777</v>
          </cell>
        </row>
        <row r="27">
          <cell r="T27" t="str">
            <v>B11</v>
          </cell>
          <cell r="U27" t="str">
            <v>USDA1501</v>
          </cell>
        </row>
        <row r="28">
          <cell r="T28" t="str">
            <v>B12</v>
          </cell>
          <cell r="U28" t="str">
            <v>USDA1855</v>
          </cell>
        </row>
        <row r="29">
          <cell r="T29" t="str">
            <v>C01</v>
          </cell>
          <cell r="U29" t="str">
            <v>USDA1743</v>
          </cell>
        </row>
        <row r="30">
          <cell r="T30" t="str">
            <v>C02</v>
          </cell>
          <cell r="U30" t="str">
            <v>USDA1811</v>
          </cell>
        </row>
        <row r="31">
          <cell r="T31" t="str">
            <v>C03</v>
          </cell>
          <cell r="U31" t="str">
            <v>USDA1764</v>
          </cell>
        </row>
        <row r="32">
          <cell r="T32" t="str">
            <v>C04</v>
          </cell>
          <cell r="U32" t="str">
            <v>USDA1807</v>
          </cell>
        </row>
        <row r="33">
          <cell r="T33" t="str">
            <v>C05</v>
          </cell>
          <cell r="U33" t="str">
            <v>USDA1557</v>
          </cell>
        </row>
        <row r="34">
          <cell r="T34" t="str">
            <v>C06</v>
          </cell>
          <cell r="U34" t="str">
            <v>USDA1829</v>
          </cell>
        </row>
        <row r="35">
          <cell r="T35" t="str">
            <v>C07</v>
          </cell>
          <cell r="U35" t="str">
            <v>USDA1790</v>
          </cell>
        </row>
        <row r="36">
          <cell r="T36" t="str">
            <v>C08</v>
          </cell>
          <cell r="U36" t="str">
            <v>USDA1775</v>
          </cell>
        </row>
        <row r="37">
          <cell r="T37" t="str">
            <v>C09</v>
          </cell>
          <cell r="U37" t="str">
            <v>USDA1179</v>
          </cell>
        </row>
        <row r="38">
          <cell r="T38" t="str">
            <v>C10</v>
          </cell>
          <cell r="U38" t="str">
            <v>USDA1704</v>
          </cell>
        </row>
        <row r="39">
          <cell r="T39" t="str">
            <v>C11</v>
          </cell>
          <cell r="U39" t="str">
            <v>USDA1499</v>
          </cell>
        </row>
        <row r="40">
          <cell r="T40" t="str">
            <v>C12</v>
          </cell>
          <cell r="U40" t="str">
            <v>USDA1295</v>
          </cell>
        </row>
        <row r="41">
          <cell r="T41" t="str">
            <v>D01</v>
          </cell>
          <cell r="U41" t="str">
            <v>USDA1830</v>
          </cell>
        </row>
        <row r="42">
          <cell r="T42" t="str">
            <v>D02</v>
          </cell>
          <cell r="U42" t="str">
            <v>USDA1718</v>
          </cell>
        </row>
        <row r="43">
          <cell r="T43" t="str">
            <v>D03</v>
          </cell>
          <cell r="U43" t="str">
            <v>USDA1588</v>
          </cell>
        </row>
        <row r="44">
          <cell r="T44" t="str">
            <v>D04</v>
          </cell>
          <cell r="U44" t="str">
            <v>USDA1369</v>
          </cell>
        </row>
        <row r="45">
          <cell r="T45" t="str">
            <v>D05</v>
          </cell>
          <cell r="U45" t="str">
            <v>USDA1713</v>
          </cell>
        </row>
        <row r="46">
          <cell r="T46" t="str">
            <v>D06</v>
          </cell>
          <cell r="U46" t="str">
            <v>USDA1808</v>
          </cell>
        </row>
        <row r="47">
          <cell r="T47" t="str">
            <v>D07</v>
          </cell>
          <cell r="U47" t="str">
            <v>USDA1680</v>
          </cell>
        </row>
        <row r="48">
          <cell r="T48" t="str">
            <v>D08</v>
          </cell>
          <cell r="U48" t="str">
            <v>USDA1276</v>
          </cell>
        </row>
        <row r="49">
          <cell r="T49" t="str">
            <v>D09</v>
          </cell>
          <cell r="U49" t="str">
            <v>USDA1769</v>
          </cell>
        </row>
        <row r="50">
          <cell r="T50" t="str">
            <v>D10</v>
          </cell>
          <cell r="U50" t="str">
            <v>USDA1715</v>
          </cell>
        </row>
        <row r="51">
          <cell r="T51" t="str">
            <v>D11</v>
          </cell>
          <cell r="U51" t="str">
            <v>USDA1625</v>
          </cell>
        </row>
        <row r="52">
          <cell r="T52" t="str">
            <v>D12</v>
          </cell>
          <cell r="U52" t="str">
            <v>USDA1805</v>
          </cell>
        </row>
        <row r="54">
          <cell r="T54" t="str">
            <v>E02</v>
          </cell>
          <cell r="U54" t="str">
            <v>USDA1525</v>
          </cell>
        </row>
        <row r="55">
          <cell r="T55" t="str">
            <v>E03</v>
          </cell>
          <cell r="U55" t="str">
            <v>USDA1842</v>
          </cell>
        </row>
        <row r="56">
          <cell r="T56" t="str">
            <v>E04</v>
          </cell>
          <cell r="U56" t="str">
            <v>USDA1520</v>
          </cell>
        </row>
        <row r="57">
          <cell r="T57" t="str">
            <v>E05</v>
          </cell>
          <cell r="U57" t="str">
            <v>USDA1675</v>
          </cell>
        </row>
        <row r="58">
          <cell r="T58" t="str">
            <v>E06</v>
          </cell>
          <cell r="U58" t="str">
            <v>USDA1695</v>
          </cell>
        </row>
        <row r="59">
          <cell r="T59" t="str">
            <v>E07</v>
          </cell>
          <cell r="U59" t="str">
            <v>USDA1907</v>
          </cell>
        </row>
        <row r="60">
          <cell r="T60" t="str">
            <v>E08</v>
          </cell>
          <cell r="U60" t="str">
            <v>USDA1809</v>
          </cell>
        </row>
        <row r="61">
          <cell r="T61" t="str">
            <v>E09</v>
          </cell>
          <cell r="U61" t="str">
            <v>USDA1820</v>
          </cell>
        </row>
        <row r="62">
          <cell r="T62" t="str">
            <v>E10</v>
          </cell>
          <cell r="U62" t="str">
            <v>USDA1553</v>
          </cell>
        </row>
        <row r="63">
          <cell r="T63" t="str">
            <v>E11</v>
          </cell>
          <cell r="U63" t="str">
            <v>USDA1587</v>
          </cell>
        </row>
        <row r="64">
          <cell r="T64" t="str">
            <v>E12</v>
          </cell>
          <cell r="U64" t="str">
            <v>USDA1595</v>
          </cell>
        </row>
        <row r="65">
          <cell r="T65" t="str">
            <v>F01</v>
          </cell>
          <cell r="U65" t="str">
            <v>USDA1218</v>
          </cell>
        </row>
        <row r="66">
          <cell r="T66" t="str">
            <v>F02</v>
          </cell>
          <cell r="U66" t="str">
            <v>USDA1559</v>
          </cell>
        </row>
        <row r="67">
          <cell r="T67" t="str">
            <v>F03</v>
          </cell>
          <cell r="U67" t="str">
            <v>USDA1802</v>
          </cell>
        </row>
        <row r="68">
          <cell r="T68" t="str">
            <v>F04</v>
          </cell>
          <cell r="U68" t="str">
            <v>USDA1629</v>
          </cell>
        </row>
        <row r="69">
          <cell r="T69" t="str">
            <v>F05</v>
          </cell>
          <cell r="U69" t="str">
            <v>USDA1491</v>
          </cell>
        </row>
        <row r="70">
          <cell r="T70" t="str">
            <v>F06</v>
          </cell>
          <cell r="U70" t="str">
            <v>USDA1724</v>
          </cell>
        </row>
        <row r="71">
          <cell r="T71" t="str">
            <v>F07</v>
          </cell>
          <cell r="U71" t="str">
            <v>USDA1578</v>
          </cell>
        </row>
        <row r="72">
          <cell r="T72" t="str">
            <v>F08</v>
          </cell>
          <cell r="U72" t="str">
            <v>USDA1722</v>
          </cell>
        </row>
        <row r="73">
          <cell r="T73" t="str">
            <v>F09</v>
          </cell>
          <cell r="U73" t="str">
            <v>USDA1872</v>
          </cell>
        </row>
        <row r="74">
          <cell r="T74" t="str">
            <v>F10</v>
          </cell>
          <cell r="U74" t="str">
            <v>USDA1660</v>
          </cell>
        </row>
        <row r="75">
          <cell r="T75" t="str">
            <v>F11</v>
          </cell>
          <cell r="U75" t="str">
            <v>USDA1512</v>
          </cell>
        </row>
        <row r="76">
          <cell r="T76" t="str">
            <v>F12</v>
          </cell>
          <cell r="U76" t="str">
            <v>USDA1542</v>
          </cell>
        </row>
        <row r="77">
          <cell r="T77" t="str">
            <v>G01</v>
          </cell>
          <cell r="U77" t="str">
            <v>USDA1686</v>
          </cell>
        </row>
        <row r="78">
          <cell r="T78" t="str">
            <v>G02</v>
          </cell>
          <cell r="U78" t="str">
            <v>USDA1823</v>
          </cell>
        </row>
        <row r="79">
          <cell r="T79" t="str">
            <v>G03</v>
          </cell>
          <cell r="U79" t="str">
            <v>USDA1714</v>
          </cell>
        </row>
        <row r="80">
          <cell r="T80" t="str">
            <v>G04</v>
          </cell>
          <cell r="U80" t="str">
            <v>USDA1006</v>
          </cell>
        </row>
        <row r="81">
          <cell r="T81" t="str">
            <v>G05</v>
          </cell>
          <cell r="U81" t="str">
            <v>USDA1538</v>
          </cell>
        </row>
        <row r="82">
          <cell r="T82" t="str">
            <v>G06</v>
          </cell>
          <cell r="U82" t="str">
            <v>USDA1681</v>
          </cell>
        </row>
        <row r="83">
          <cell r="T83" t="str">
            <v>G07</v>
          </cell>
          <cell r="U83" t="str">
            <v>USDA1636</v>
          </cell>
        </row>
        <row r="84">
          <cell r="T84" t="str">
            <v>G08</v>
          </cell>
          <cell r="U84" t="str">
            <v>USDA1747</v>
          </cell>
        </row>
        <row r="85">
          <cell r="T85" t="str">
            <v>G09</v>
          </cell>
          <cell r="U85" t="str">
            <v>USDA1424</v>
          </cell>
        </row>
        <row r="86">
          <cell r="T86" t="str">
            <v>G10</v>
          </cell>
          <cell r="U86" t="str">
            <v>USDA1787</v>
          </cell>
        </row>
        <row r="87">
          <cell r="T87" t="str">
            <v>G11</v>
          </cell>
          <cell r="U87" t="str">
            <v>USDA1279</v>
          </cell>
        </row>
        <row r="88">
          <cell r="T88" t="str">
            <v>G12</v>
          </cell>
          <cell r="U88" t="str">
            <v>USDA1728</v>
          </cell>
        </row>
        <row r="89">
          <cell r="T89" t="str">
            <v>H01</v>
          </cell>
          <cell r="U89" t="str">
            <v>USDA1510</v>
          </cell>
        </row>
        <row r="90">
          <cell r="T90" t="str">
            <v>H02</v>
          </cell>
          <cell r="U90" t="str">
            <v>USDA1721</v>
          </cell>
        </row>
        <row r="91">
          <cell r="T91" t="str">
            <v>H03</v>
          </cell>
          <cell r="U91" t="str">
            <v>USDA1863</v>
          </cell>
        </row>
        <row r="92">
          <cell r="T92" t="str">
            <v>H04</v>
          </cell>
          <cell r="U92" t="str">
            <v>USDA1850</v>
          </cell>
        </row>
        <row r="93">
          <cell r="T93" t="str">
            <v>H05</v>
          </cell>
          <cell r="U93" t="str">
            <v>USDA1599</v>
          </cell>
        </row>
        <row r="94">
          <cell r="T94" t="str">
            <v>H06</v>
          </cell>
          <cell r="U94" t="str">
            <v>USDA1785</v>
          </cell>
        </row>
        <row r="95">
          <cell r="T95" t="str">
            <v>H07</v>
          </cell>
          <cell r="U95" t="str">
            <v>USDA1734</v>
          </cell>
        </row>
        <row r="96">
          <cell r="T96" t="str">
            <v>H08</v>
          </cell>
          <cell r="U96" t="str">
            <v>USDA1231</v>
          </cell>
        </row>
        <row r="97">
          <cell r="T97" t="str">
            <v>H09</v>
          </cell>
          <cell r="U97" t="str">
            <v>USDA1534</v>
          </cell>
        </row>
        <row r="98">
          <cell r="T98" t="str">
            <v>H10</v>
          </cell>
          <cell r="U98" t="str">
            <v>USDA1745</v>
          </cell>
        </row>
        <row r="99">
          <cell r="T99" t="str">
            <v>H11</v>
          </cell>
          <cell r="U99" t="str">
            <v>USDA1654</v>
          </cell>
        </row>
        <row r="100">
          <cell r="T100" t="str">
            <v>H12</v>
          </cell>
          <cell r="U100" t="str">
            <v>USDA1630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2054288.5048132178</v>
          </cell>
        </row>
        <row r="4">
          <cell r="Z4">
            <v>15042.058411984895</v>
          </cell>
        </row>
        <row r="5">
          <cell r="Z5">
            <v>750697.55415332166</v>
          </cell>
        </row>
        <row r="6">
          <cell r="Z6">
            <v>86108.492531896438</v>
          </cell>
        </row>
        <row r="7">
          <cell r="Z7">
            <v>51404.530375239141</v>
          </cell>
        </row>
        <row r="8">
          <cell r="Z8">
            <v>35429.230460118095</v>
          </cell>
        </row>
        <row r="9">
          <cell r="Z9">
            <v>2771615.0756622707</v>
          </cell>
        </row>
        <row r="10">
          <cell r="Z10">
            <v>158220.30713966803</v>
          </cell>
        </row>
        <row r="11">
          <cell r="Z11">
            <v>442913.42280342971</v>
          </cell>
        </row>
        <row r="12">
          <cell r="Z12">
            <v>479693.92318168888</v>
          </cell>
        </row>
        <row r="13">
          <cell r="Z13">
            <v>1906180.7308755452</v>
          </cell>
        </row>
        <row r="14">
          <cell r="Z14">
            <v>589850096.29475152</v>
          </cell>
        </row>
        <row r="15">
          <cell r="Z15">
            <v>262968.18232181214</v>
          </cell>
        </row>
        <row r="16">
          <cell r="Z16">
            <v>241037.68342440444</v>
          </cell>
        </row>
        <row r="17">
          <cell r="Z17">
            <v>33626881.44576218</v>
          </cell>
        </row>
        <row r="18">
          <cell r="Z18">
            <v>853225.51819295308</v>
          </cell>
        </row>
        <row r="20">
          <cell r="Z20">
            <v>424600.53885028773</v>
          </cell>
        </row>
        <row r="21">
          <cell r="Z21">
            <v>301119.00029113586</v>
          </cell>
        </row>
        <row r="22">
          <cell r="Z22">
            <v>434481.39443097083</v>
          </cell>
        </row>
        <row r="23">
          <cell r="Z23">
            <v>477644.15306485241</v>
          </cell>
        </row>
        <row r="24">
          <cell r="Z24">
            <v>581195.5843630298</v>
          </cell>
        </row>
        <row r="25">
          <cell r="Z25">
            <v>941428.0219156174</v>
          </cell>
        </row>
        <row r="26">
          <cell r="Z26">
            <v>140135.35745237456</v>
          </cell>
        </row>
        <row r="27">
          <cell r="Z27">
            <v>157309.11250796632</v>
          </cell>
        </row>
        <row r="28">
          <cell r="Z28">
            <v>1033816.0931612129</v>
          </cell>
        </row>
        <row r="29">
          <cell r="Z29">
            <v>336044.18094645371</v>
          </cell>
        </row>
        <row r="30">
          <cell r="Z30">
            <v>2133416.3112006197</v>
          </cell>
        </row>
        <row r="31">
          <cell r="Z31">
            <v>6069681.4639976742</v>
          </cell>
        </row>
        <row r="32">
          <cell r="Z32">
            <v>254181.3558892218</v>
          </cell>
        </row>
        <row r="33">
          <cell r="Z33">
            <v>410968.89057237556</v>
          </cell>
        </row>
        <row r="34">
          <cell r="Z34">
            <v>2676996.6334429677</v>
          </cell>
        </row>
        <row r="35">
          <cell r="Z35">
            <v>115.40871488999706</v>
          </cell>
        </row>
        <row r="36">
          <cell r="Z36">
            <v>2340641.9797855448</v>
          </cell>
        </row>
        <row r="37">
          <cell r="Z37">
            <v>1993781.8829524436</v>
          </cell>
        </row>
        <row r="38">
          <cell r="Z38">
            <v>1078537.2281255275</v>
          </cell>
        </row>
        <row r="39">
          <cell r="Z39">
            <v>133888.77975046408</v>
          </cell>
        </row>
        <row r="40">
          <cell r="Z40">
            <v>1028412.5773602059</v>
          </cell>
        </row>
        <row r="41">
          <cell r="Z41">
            <v>276741.37273598037</v>
          </cell>
        </row>
        <row r="42">
          <cell r="Z42">
            <v>289103.46210612397</v>
          </cell>
        </row>
        <row r="43">
          <cell r="Z43">
            <v>1253346.0439109574</v>
          </cell>
        </row>
        <row r="44">
          <cell r="Z44">
            <v>178377.39124162067</v>
          </cell>
        </row>
        <row r="45">
          <cell r="Z45">
            <v>4024652.2622719654</v>
          </cell>
        </row>
        <row r="46">
          <cell r="Z46">
            <v>2082055.0432733868</v>
          </cell>
        </row>
        <row r="47">
          <cell r="Z47">
            <v>670461.31998747494</v>
          </cell>
        </row>
        <row r="48">
          <cell r="Z48">
            <v>684664.24567450571</v>
          </cell>
        </row>
        <row r="49">
          <cell r="Z49">
            <v>5756211.9468253376</v>
          </cell>
        </row>
        <row r="50">
          <cell r="Z50">
            <v>2198470.5050094873</v>
          </cell>
        </row>
        <row r="52">
          <cell r="Z52">
            <v>3412924.397980588</v>
          </cell>
        </row>
        <row r="53">
          <cell r="Z53">
            <v>1739092.024871666</v>
          </cell>
        </row>
        <row r="54">
          <cell r="Z54">
            <v>894400.26796106761</v>
          </cell>
        </row>
        <row r="55">
          <cell r="Z55">
            <v>801871.37457141967</v>
          </cell>
        </row>
        <row r="56">
          <cell r="Z56">
            <v>2310166.1888970435</v>
          </cell>
        </row>
        <row r="57">
          <cell r="Z57">
            <v>4.4023745145125144</v>
          </cell>
        </row>
        <row r="58">
          <cell r="Z58">
            <v>567672.43456023675</v>
          </cell>
        </row>
        <row r="59">
          <cell r="Z59">
            <v>718281.95048390853</v>
          </cell>
        </row>
        <row r="60">
          <cell r="Z60">
            <v>4426049.9957725583</v>
          </cell>
        </row>
        <row r="61">
          <cell r="Z61">
            <v>828701.67508440139</v>
          </cell>
        </row>
        <row r="62">
          <cell r="Z62">
            <v>339496.79905972542</v>
          </cell>
        </row>
        <row r="63">
          <cell r="Z63">
            <v>3247924.69240312</v>
          </cell>
        </row>
        <row r="64">
          <cell r="Z64">
            <v>90020268.398223534</v>
          </cell>
        </row>
        <row r="65">
          <cell r="Z65">
            <v>885652.2660051767</v>
          </cell>
        </row>
        <row r="66">
          <cell r="Z66">
            <v>1025619.8396874471</v>
          </cell>
        </row>
        <row r="67">
          <cell r="Z67">
            <v>573799.47141085996</v>
          </cell>
        </row>
        <row r="68">
          <cell r="Z68">
            <v>51626.85551864803</v>
          </cell>
        </row>
        <row r="69">
          <cell r="Z69">
            <v>198912.94632329102</v>
          </cell>
        </row>
        <row r="70">
          <cell r="Z70">
            <v>560194.46830958757</v>
          </cell>
        </row>
        <row r="71">
          <cell r="Z71">
            <v>442353.40713050665</v>
          </cell>
        </row>
        <row r="72">
          <cell r="Z72">
            <v>905338.41227512306</v>
          </cell>
        </row>
        <row r="73">
          <cell r="Z73">
            <v>3713097.3159969668</v>
          </cell>
        </row>
        <row r="74">
          <cell r="Z74">
            <v>944377.31307032856</v>
          </cell>
        </row>
        <row r="75">
          <cell r="Z75">
            <v>485564.69292456395</v>
          </cell>
        </row>
        <row r="76">
          <cell r="Z76">
            <v>765523.45179774181</v>
          </cell>
        </row>
        <row r="77">
          <cell r="Z77">
            <v>1425693.9322825391</v>
          </cell>
        </row>
        <row r="78">
          <cell r="Z78">
            <v>28964.837965593604</v>
          </cell>
        </row>
        <row r="79">
          <cell r="Z79">
            <v>332012.46005533205</v>
          </cell>
        </row>
        <row r="80">
          <cell r="Z80">
            <v>1087080.0786119527</v>
          </cell>
        </row>
        <row r="81">
          <cell r="Z81">
            <v>1727226.7469469339</v>
          </cell>
        </row>
        <row r="82">
          <cell r="Z82">
            <v>640346.36008489714</v>
          </cell>
        </row>
        <row r="83">
          <cell r="Z83">
            <v>1918515.1706490321</v>
          </cell>
        </row>
        <row r="84">
          <cell r="Z84">
            <v>552226.49337496236</v>
          </cell>
        </row>
        <row r="85">
          <cell r="Z85">
            <v>2290675.6518343161</v>
          </cell>
        </row>
        <row r="86">
          <cell r="Z86">
            <v>451785.47135738522</v>
          </cell>
        </row>
        <row r="87">
          <cell r="Z87">
            <v>3189551.0435101609</v>
          </cell>
        </row>
        <row r="88">
          <cell r="Z88">
            <v>107879.97556811239</v>
          </cell>
        </row>
        <row r="89">
          <cell r="Z89">
            <v>1297248.547420186</v>
          </cell>
        </row>
        <row r="90">
          <cell r="Z90">
            <v>1232432.5223574522</v>
          </cell>
        </row>
        <row r="91">
          <cell r="Z91">
            <v>181843.2359987956</v>
          </cell>
        </row>
        <row r="92">
          <cell r="Z92">
            <v>1932264.7300891159</v>
          </cell>
        </row>
        <row r="93">
          <cell r="Z93">
            <v>172532.58215884957</v>
          </cell>
        </row>
        <row r="94">
          <cell r="Z94">
            <v>1655527.5953275773</v>
          </cell>
        </row>
        <row r="95">
          <cell r="Z95">
            <v>5481243.5819849083</v>
          </cell>
        </row>
        <row r="96">
          <cell r="Z96">
            <v>995972.40150534036</v>
          </cell>
        </row>
        <row r="97">
          <cell r="Z97">
            <v>2524805.9215359385</v>
          </cell>
        </row>
        <row r="98">
          <cell r="Z98">
            <v>579729.83862332662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87D68-213D-E84D-8686-06FCE21D073C}">
  <sheetPr>
    <pageSetUpPr fitToPage="1"/>
  </sheetPr>
  <dimension ref="B1:E98"/>
  <sheetViews>
    <sheetView workbookViewId="0">
      <selection activeCell="B82" sqref="B82:E82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IF('[1]Paste Sample IDs'!U1&lt;&gt;"",'[1]Paste Sample IDs'!U1,"None")</f>
        <v>Noyes_015_DNA_029_qMQC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IF('[1]Paste Sample IDs'!U5&lt;&gt;"",'[1]Paste Sample IDs'!U5,"None")</f>
        <v>USDA1600</v>
      </c>
      <c r="C4" s="5" t="str">
        <f>'[1]Paste Sample IDs'!T5</f>
        <v>A01</v>
      </c>
      <c r="D4" s="4">
        <f>IF(B4="None","",[1]Analysis!Z3)</f>
        <v>176956.33997671268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IF('[1]Paste Sample IDs'!U6&lt;&gt;"",'[1]Paste Sample IDs'!U6,"None")</f>
        <v>USDA1565</v>
      </c>
      <c r="C5" s="5" t="str">
        <f>'[1]Paste Sample IDs'!T6</f>
        <v>A02</v>
      </c>
      <c r="D5" s="4">
        <f>IF(B5="None","",[1]Analysis!Z4)</f>
        <v>952733.18911572697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IF('[1]Paste Sample IDs'!U7&lt;&gt;"",'[1]Paste Sample IDs'!U7,"None")</f>
        <v>USDA1610</v>
      </c>
      <c r="C6" s="5" t="str">
        <f>'[1]Paste Sample IDs'!T7</f>
        <v>A03</v>
      </c>
      <c r="D6" s="4">
        <f>IF(B6="None","",[1]Analysis!Z5)</f>
        <v>1296482.1686185987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IF('[1]Paste Sample IDs'!U8&lt;&gt;"",'[1]Paste Sample IDs'!U8,"None")</f>
        <v>USDA1710</v>
      </c>
      <c r="C7" s="5" t="str">
        <f>'[1]Paste Sample IDs'!T8</f>
        <v>A04</v>
      </c>
      <c r="D7" s="4">
        <f>IF(B7="None","",[1]Analysis!Z6)</f>
        <v>706375.13213703653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IF('[1]Paste Sample IDs'!U9&lt;&gt;"",'[1]Paste Sample IDs'!U9,"None")</f>
        <v>USDA1702</v>
      </c>
      <c r="C8" s="5" t="str">
        <f>'[1]Paste Sample IDs'!T9</f>
        <v>A05</v>
      </c>
      <c r="D8" s="4">
        <f>IF(B8="None","",[1]Analysis!Z7)</f>
        <v>2242886.3459594329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IF('[1]Paste Sample IDs'!U10&lt;&gt;"",'[1]Paste Sample IDs'!U10,"None")</f>
        <v>USDA1862</v>
      </c>
      <c r="C9" s="5" t="str">
        <f>'[1]Paste Sample IDs'!T10</f>
        <v>A06</v>
      </c>
      <c r="D9" s="4">
        <f>IF(B9="None","",[1]Analysis!Z8)</f>
        <v>1246592.6877552536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IF('[1]Paste Sample IDs'!U11&lt;&gt;"",'[1]Paste Sample IDs'!U11,"None")</f>
        <v>USDA1222</v>
      </c>
      <c r="C10" s="5" t="str">
        <f>'[1]Paste Sample IDs'!T11</f>
        <v>A07</v>
      </c>
      <c r="D10" s="4">
        <f>IF(B10="None","",[1]Analysis!Z9)</f>
        <v>296397.50413008273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IF('[1]Paste Sample IDs'!U12&lt;&gt;"",'[1]Paste Sample IDs'!U12,"None")</f>
        <v>USDA1532</v>
      </c>
      <c r="C11" s="5" t="str">
        <f>'[1]Paste Sample IDs'!T12</f>
        <v>A08</v>
      </c>
      <c r="D11" s="4">
        <f>IF(B11="None","",[1]Analysis!Z10)</f>
        <v>1450438.1081288259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IF('[1]Paste Sample IDs'!U13&lt;&gt;"",'[1]Paste Sample IDs'!U13,"None")</f>
        <v>USDA1638</v>
      </c>
      <c r="C12" s="5" t="str">
        <f>'[1]Paste Sample IDs'!T13</f>
        <v>A09</v>
      </c>
      <c r="D12" s="4">
        <f>IF(B12="None","",[1]Analysis!Z11)</f>
        <v>1292169.6521033137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IF('[1]Paste Sample IDs'!U14&lt;&gt;"",'[1]Paste Sample IDs'!U14,"None")</f>
        <v>USDA1816</v>
      </c>
      <c r="C13" s="5" t="str">
        <f>'[1]Paste Sample IDs'!T14</f>
        <v>A10</v>
      </c>
      <c r="D13" s="4">
        <f>IF(B13="None","",[1]Analysis!Z12)</f>
        <v>564258.84323214798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IF('[1]Paste Sample IDs'!U15&lt;&gt;"",'[1]Paste Sample IDs'!U15,"None")</f>
        <v>USDA1496</v>
      </c>
      <c r="C14" s="5" t="str">
        <f>'[1]Paste Sample IDs'!T15</f>
        <v>A11</v>
      </c>
      <c r="D14" s="4">
        <f>IF(B14="None","",[1]Analysis!Z13)</f>
        <v>9016749.7341657002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IF('[1]Paste Sample IDs'!U16&lt;&gt;"",'[1]Paste Sample IDs'!U16,"None")</f>
        <v>USDA1620</v>
      </c>
      <c r="C15" s="5" t="str">
        <f>'[1]Paste Sample IDs'!T16</f>
        <v>A12</v>
      </c>
      <c r="D15" s="4">
        <f>IF(B15="None","",[1]Analysis!Z14)</f>
        <v>108723.27241830806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IF('[1]Paste Sample IDs'!U17&lt;&gt;"",'[1]Paste Sample IDs'!U17,"None")</f>
        <v>USDA1749</v>
      </c>
      <c r="C16" s="5" t="str">
        <f>'[1]Paste Sample IDs'!T17</f>
        <v>B01</v>
      </c>
      <c r="D16" s="4">
        <f>IF(B16="None","",[1]Analysis!Z15)</f>
        <v>134800.57859829516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IF('[1]Paste Sample IDs'!U18&lt;&gt;"",'[1]Paste Sample IDs'!U18,"None")</f>
        <v>USDA1594</v>
      </c>
      <c r="C17" s="5" t="str">
        <f>'[1]Paste Sample IDs'!T18</f>
        <v>B02</v>
      </c>
      <c r="D17" s="4">
        <f>IF(B17="None","",[1]Analysis!Z16)</f>
        <v>347352.78221138613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IF('[1]Paste Sample IDs'!U19&lt;&gt;"",'[1]Paste Sample IDs'!U19,"None")</f>
        <v>USDA1856</v>
      </c>
      <c r="C18" s="5" t="str">
        <f>'[1]Paste Sample IDs'!T19</f>
        <v>B03</v>
      </c>
      <c r="D18" s="4">
        <f>IF(B18="None","",[1]Analysis!Z17)</f>
        <v>100597.24341396923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IF('[1]Paste Sample IDs'!U20&lt;&gt;"",'[1]Paste Sample IDs'!U20,"None")</f>
        <v>USDA1735</v>
      </c>
      <c r="C19" s="5" t="str">
        <f>'[1]Paste Sample IDs'!T20</f>
        <v>B04</v>
      </c>
      <c r="D19" s="4">
        <f>IF(B19="None","",[1]Analysis!Z18)</f>
        <v>138009.91064550134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IF('[1]Paste Sample IDs'!U21&lt;&gt;"",'[1]Paste Sample IDs'!U21,"None")</f>
        <v>USDA1338</v>
      </c>
      <c r="C20" s="5" t="str">
        <f>'[1]Paste Sample IDs'!T21</f>
        <v>B05</v>
      </c>
      <c r="D20" s="4">
        <f>IF(B20="None","",[1]Analysis!Z19)</f>
        <v>737058.37063492544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IF('[1]Paste Sample IDs'!U22&lt;&gt;"",'[1]Paste Sample IDs'!U22,"None")</f>
        <v>USDA1539</v>
      </c>
      <c r="C21" s="5" t="str">
        <f>'[1]Paste Sample IDs'!T22</f>
        <v>B06</v>
      </c>
      <c r="D21" s="4">
        <f>IF(B21="None","",[1]Analysis!Z20)</f>
        <v>465753.24618675554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IF('[1]Paste Sample IDs'!U23&lt;&gt;"",'[1]Paste Sample IDs'!U23,"None")</f>
        <v>USDA1566</v>
      </c>
      <c r="C22" s="5" t="str">
        <f>'[1]Paste Sample IDs'!T23</f>
        <v>B07</v>
      </c>
      <c r="D22" s="4">
        <f>IF(B22="None","",[1]Analysis!Z21)</f>
        <v>480479.23065662867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IF('[1]Paste Sample IDs'!U24&lt;&gt;"",'[1]Paste Sample IDs'!U24,"None")</f>
        <v>USDA1354</v>
      </c>
      <c r="C23" s="5" t="str">
        <f>'[1]Paste Sample IDs'!T24</f>
        <v>B08</v>
      </c>
      <c r="D23" s="4">
        <f>IF(B23="None","",[1]Analysis!Z22)</f>
        <v>344147.63307577156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IF('[1]Paste Sample IDs'!U25&lt;&gt;"",'[1]Paste Sample IDs'!U25,"None")</f>
        <v>USDA1761</v>
      </c>
      <c r="C24" s="5" t="str">
        <f>'[1]Paste Sample IDs'!T25</f>
        <v>B09</v>
      </c>
      <c r="D24" s="4">
        <f>IF(B24="None","",[1]Analysis!Z23)</f>
        <v>166613.96624842801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IF('[1]Paste Sample IDs'!U26&lt;&gt;"",'[1]Paste Sample IDs'!U26,"None")</f>
        <v>USDA1412</v>
      </c>
      <c r="C25" s="5" t="str">
        <f>'[1]Paste Sample IDs'!T26</f>
        <v>B10</v>
      </c>
      <c r="D25" s="4">
        <f>IF(B25="None","",[1]Analysis!Z24)</f>
        <v>175207.16783421402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IF('[1]Paste Sample IDs'!U27&lt;&gt;"",'[1]Paste Sample IDs'!U27,"None")</f>
        <v>USDA1796</v>
      </c>
      <c r="C26" s="5" t="str">
        <f>'[1]Paste Sample IDs'!T27</f>
        <v>B11</v>
      </c>
      <c r="D26" s="4">
        <f>IF(B26="None","",[1]Analysis!Z25)</f>
        <v>690051.10881124146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IF('[1]Paste Sample IDs'!U28&lt;&gt;"",'[1]Paste Sample IDs'!U28,"None")</f>
        <v>USDA1670</v>
      </c>
      <c r="C27" s="5" t="str">
        <f>'[1]Paste Sample IDs'!T28</f>
        <v>B12</v>
      </c>
      <c r="D27" s="4">
        <f>IF(B27="None","",[1]Analysis!Z26)</f>
        <v>210285.77930547154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IF('[1]Paste Sample IDs'!U29&lt;&gt;"",'[1]Paste Sample IDs'!U29,"None")</f>
        <v>USDA1601</v>
      </c>
      <c r="C28" s="5" t="str">
        <f>'[1]Paste Sample IDs'!T29</f>
        <v>C01</v>
      </c>
      <c r="D28" s="4">
        <f>IF(B28="None","",[1]Analysis!Z27)</f>
        <v>103842.56610868264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IF('[1]Paste Sample IDs'!U30&lt;&gt;"",'[1]Paste Sample IDs'!U30,"None")</f>
        <v>USDA1507</v>
      </c>
      <c r="C29" s="5" t="str">
        <f>'[1]Paste Sample IDs'!T30</f>
        <v>C02</v>
      </c>
      <c r="D29" s="4">
        <f>IF(B29="None","",[1]Analysis!Z28)</f>
        <v>2622894.9364125626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IF('[1]Paste Sample IDs'!U31&lt;&gt;"",'[1]Paste Sample IDs'!U31,"None")</f>
        <v>USDA1819</v>
      </c>
      <c r="C30" s="5" t="str">
        <f>'[1]Paste Sample IDs'!T31</f>
        <v>C03</v>
      </c>
      <c r="D30" s="4">
        <f>IF(B30="None","",[1]Analysis!Z29)</f>
        <v>2731829.0172291487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IF('[1]Paste Sample IDs'!U32&lt;&gt;"",'[1]Paste Sample IDs'!U32,"None")</f>
        <v>USDA1798</v>
      </c>
      <c r="C31" s="5" t="str">
        <f>'[1]Paste Sample IDs'!T32</f>
        <v>C04</v>
      </c>
      <c r="D31" s="4">
        <f>IF(B31="None","",[1]Analysis!Z30)</f>
        <v>1967601.6148388514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IF('[1]Paste Sample IDs'!U33&lt;&gt;"",'[1]Paste Sample IDs'!U33,"None")</f>
        <v>USDA1606</v>
      </c>
      <c r="C32" s="5" t="str">
        <f>'[1]Paste Sample IDs'!T33</f>
        <v>C05</v>
      </c>
      <c r="D32" s="4">
        <f>IF(B32="None","",[1]Analysis!Z31)</f>
        <v>60000.393836345676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IF('[1]Paste Sample IDs'!U34&lt;&gt;"",'[1]Paste Sample IDs'!U34,"None")</f>
        <v>USDA1839</v>
      </c>
      <c r="C33" s="5" t="str">
        <f>'[1]Paste Sample IDs'!T34</f>
        <v>C06</v>
      </c>
      <c r="D33" s="4">
        <f>IF(B33="None","",[1]Analysis!Z32)</f>
        <v>325794.06218316726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IF('[1]Paste Sample IDs'!U35&lt;&gt;"",'[1]Paste Sample IDs'!U35,"None")</f>
        <v>USDA1760</v>
      </c>
      <c r="C34" s="5" t="str">
        <f>'[1]Paste Sample IDs'!T35</f>
        <v>C07</v>
      </c>
      <c r="D34" s="4">
        <f>IF(B34="None","",[1]Analysis!Z33)</f>
        <v>337855.0359856076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IF('[1]Paste Sample IDs'!U36&lt;&gt;"",'[1]Paste Sample IDs'!U36,"None")</f>
        <v>USDA1786</v>
      </c>
      <c r="C35" s="5" t="str">
        <f>'[1]Paste Sample IDs'!T36</f>
        <v>C08</v>
      </c>
      <c r="D35" s="4">
        <f>IF(B35="None","",[1]Analysis!Z34)</f>
        <v>324887.39332421409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IF('[1]Paste Sample IDs'!U37&lt;&gt;"",'[1]Paste Sample IDs'!U37,"None")</f>
        <v>USDA1750</v>
      </c>
      <c r="C36" s="5" t="str">
        <f>'[1]Paste Sample IDs'!T37</f>
        <v>C09</v>
      </c>
      <c r="D36" s="4">
        <f>IF(B36="None","",[1]Analysis!Z35)</f>
        <v>111764.14845516144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IF('[1]Paste Sample IDs'!U38&lt;&gt;"",'[1]Paste Sample IDs'!U38,"None")</f>
        <v>USDA1791</v>
      </c>
      <c r="C37" s="5" t="str">
        <f>'[1]Paste Sample IDs'!T38</f>
        <v>C10</v>
      </c>
      <c r="D37" s="4">
        <f>IF(B37="None","",[1]Analysis!Z36)</f>
        <v>2437810.358988516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IF('[1]Paste Sample IDs'!U39&lt;&gt;"",'[1]Paste Sample IDs'!U39,"None")</f>
        <v>USDA1788</v>
      </c>
      <c r="C38" s="5" t="str">
        <f>'[1]Paste Sample IDs'!T39</f>
        <v>C11</v>
      </c>
      <c r="D38" s="4">
        <f>IF(B38="None","",[1]Analysis!Z37)</f>
        <v>623858.09879934543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IF('[1]Paste Sample IDs'!U40&lt;&gt;"",'[1]Paste Sample IDs'!U40,"None")</f>
        <v>USDA1792</v>
      </c>
      <c r="C39" s="5" t="str">
        <f>'[1]Paste Sample IDs'!T40</f>
        <v>C12</v>
      </c>
      <c r="D39" s="4">
        <f>IF(B39="None","",[1]Analysis!Z38)</f>
        <v>379472.56171797361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IF('[1]Paste Sample IDs'!U41&lt;&gt;"",'[1]Paste Sample IDs'!U41,"None")</f>
        <v>USDA1624</v>
      </c>
      <c r="C40" s="5" t="str">
        <f>'[1]Paste Sample IDs'!T41</f>
        <v>D01</v>
      </c>
      <c r="D40" s="4">
        <f>IF(B40="None","",[1]Analysis!Z39)</f>
        <v>2145696.4717485048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IF('[1]Paste Sample IDs'!U42&lt;&gt;"",'[1]Paste Sample IDs'!U42,"None")</f>
        <v>USDA942</v>
      </c>
      <c r="C41" s="5" t="str">
        <f>'[1]Paste Sample IDs'!T42</f>
        <v>D02</v>
      </c>
      <c r="D41" s="4">
        <f>IF(B41="None","",[1]Analysis!Z40)</f>
        <v>347383.08378485573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IF('[1]Paste Sample IDs'!U43&lt;&gt;"",'[1]Paste Sample IDs'!U43,"None")</f>
        <v>USDA1705</v>
      </c>
      <c r="C42" s="5" t="str">
        <f>'[1]Paste Sample IDs'!T43</f>
        <v>D03</v>
      </c>
      <c r="D42" s="4">
        <f>IF(B42="None","",[1]Analysis!Z41)</f>
        <v>207807.01167966073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IF('[1]Paste Sample IDs'!U44&lt;&gt;"",'[1]Paste Sample IDs'!U44,"None")</f>
        <v>USDA1748</v>
      </c>
      <c r="C43" s="5" t="str">
        <f>'[1]Paste Sample IDs'!T44</f>
        <v>D04</v>
      </c>
      <c r="D43" s="4">
        <f>IF(B43="None","",[1]Analysis!Z42)</f>
        <v>529101.46850526321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IF('[1]Paste Sample IDs'!U45&lt;&gt;"",'[1]Paste Sample IDs'!U45,"None")</f>
        <v>USDA1866</v>
      </c>
      <c r="C44" s="5" t="str">
        <f>'[1]Paste Sample IDs'!T45</f>
        <v>D05</v>
      </c>
      <c r="D44" s="4">
        <f>IF(B44="None","",[1]Analysis!Z43)</f>
        <v>1286938.438277994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IF('[1]Paste Sample IDs'!U46&lt;&gt;"",'[1]Paste Sample IDs'!U46,"None")</f>
        <v>USDA851</v>
      </c>
      <c r="C45" s="5" t="str">
        <f>'[1]Paste Sample IDs'!T46</f>
        <v>D06</v>
      </c>
      <c r="D45" s="4">
        <f>IF(B45="None","",[1]Analysis!Z44)</f>
        <v>4122.7533652282054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>Caution: copy number less than intended sequencing depth</v>
      </c>
    </row>
    <row r="46" spans="2:5" ht="16" x14ac:dyDescent="0.2">
      <c r="B46" s="3" t="str">
        <f>IF('[1]Paste Sample IDs'!U47&lt;&gt;"",'[1]Paste Sample IDs'!U47,"None")</f>
        <v>USDA1757</v>
      </c>
      <c r="C46" s="5" t="str">
        <f>'[1]Paste Sample IDs'!T47</f>
        <v>D07</v>
      </c>
      <c r="D46" s="4">
        <f>IF(B46="None","",[1]Analysis!Z45)</f>
        <v>481149.67776242224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IF('[1]Paste Sample IDs'!U48&lt;&gt;"",'[1]Paste Sample IDs'!U48,"None")</f>
        <v>USDA1628</v>
      </c>
      <c r="C47" s="5" t="str">
        <f>'[1]Paste Sample IDs'!T48</f>
        <v>D08</v>
      </c>
      <c r="D47" s="4">
        <f>IF(B47="None","",[1]Analysis!Z46)</f>
        <v>429615.39002374158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IF('[1]Paste Sample IDs'!U50&lt;&gt;"",'[1]Paste Sample IDs'!U50,"None")</f>
        <v>USDA1377</v>
      </c>
      <c r="C48" s="5" t="str">
        <f>'[1]Paste Sample IDs'!T50</f>
        <v>D10</v>
      </c>
      <c r="D48" s="4">
        <f>IF(B48="None","",[1]Analysis!Z48)</f>
        <v>55952.545711263752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IF('[1]Paste Sample IDs'!U51&lt;&gt;"",'[1]Paste Sample IDs'!U51,"None")</f>
        <v>USDA1513</v>
      </c>
      <c r="C49" s="5" t="str">
        <f>'[1]Paste Sample IDs'!T51</f>
        <v>D11</v>
      </c>
      <c r="D49" s="4">
        <f>IF(B49="None","",[1]Analysis!Z49)</f>
        <v>718706.54256372107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IF('[1]Paste Sample IDs'!U52&lt;&gt;"",'[1]Paste Sample IDs'!U52,"None")</f>
        <v>USDA1712</v>
      </c>
      <c r="C50" s="5" t="str">
        <f>'[1]Paste Sample IDs'!T52</f>
        <v>D12</v>
      </c>
      <c r="D50" s="4">
        <f>IF(B50="None","",[1]Analysis!Z50)</f>
        <v>4881.2753544827319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>Caution: copy number less than intended sequencing depth</v>
      </c>
    </row>
    <row r="51" spans="2:5" ht="16" x14ac:dyDescent="0.2">
      <c r="B51" s="3" t="str">
        <f>IF('[1]Paste Sample IDs'!U53&lt;&gt;"",'[1]Paste Sample IDs'!U53,"None")</f>
        <v>USDA1608</v>
      </c>
      <c r="C51" s="5" t="str">
        <f>'[1]Paste Sample IDs'!T53</f>
        <v>E01</v>
      </c>
      <c r="D51" s="4">
        <f>IF(B51="None","",[1]Analysis!Z51)</f>
        <v>132339.6248803077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IF('[1]Paste Sample IDs'!U54&lt;&gt;"",'[1]Paste Sample IDs'!U54,"None")</f>
        <v>USDA1280</v>
      </c>
      <c r="C52" s="5" t="str">
        <f>'[1]Paste Sample IDs'!T54</f>
        <v>E02</v>
      </c>
      <c r="D52" s="4">
        <f>IF(B52="None","",[1]Analysis!Z52)</f>
        <v>1214569.881697573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IF('[1]Paste Sample IDs'!U55&lt;&gt;"",'[1]Paste Sample IDs'!U55,"None")</f>
        <v>USDA1650</v>
      </c>
      <c r="C53" s="5" t="str">
        <f>'[1]Paste Sample IDs'!T55</f>
        <v>E03</v>
      </c>
      <c r="D53" s="4">
        <f>IF(B53="None","",[1]Analysis!Z53)</f>
        <v>235683.10137090992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IF('[1]Paste Sample IDs'!U56&lt;&gt;"",'[1]Paste Sample IDs'!U56,"None")</f>
        <v>USDA1822</v>
      </c>
      <c r="C54" s="5" t="str">
        <f>'[1]Paste Sample IDs'!T56</f>
        <v>E04</v>
      </c>
      <c r="D54" s="4">
        <f>IF(B54="None","",[1]Analysis!Z54)</f>
        <v>103964.14220192732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IF('[1]Paste Sample IDs'!U57&lt;&gt;"",'[1]Paste Sample IDs'!U57,"None")</f>
        <v>USDA1343</v>
      </c>
      <c r="C55" s="5" t="str">
        <f>'[1]Paste Sample IDs'!T57</f>
        <v>E05</v>
      </c>
      <c r="D55" s="4">
        <f>IF(B55="None","",[1]Analysis!Z55)</f>
        <v>1658911.2247810692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IF('[1]Paste Sample IDs'!U58&lt;&gt;"",'[1]Paste Sample IDs'!U58,"None")</f>
        <v>USDA1505</v>
      </c>
      <c r="C56" s="5" t="str">
        <f>'[1]Paste Sample IDs'!T58</f>
        <v>E06</v>
      </c>
      <c r="D56" s="4">
        <f>IF(B56="None","",[1]Analysis!Z56)</f>
        <v>583409.18993795873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IF('[1]Paste Sample IDs'!U59&lt;&gt;"",'[1]Paste Sample IDs'!U59,"None")</f>
        <v>USDA1774</v>
      </c>
      <c r="C57" s="5" t="str">
        <f>'[1]Paste Sample IDs'!T59</f>
        <v>E07</v>
      </c>
      <c r="D57" s="4">
        <f>IF(B57="None","",[1]Analysis!Z57)</f>
        <v>813380.07737398148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IF('[1]Paste Sample IDs'!U60&lt;&gt;"",'[1]Paste Sample IDs'!U60,"None")</f>
        <v>USDA1767</v>
      </c>
      <c r="C58" s="5" t="str">
        <f>'[1]Paste Sample IDs'!T60</f>
        <v>E08</v>
      </c>
      <c r="D58" s="4">
        <f>IF(B58="None","",[1]Analysis!Z58)</f>
        <v>492142.76499014319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IF('[1]Paste Sample IDs'!U61&lt;&gt;"",'[1]Paste Sample IDs'!U61,"None")</f>
        <v>USDA1641</v>
      </c>
      <c r="C59" s="5" t="str">
        <f>'[1]Paste Sample IDs'!T61</f>
        <v>E09</v>
      </c>
      <c r="D59" s="4">
        <f>IF(B59="None","",[1]Analysis!Z59)</f>
        <v>2418100.7705465038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IF('[1]Paste Sample IDs'!U62&lt;&gt;"",'[1]Paste Sample IDs'!U62,"None")</f>
        <v>USDA1562</v>
      </c>
      <c r="C60" s="5" t="str">
        <f>'[1]Paste Sample IDs'!T62</f>
        <v>E10</v>
      </c>
      <c r="D60" s="4">
        <f>IF(B60="None","",[1]Analysis!Z60)</f>
        <v>557627.32711367158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IF('[1]Paste Sample IDs'!U63&lt;&gt;"",'[1]Paste Sample IDs'!U63,"None")</f>
        <v>USDA1529</v>
      </c>
      <c r="C61" s="5" t="str">
        <f>'[1]Paste Sample IDs'!T63</f>
        <v>E11</v>
      </c>
      <c r="D61" s="4">
        <f>IF(B61="None","",[1]Analysis!Z61)</f>
        <v>4146592.5150149367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IF('[1]Paste Sample IDs'!U64&lt;&gt;"",'[1]Paste Sample IDs'!U64,"None")</f>
        <v>USDA1852</v>
      </c>
      <c r="C62" s="5" t="str">
        <f>'[1]Paste Sample IDs'!T64</f>
        <v>E12</v>
      </c>
      <c r="D62" s="4">
        <f>IF(B62="None","",[1]Analysis!Z62)</f>
        <v>789678.7535503665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IF('[1]Paste Sample IDs'!U65&lt;&gt;"",'[1]Paste Sample IDs'!U65,"None")</f>
        <v>USDA1828</v>
      </c>
      <c r="C63" s="5" t="str">
        <f>'[1]Paste Sample IDs'!T65</f>
        <v>F01</v>
      </c>
      <c r="D63" s="4">
        <f>IF(B63="None","",[1]Analysis!Z63)</f>
        <v>459640.77556257677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IF('[1]Paste Sample IDs'!U66&lt;&gt;"",'[1]Paste Sample IDs'!U66,"None")</f>
        <v>USDA1793</v>
      </c>
      <c r="C64" s="5" t="str">
        <f>'[1]Paste Sample IDs'!T66</f>
        <v>F02</v>
      </c>
      <c r="D64" s="4">
        <f>IF(B64="None","",[1]Analysis!Z64)</f>
        <v>383037.35077825398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IF('[1]Paste Sample IDs'!U67&lt;&gt;"",'[1]Paste Sample IDs'!U67,"None")</f>
        <v>USDA1696</v>
      </c>
      <c r="C65" s="5" t="str">
        <f>'[1]Paste Sample IDs'!T67</f>
        <v>F03</v>
      </c>
      <c r="D65" s="4">
        <f>IF(B65="None","",[1]Analysis!Z65)</f>
        <v>1129837.8033409929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IF('[1]Paste Sample IDs'!U68&lt;&gt;"",'[1]Paste Sample IDs'!U68,"None")</f>
        <v>USDA1661</v>
      </c>
      <c r="C66" s="5" t="str">
        <f>'[1]Paste Sample IDs'!T68</f>
        <v>F04</v>
      </c>
      <c r="D66" s="4">
        <f>IF(B66="None","",[1]Analysis!Z66)</f>
        <v>383600.51106844679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IF('[1]Paste Sample IDs'!U69&lt;&gt;"",'[1]Paste Sample IDs'!U69,"None")</f>
        <v>USDA1865</v>
      </c>
      <c r="C67" s="5" t="str">
        <f>'[1]Paste Sample IDs'!T69</f>
        <v>F05</v>
      </c>
      <c r="D67" s="4">
        <f>IF(B67="None","",[1]Analysis!Z67)</f>
        <v>1247354.1189646435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IF('[1]Paste Sample IDs'!U70&lt;&gt;"",'[1]Paste Sample IDs'!U70,"None")</f>
        <v>USDA1443</v>
      </c>
      <c r="C68" s="5" t="str">
        <f>'[1]Paste Sample IDs'!T70</f>
        <v>F06</v>
      </c>
      <c r="D68" s="4">
        <f>IF(B68="None","",[1]Analysis!Z68)</f>
        <v>938279.29834607278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IF('[1]Paste Sample IDs'!U71&lt;&gt;"",'[1]Paste Sample IDs'!U71,"None")</f>
        <v>USDA1740</v>
      </c>
      <c r="C69" s="5" t="str">
        <f>'[1]Paste Sample IDs'!T71</f>
        <v>F07</v>
      </c>
      <c r="D69" s="4">
        <f>IF(B69="None","",[1]Analysis!Z69)</f>
        <v>941895.55746071541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IF('[1]Paste Sample IDs'!U72&lt;&gt;"",'[1]Paste Sample IDs'!U72,"None")</f>
        <v>USDA1642</v>
      </c>
      <c r="C70" s="5" t="str">
        <f>'[1]Paste Sample IDs'!T72</f>
        <v>F08</v>
      </c>
      <c r="D70" s="4">
        <f>IF(B70="None","",[1]Analysis!Z70)</f>
        <v>633834.15894568176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IF('[1]Paste Sample IDs'!U73&lt;&gt;"",'[1]Paste Sample IDs'!U73,"None")</f>
        <v>USDA1795</v>
      </c>
      <c r="C71" s="5" t="str">
        <f>'[1]Paste Sample IDs'!T73</f>
        <v>F09</v>
      </c>
      <c r="D71" s="4">
        <f>IF(B71="None","",[1]Analysis!Z71)</f>
        <v>791905.89609471441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IF('[1]Paste Sample IDs'!U74&lt;&gt;"",'[1]Paste Sample IDs'!U74,"None")</f>
        <v>USDA1659</v>
      </c>
      <c r="C72" s="5" t="str">
        <f>'[1]Paste Sample IDs'!T74</f>
        <v>F10</v>
      </c>
      <c r="D72" s="4">
        <f>IF(B72="None","",[1]Analysis!Z72)</f>
        <v>1366481.2788795114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IF('[1]Paste Sample IDs'!U75&lt;&gt;"",'[1]Paste Sample IDs'!U75,"None")</f>
        <v>USDA1561</v>
      </c>
      <c r="C73" s="5" t="str">
        <f>'[1]Paste Sample IDs'!T75</f>
        <v>F11</v>
      </c>
      <c r="D73" s="4">
        <f>IF(B73="None","",[1]Analysis!Z73)</f>
        <v>1159061.6318587102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IF('[1]Paste Sample IDs'!U76&lt;&gt;"",'[1]Paste Sample IDs'!U76,"None")</f>
        <v>USDA1558</v>
      </c>
      <c r="C74" s="5" t="str">
        <f>'[1]Paste Sample IDs'!T76</f>
        <v>F12</v>
      </c>
      <c r="D74" s="4">
        <f>IF(B74="None","",[1]Analysis!Z74)</f>
        <v>1306807.0226926308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IF('[1]Paste Sample IDs'!U77&lt;&gt;"",'[1]Paste Sample IDs'!U77,"None")</f>
        <v>USDA1870</v>
      </c>
      <c r="C75" s="5" t="str">
        <f>'[1]Paste Sample IDs'!T77</f>
        <v>G01</v>
      </c>
      <c r="D75" s="4">
        <f>IF(B75="None","",[1]Analysis!Z75)</f>
        <v>390053.77607726987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IF('[1]Paste Sample IDs'!U78&lt;&gt;"",'[1]Paste Sample IDs'!U78,"None")</f>
        <v>USDA1867</v>
      </c>
      <c r="C76" s="5" t="str">
        <f>'[1]Paste Sample IDs'!T78</f>
        <v>G02</v>
      </c>
      <c r="D76" s="4">
        <f>IF(B76="None","",[1]Analysis!Z76)</f>
        <v>78585.021433193586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IF('[1]Paste Sample IDs'!U79&lt;&gt;"",'[1]Paste Sample IDs'!U79,"None")</f>
        <v>USDA1577</v>
      </c>
      <c r="C77" s="5" t="str">
        <f>'[1]Paste Sample IDs'!T79</f>
        <v>G03</v>
      </c>
      <c r="D77" s="4">
        <f>IF(B77="None","",[1]Analysis!Z77)</f>
        <v>2258584.303068589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IF('[1]Paste Sample IDs'!U80&lt;&gt;"",'[1]Paste Sample IDs'!U80,"None")</f>
        <v>USDA1552</v>
      </c>
      <c r="C78" s="5" t="str">
        <f>'[1]Paste Sample IDs'!T80</f>
        <v>G04</v>
      </c>
      <c r="D78" s="4">
        <f>IF(B78="None","",[1]Analysis!Z78)</f>
        <v>994958.4401284958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IF('[1]Paste Sample IDs'!U81&lt;&gt;"",'[1]Paste Sample IDs'!U81,"None")</f>
        <v>USDA1498</v>
      </c>
      <c r="C79" s="5" t="str">
        <f>'[1]Paste Sample IDs'!T81</f>
        <v>G05</v>
      </c>
      <c r="D79" s="4">
        <f>IF(B79="None","",[1]Analysis!Z79)</f>
        <v>1378949.9398683899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IF('[1]Paste Sample IDs'!U82&lt;&gt;"",'[1]Paste Sample IDs'!U82,"None")</f>
        <v>USDA1603</v>
      </c>
      <c r="C80" s="5" t="str">
        <f>'[1]Paste Sample IDs'!T82</f>
        <v>G06</v>
      </c>
      <c r="D80" s="4">
        <f>IF(B80="None","",[1]Analysis!Z80)</f>
        <v>18143.473743083974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IF('[1]Paste Sample IDs'!U83&lt;&gt;"",'[1]Paste Sample IDs'!U83,"None")</f>
        <v>USDA1751</v>
      </c>
      <c r="C81" s="5" t="str">
        <f>'[1]Paste Sample IDs'!T83</f>
        <v>G07</v>
      </c>
      <c r="D81" s="4">
        <f>IF(B81="None","",[1]Analysis!Z81)</f>
        <v>554870.29740842211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IF('[1]Paste Sample IDs'!U85&lt;&gt;"",'[1]Paste Sample IDs'!U85,"None")</f>
        <v>USDA1613</v>
      </c>
      <c r="C82" s="5" t="str">
        <f>'[1]Paste Sample IDs'!T85</f>
        <v>G09</v>
      </c>
      <c r="D82" s="4">
        <f>IF(B82="None","",[1]Analysis!Z83)</f>
        <v>1756925.4046183524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IF('[1]Paste Sample IDs'!U86&lt;&gt;"",'[1]Paste Sample IDs'!U86,"None")</f>
        <v>USDA1818</v>
      </c>
      <c r="C83" s="5" t="str">
        <f>'[1]Paste Sample IDs'!T86</f>
        <v>G10</v>
      </c>
      <c r="D83" s="4">
        <f>IF(B83="None","",[1]Analysis!Z84)</f>
        <v>494256.37555254577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IF('[1]Paste Sample IDs'!U87&lt;&gt;"",'[1]Paste Sample IDs'!U87,"None")</f>
        <v>USDA1804</v>
      </c>
      <c r="C84" s="5" t="str">
        <f>'[1]Paste Sample IDs'!T87</f>
        <v>G11</v>
      </c>
      <c r="D84" s="4">
        <f>IF(B84="None","",[1]Analysis!Z85)</f>
        <v>2205958.9781155754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IF('[1]Paste Sample IDs'!U88&lt;&gt;"",'[1]Paste Sample IDs'!U88,"None")</f>
        <v>USDA1799</v>
      </c>
      <c r="C85" s="5" t="str">
        <f>'[1]Paste Sample IDs'!T88</f>
        <v>G12</v>
      </c>
      <c r="D85" s="4">
        <f>IF(B85="None","",[1]Analysis!Z86)</f>
        <v>552804.49482076953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IF('[1]Paste Sample IDs'!U89&lt;&gt;"",'[1]Paste Sample IDs'!U89,"None")</f>
        <v>USDA1568</v>
      </c>
      <c r="C86" s="5" t="str">
        <f>'[1]Paste Sample IDs'!T89</f>
        <v>H01</v>
      </c>
      <c r="D86" s="4">
        <f>IF(B86="None","",[1]Analysis!Z87)</f>
        <v>1425112.4293384377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IF('[1]Paste Sample IDs'!U90&lt;&gt;"",'[1]Paste Sample IDs'!U90,"None")</f>
        <v>USDA1726</v>
      </c>
      <c r="C87" s="5" t="str">
        <f>'[1]Paste Sample IDs'!T90</f>
        <v>H02</v>
      </c>
      <c r="D87" s="4">
        <f>IF(B87="None","",[1]Analysis!Z88)</f>
        <v>150131.09778962214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IF('[1]Paste Sample IDs'!U91&lt;&gt;"",'[1]Paste Sample IDs'!U91,"None")</f>
        <v>USDA1731</v>
      </c>
      <c r="C88" s="5" t="str">
        <f>'[1]Paste Sample IDs'!T91</f>
        <v>H03</v>
      </c>
      <c r="D88" s="4">
        <f>IF(B88="None","",[1]Analysis!Z89)</f>
        <v>1297158.3617000959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IF('[1]Paste Sample IDs'!U92&lt;&gt;"",'[1]Paste Sample IDs'!U92,"None")</f>
        <v>USDA1835</v>
      </c>
      <c r="C89" s="5" t="str">
        <f>'[1]Paste Sample IDs'!T92</f>
        <v>H04</v>
      </c>
      <c r="D89" s="4">
        <f>IF(B89="None","",[1]Analysis!Z90)</f>
        <v>104358.05808677174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IF('[1]Paste Sample IDs'!U93&lt;&gt;"",'[1]Paste Sample IDs'!U93,"None")</f>
        <v>USDA1648</v>
      </c>
      <c r="C90" s="5" t="str">
        <f>'[1]Paste Sample IDs'!T93</f>
        <v>H05</v>
      </c>
      <c r="D90" s="4">
        <f>IF(B90="None","",[1]Analysis!Z91)</f>
        <v>278256.3846250099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IF('[1]Paste Sample IDs'!U94&lt;&gt;"",'[1]Paste Sample IDs'!U94,"None")</f>
        <v>USDA1547</v>
      </c>
      <c r="C91" s="5" t="str">
        <f>'[1]Paste Sample IDs'!T94</f>
        <v>H06</v>
      </c>
      <c r="D91" s="4">
        <f>IF(B91="None","",[1]Analysis!Z92)</f>
        <v>562714.00402812264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IF('[1]Paste Sample IDs'!U95&lt;&gt;"",'[1]Paste Sample IDs'!U95,"None")</f>
        <v>USDA1434</v>
      </c>
      <c r="C92" s="5" t="str">
        <f>'[1]Paste Sample IDs'!T95</f>
        <v>H07</v>
      </c>
      <c r="D92" s="4">
        <f>IF(B92="None","",[1]Analysis!Z93)</f>
        <v>516619.10946576012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IF('[1]Paste Sample IDs'!U96&lt;&gt;"",'[1]Paste Sample IDs'!U96,"None")</f>
        <v>USDA1612</v>
      </c>
      <c r="C93" s="5" t="str">
        <f>'[1]Paste Sample IDs'!T96</f>
        <v>H08</v>
      </c>
      <c r="D93" s="4">
        <f>IF(B93="None","",[1]Analysis!Z94)</f>
        <v>174761.98016628579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IF('[1]Paste Sample IDs'!U97&lt;&gt;"",'[1]Paste Sample IDs'!U97,"None")</f>
        <v>USDA1546</v>
      </c>
      <c r="C94" s="5" t="str">
        <f>'[1]Paste Sample IDs'!T97</f>
        <v>H09</v>
      </c>
      <c r="D94" s="4">
        <f>IF(B94="None","",[1]Analysis!Z95)</f>
        <v>1778359.3853398913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IF('[1]Paste Sample IDs'!U98&lt;&gt;"",'[1]Paste Sample IDs'!U98,"None")</f>
        <v>USDA1619</v>
      </c>
      <c r="C95" s="5" t="str">
        <f>'[1]Paste Sample IDs'!T98</f>
        <v>H10</v>
      </c>
      <c r="D95" s="4">
        <f>IF(B95="None","",[1]Analysis!Z96)</f>
        <v>756683.85909281916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IF('[1]Paste Sample IDs'!U99&lt;&gt;"",'[1]Paste Sample IDs'!U99,"None")</f>
        <v>USDA1683</v>
      </c>
      <c r="C96" s="5" t="str">
        <f>'[1]Paste Sample IDs'!T99</f>
        <v>H11</v>
      </c>
      <c r="D96" s="4">
        <f>IF(B96="None","",[1]Analysis!Z97)</f>
        <v>1487400.2079986266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3" t="str">
        <f>IF('[1]Paste Sample IDs'!U100&lt;&gt;"",'[1]Paste Sample IDs'!U100,"None")</f>
        <v>USDA1737</v>
      </c>
      <c r="C97" s="5" t="str">
        <f>'[1]Paste Sample IDs'!T100</f>
        <v>H12</v>
      </c>
      <c r="D97" s="4">
        <f>IF(B97="None","",[1]Analysis!Z98)</f>
        <v>1482496.3912883271</v>
      </c>
      <c r="E97" s="3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/>
      <c r="C98" s="2"/>
      <c r="D98" s="2"/>
      <c r="E98" s="2"/>
    </row>
  </sheetData>
  <conditionalFormatting sqref="E4:E97">
    <cfRule type="containsText" dxfId="8" priority="1" operator="containsText" text="unknown">
      <formula>NOT(ISERROR(SEARCH("unknown",E4)))</formula>
    </cfRule>
    <cfRule type="containsText" dxfId="7" priority="2" operator="containsText" text="Insufficient">
      <formula>NOT(ISERROR(SEARCH("Insufficient",E4)))</formula>
    </cfRule>
    <cfRule type="containsText" dxfId="6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DD5E-E7EA-E648-A0F1-40932FCDA43D}">
  <sheetPr>
    <pageSetUpPr fitToPage="1"/>
  </sheetPr>
  <dimension ref="B1:E98"/>
  <sheetViews>
    <sheetView workbookViewId="0">
      <selection activeCell="B97" sqref="B97:E97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IF('[2]Paste Sample IDs'!U1&lt;&gt;"",'[2]Paste Sample IDs'!U1,"None")</f>
        <v>Noyes_015_DNA_030_qMQC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IF('[2]Paste Sample IDs'!U5&lt;&gt;"",'[2]Paste Sample IDs'!U5,"None")</f>
        <v>USDA1531</v>
      </c>
      <c r="C4" s="5" t="str">
        <f>'[2]Paste Sample IDs'!T5</f>
        <v>A01</v>
      </c>
      <c r="D4" s="4">
        <f>IF(B4="None","",[2]Analysis!Z3)</f>
        <v>1633088.2751518332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IF('[2]Paste Sample IDs'!U6&lt;&gt;"",'[2]Paste Sample IDs'!U6,"None")</f>
        <v>USDA1267</v>
      </c>
      <c r="C5" s="5" t="str">
        <f>'[2]Paste Sample IDs'!T6</f>
        <v>A02</v>
      </c>
      <c r="D5" s="4">
        <f>IF(B5="None","",[2]Analysis!Z4)</f>
        <v>761921.41746771743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IF('[2]Paste Sample IDs'!U7&lt;&gt;"",'[2]Paste Sample IDs'!U7,"None")</f>
        <v>USDA1492</v>
      </c>
      <c r="C6" s="5" t="str">
        <f>'[2]Paste Sample IDs'!T7</f>
        <v>A03</v>
      </c>
      <c r="D6" s="4">
        <f>IF(B6="None","",[2]Analysis!Z5)</f>
        <v>826915.93781419389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IF('[2]Paste Sample IDs'!U8&lt;&gt;"",'[2]Paste Sample IDs'!U8,"None")</f>
        <v>USDA1523</v>
      </c>
      <c r="C7" s="5" t="str">
        <f>'[2]Paste Sample IDs'!T8</f>
        <v>A04</v>
      </c>
      <c r="D7" s="4">
        <f>IF(B7="None","",[2]Analysis!Z6)</f>
        <v>418057.47044381028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IF('[2]Paste Sample IDs'!U9&lt;&gt;"",'[2]Paste Sample IDs'!U9,"None")</f>
        <v>USDA1574</v>
      </c>
      <c r="C8" s="5" t="str">
        <f>'[2]Paste Sample IDs'!T9</f>
        <v>A05</v>
      </c>
      <c r="D8" s="4">
        <f>IF(B8="None","",[2]Analysis!Z7)</f>
        <v>897843.87791106768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IF('[2]Paste Sample IDs'!U10&lt;&gt;"",'[2]Paste Sample IDs'!U10,"None")</f>
        <v>USDA1841</v>
      </c>
      <c r="C9" s="5" t="str">
        <f>'[2]Paste Sample IDs'!T10</f>
        <v>A06</v>
      </c>
      <c r="D9" s="4">
        <f>IF(B9="None","",[2]Analysis!Z8)</f>
        <v>1113616.254110069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IF('[2]Paste Sample IDs'!U11&lt;&gt;"",'[2]Paste Sample IDs'!U11,"None")</f>
        <v>USDA1544</v>
      </c>
      <c r="C10" s="5" t="str">
        <f>'[2]Paste Sample IDs'!T11</f>
        <v>A07</v>
      </c>
      <c r="D10" s="4">
        <f>IF(B10="None","",[2]Analysis!Z9)</f>
        <v>185570.81550465533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IF('[2]Paste Sample IDs'!U12&lt;&gt;"",'[2]Paste Sample IDs'!U12,"None")</f>
        <v>USDA1692</v>
      </c>
      <c r="C11" s="5" t="str">
        <f>'[2]Paste Sample IDs'!T12</f>
        <v>A08</v>
      </c>
      <c r="D11" s="4">
        <f>IF(B11="None","",[2]Analysis!Z10)</f>
        <v>510808.74035429704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IF('[2]Paste Sample IDs'!U13&lt;&gt;"",'[2]Paste Sample IDs'!U13,"None")</f>
        <v>USDA1543</v>
      </c>
      <c r="C12" s="5" t="str">
        <f>'[2]Paste Sample IDs'!T13</f>
        <v>A09</v>
      </c>
      <c r="D12" s="4">
        <f>IF(B12="None","",[2]Analysis!Z11)</f>
        <v>181118.1099384712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IF('[2]Paste Sample IDs'!U14&lt;&gt;"",'[2]Paste Sample IDs'!U14,"None")</f>
        <v>USDA1779</v>
      </c>
      <c r="C13" s="5" t="str">
        <f>'[2]Paste Sample IDs'!T14</f>
        <v>A10</v>
      </c>
      <c r="D13" s="4">
        <f>IF(B13="None","",[2]Analysis!Z12)</f>
        <v>776042.0661912798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IF('[2]Paste Sample IDs'!U15&lt;&gt;"",'[2]Paste Sample IDs'!U15,"None")</f>
        <v>USDA1706</v>
      </c>
      <c r="C14" s="5" t="str">
        <f>'[2]Paste Sample IDs'!T15</f>
        <v>A11</v>
      </c>
      <c r="D14" s="4">
        <f>IF(B14="None","",[2]Analysis!Z13)</f>
        <v>1490134.2710665388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IF('[2]Paste Sample IDs'!U16&lt;&gt;"",'[2]Paste Sample IDs'!U16,"None")</f>
        <v>USDA1521</v>
      </c>
      <c r="C15" s="5" t="str">
        <f>'[2]Paste Sample IDs'!T16</f>
        <v>A12</v>
      </c>
      <c r="D15" s="4">
        <f>IF(B15="None","",[2]Analysis!Z14)</f>
        <v>7951616.2410361543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IF('[2]Paste Sample IDs'!U17&lt;&gt;"",'[2]Paste Sample IDs'!U17,"None")</f>
        <v>USDA1655</v>
      </c>
      <c r="C16" s="5" t="str">
        <f>'[2]Paste Sample IDs'!T17</f>
        <v>B01</v>
      </c>
      <c r="D16" s="4">
        <f>IF(B16="None","",[2]Analysis!Z15)</f>
        <v>5418707.9463866288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IF('[2]Paste Sample IDs'!U18&lt;&gt;"",'[2]Paste Sample IDs'!U18,"None")</f>
        <v>USDA1504</v>
      </c>
      <c r="C17" s="5" t="str">
        <f>'[2]Paste Sample IDs'!T18</f>
        <v>B02</v>
      </c>
      <c r="D17" s="4">
        <f>IF(B17="None","",[2]Analysis!Z16)</f>
        <v>2240971.8403364657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IF('[2]Paste Sample IDs'!U19&lt;&gt;"",'[2]Paste Sample IDs'!U19,"None")</f>
        <v>USDA1652</v>
      </c>
      <c r="C18" s="5" t="str">
        <f>'[2]Paste Sample IDs'!T19</f>
        <v>B03</v>
      </c>
      <c r="D18" s="4">
        <f>IF(B18="None","",[2]Analysis!Z17)</f>
        <v>7536474.24515332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IF('[2]Paste Sample IDs'!U20&lt;&gt;"",'[2]Paste Sample IDs'!U20,"None")</f>
        <v>USDA1833</v>
      </c>
      <c r="C19" s="5" t="str">
        <f>'[2]Paste Sample IDs'!T20</f>
        <v>B04</v>
      </c>
      <c r="D19" s="4">
        <f>IF(B19="None","",[2]Analysis!Z18)</f>
        <v>1037915.6042901539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IF('[2]Paste Sample IDs'!U21&lt;&gt;"",'[2]Paste Sample IDs'!U21,"None")</f>
        <v>USDA1645</v>
      </c>
      <c r="C20" s="5" t="str">
        <f>'[2]Paste Sample IDs'!T21</f>
        <v>B05</v>
      </c>
      <c r="D20" s="4">
        <f>IF(B20="None","",[2]Analysis!Z19)</f>
        <v>744826.50893974537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IF('[2]Paste Sample IDs'!U22&lt;&gt;"",'[2]Paste Sample IDs'!U22,"None")</f>
        <v>USDA1494</v>
      </c>
      <c r="C21" s="5" t="str">
        <f>'[2]Paste Sample IDs'!T22</f>
        <v>B06</v>
      </c>
      <c r="D21" s="4">
        <f>IF(B21="None","",[2]Analysis!Z20)</f>
        <v>21250217.919549484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IF('[2]Paste Sample IDs'!U23&lt;&gt;"",'[2]Paste Sample IDs'!U23,"None")</f>
        <v>USDA1858</v>
      </c>
      <c r="C22" s="5" t="str">
        <f>'[2]Paste Sample IDs'!T23</f>
        <v>B07</v>
      </c>
      <c r="D22" s="4">
        <f>IF(B22="None","",[2]Analysis!Z21)</f>
        <v>800962.03045424668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IF('[2]Paste Sample IDs'!U24&lt;&gt;"",'[2]Paste Sample IDs'!U24,"None")</f>
        <v>USDA1580</v>
      </c>
      <c r="C23" s="5" t="str">
        <f>'[2]Paste Sample IDs'!T24</f>
        <v>B08</v>
      </c>
      <c r="D23" s="4">
        <f>IF(B23="None","",[2]Analysis!Z22)</f>
        <v>413983.71474219579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IF('[2]Paste Sample IDs'!U25&lt;&gt;"",'[2]Paste Sample IDs'!U25,"None")</f>
        <v>USDA1305</v>
      </c>
      <c r="C24" s="5" t="str">
        <f>'[2]Paste Sample IDs'!T25</f>
        <v>B09</v>
      </c>
      <c r="D24" s="4">
        <f>IF(B24="None","",[2]Analysis!Z23)</f>
        <v>430787.76509041223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IF('[2]Paste Sample IDs'!U26&lt;&gt;"",'[2]Paste Sample IDs'!U26,"None")</f>
        <v>USDA1700</v>
      </c>
      <c r="C25" s="5" t="str">
        <f>'[2]Paste Sample IDs'!T26</f>
        <v>B10</v>
      </c>
      <c r="D25" s="4">
        <f>IF(B25="None","",[2]Analysis!Z24)</f>
        <v>969922.45779050386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IF('[2]Paste Sample IDs'!U27&lt;&gt;"",'[2]Paste Sample IDs'!U27,"None")</f>
        <v>USDA1240</v>
      </c>
      <c r="C26" s="5" t="str">
        <f>'[2]Paste Sample IDs'!T27</f>
        <v>B11</v>
      </c>
      <c r="D26" s="4">
        <f>IF(B26="None","",[2]Analysis!Z25)</f>
        <v>608225.87451042898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IF('[2]Paste Sample IDs'!U28&lt;&gt;"",'[2]Paste Sample IDs'!U28,"None")</f>
        <v>USDA1698</v>
      </c>
      <c r="C27" s="5" t="str">
        <f>'[2]Paste Sample IDs'!T28</f>
        <v>B12</v>
      </c>
      <c r="D27" s="4">
        <f>IF(B27="None","",[2]Analysis!Z26)</f>
        <v>2285935.9628029102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IF('[2]Paste Sample IDs'!U29&lt;&gt;"",'[2]Paste Sample IDs'!U29,"None")</f>
        <v>USDA1717</v>
      </c>
      <c r="C28" s="5" t="str">
        <f>'[2]Paste Sample IDs'!T29</f>
        <v>C01</v>
      </c>
      <c r="D28" s="4">
        <f>IF(B28="None","",[2]Analysis!Z27)</f>
        <v>2880337.1681778771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IF('[2]Paste Sample IDs'!U31&lt;&gt;"",'[2]Paste Sample IDs'!U31,"None")</f>
        <v>USDA1530</v>
      </c>
      <c r="C29" s="5" t="str">
        <f>'[2]Paste Sample IDs'!T31</f>
        <v>C03</v>
      </c>
      <c r="D29" s="4">
        <f>IF(B29="None","",[2]Analysis!Z29)</f>
        <v>1844043.4835759082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IF('[2]Paste Sample IDs'!U32&lt;&gt;"",'[2]Paste Sample IDs'!U32,"None")</f>
        <v>USDA1385</v>
      </c>
      <c r="C30" s="5" t="str">
        <f>'[2]Paste Sample IDs'!T32</f>
        <v>C04</v>
      </c>
      <c r="D30" s="4">
        <f>IF(B30="None","",[2]Analysis!Z30)</f>
        <v>960010.04587352963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IF('[2]Paste Sample IDs'!U33&lt;&gt;"",'[2]Paste Sample IDs'!U33,"None")</f>
        <v>USDA1410</v>
      </c>
      <c r="C31" s="5" t="str">
        <f>'[2]Paste Sample IDs'!T33</f>
        <v>C05</v>
      </c>
      <c r="D31" s="4">
        <f>IF(B31="None","",[2]Analysis!Z31)</f>
        <v>34976.969762638946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IF('[2]Paste Sample IDs'!U34&lt;&gt;"",'[2]Paste Sample IDs'!U34,"None")</f>
        <v>USDA1685</v>
      </c>
      <c r="C32" s="5" t="str">
        <f>'[2]Paste Sample IDs'!T34</f>
        <v>C06</v>
      </c>
      <c r="D32" s="4">
        <f>IF(B32="None","",[2]Analysis!Z32)</f>
        <v>1772038.3210557438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IF('[2]Paste Sample IDs'!U35&lt;&gt;"",'[2]Paste Sample IDs'!U35,"None")</f>
        <v>USDA1296</v>
      </c>
      <c r="C33" s="5" t="str">
        <f>'[2]Paste Sample IDs'!T35</f>
        <v>C07</v>
      </c>
      <c r="D33" s="4">
        <f>IF(B33="None","",[2]Analysis!Z33)</f>
        <v>600373.15313331981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IF('[2]Paste Sample IDs'!U36&lt;&gt;"",'[2]Paste Sample IDs'!U36,"None")</f>
        <v>USDA1679</v>
      </c>
      <c r="C34" s="5" t="str">
        <f>'[2]Paste Sample IDs'!T36</f>
        <v>C08</v>
      </c>
      <c r="D34" s="4">
        <f>IF(B34="None","",[2]Analysis!Z34)</f>
        <v>1044800.954304956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IF('[2]Paste Sample IDs'!U37&lt;&gt;"",'[2]Paste Sample IDs'!U37,"None")</f>
        <v>USDA1817</v>
      </c>
      <c r="C35" s="5" t="str">
        <f>'[2]Paste Sample IDs'!T37</f>
        <v>C09</v>
      </c>
      <c r="D35" s="4">
        <f>IF(B35="None","",[2]Analysis!Z35)</f>
        <v>54738.792631197226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IF('[2]Paste Sample IDs'!U38&lt;&gt;"",'[2]Paste Sample IDs'!U38,"None")</f>
        <v>USDA1575</v>
      </c>
      <c r="C36" s="5" t="str">
        <f>'[2]Paste Sample IDs'!T38</f>
        <v>C10</v>
      </c>
      <c r="D36" s="4">
        <f>IF(B36="None","",[2]Analysis!Z36)</f>
        <v>269191.67240932269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IF('[2]Paste Sample IDs'!U39&lt;&gt;"",'[2]Paste Sample IDs'!U39,"None")</f>
        <v>USDA1581</v>
      </c>
      <c r="C37" s="5" t="str">
        <f>'[2]Paste Sample IDs'!T39</f>
        <v>C11</v>
      </c>
      <c r="D37" s="4">
        <f>IF(B37="None","",[2]Analysis!Z37)</f>
        <v>38881.500041617386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IF('[2]Paste Sample IDs'!U40&lt;&gt;"",'[2]Paste Sample IDs'!U40,"None")</f>
        <v>USDA1689</v>
      </c>
      <c r="C38" s="5" t="str">
        <f>'[2]Paste Sample IDs'!T40</f>
        <v>C12</v>
      </c>
      <c r="D38" s="4">
        <f>IF(B38="None","",[2]Analysis!Z38)</f>
        <v>45778.359377796711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IF('[2]Paste Sample IDs'!U41&lt;&gt;"",'[2]Paste Sample IDs'!U41,"None")</f>
        <v>USDA1825</v>
      </c>
      <c r="C39" s="5" t="str">
        <f>'[2]Paste Sample IDs'!T41</f>
        <v>D01</v>
      </c>
      <c r="D39" s="4">
        <f>IF(B39="None","",[2]Analysis!Z39)</f>
        <v>4009321.2072181106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IF('[2]Paste Sample IDs'!U42&lt;&gt;"",'[2]Paste Sample IDs'!U42,"None")</f>
        <v>USDA1614</v>
      </c>
      <c r="C40" s="5" t="str">
        <f>'[2]Paste Sample IDs'!T42</f>
        <v>D02</v>
      </c>
      <c r="D40" s="4">
        <f>IF(B40="None","",[2]Analysis!Z40)</f>
        <v>168828.33074414075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IF('[2]Paste Sample IDs'!U43&lt;&gt;"",'[2]Paste Sample IDs'!U43,"None")</f>
        <v>USDA1609</v>
      </c>
      <c r="C41" s="5" t="str">
        <f>'[2]Paste Sample IDs'!T43</f>
        <v>D03</v>
      </c>
      <c r="D41" s="4">
        <f>IF(B41="None","",[2]Analysis!Z41)</f>
        <v>2023998.9061140481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IF('[2]Paste Sample IDs'!U44&lt;&gt;"",'[2]Paste Sample IDs'!U44,"None")</f>
        <v>USDA1908</v>
      </c>
      <c r="C42" s="5" t="str">
        <f>'[2]Paste Sample IDs'!T44</f>
        <v>D04</v>
      </c>
      <c r="D42" s="4">
        <f>IF(B42="None","",[2]Analysis!Z42)</f>
        <v>808.3374472716572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>Very low copy number: assay performance unknown</v>
      </c>
    </row>
    <row r="43" spans="2:5" ht="16" x14ac:dyDescent="0.2">
      <c r="B43" s="3" t="str">
        <f>IF('[2]Paste Sample IDs'!U45&lt;&gt;"",'[2]Paste Sample IDs'!U45,"None")</f>
        <v>USDA1836</v>
      </c>
      <c r="C43" s="5" t="str">
        <f>'[2]Paste Sample IDs'!T45</f>
        <v>D05</v>
      </c>
      <c r="D43" s="4">
        <f>IF(B43="None","",[2]Analysis!Z43)</f>
        <v>483096.92470864981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IF('[2]Paste Sample IDs'!U46&lt;&gt;"",'[2]Paste Sample IDs'!U46,"None")</f>
        <v>USDA1647</v>
      </c>
      <c r="C44" s="5" t="str">
        <f>'[2]Paste Sample IDs'!T46</f>
        <v>D06</v>
      </c>
      <c r="D44" s="4">
        <f>IF(B44="None","",[2]Analysis!Z44)</f>
        <v>136131.88843351474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IF('[2]Paste Sample IDs'!U47&lt;&gt;"",'[2]Paste Sample IDs'!U47,"None")</f>
        <v>USDA1287</v>
      </c>
      <c r="C45" s="5" t="str">
        <f>'[2]Paste Sample IDs'!T47</f>
        <v>D07</v>
      </c>
      <c r="D45" s="4">
        <f>IF(B45="None","",[2]Analysis!Z45)</f>
        <v>895564.87658208318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IF('[2]Paste Sample IDs'!U48&lt;&gt;"",'[2]Paste Sample IDs'!U48,"None")</f>
        <v>USDA1770</v>
      </c>
      <c r="C46" s="5" t="str">
        <f>'[2]Paste Sample IDs'!T48</f>
        <v>D08</v>
      </c>
      <c r="D46" s="4">
        <f>IF(B46="None","",[2]Analysis!Z46)</f>
        <v>640708.07343974267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IF('[2]Paste Sample IDs'!U49&lt;&gt;"",'[2]Paste Sample IDs'!U49,"None")</f>
        <v>USDA1511</v>
      </c>
      <c r="C47" s="5" t="str">
        <f>'[2]Paste Sample IDs'!T49</f>
        <v>D09</v>
      </c>
      <c r="D47" s="4">
        <f>IF(B47="None","",[2]Analysis!Z47)</f>
        <v>9786012.2273494471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IF('[2]Paste Sample IDs'!U50&lt;&gt;"",'[2]Paste Sample IDs'!U50,"None")</f>
        <v>USDA1576</v>
      </c>
      <c r="C48" s="5" t="str">
        <f>'[2]Paste Sample IDs'!T50</f>
        <v>D10</v>
      </c>
      <c r="D48" s="4">
        <f>IF(B48="None","",[2]Analysis!Z48)</f>
        <v>1008142.1513184417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IF('[2]Paste Sample IDs'!U51&lt;&gt;"",'[2]Paste Sample IDs'!U51,"None")</f>
        <v>USDA1674</v>
      </c>
      <c r="C49" s="5" t="str">
        <f>'[2]Paste Sample IDs'!T51</f>
        <v>D11</v>
      </c>
      <c r="D49" s="4">
        <f>IF(B49="None","",[2]Analysis!Z49)</f>
        <v>2596423.233867567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IF('[2]Paste Sample IDs'!U52&lt;&gt;"",'[2]Paste Sample IDs'!U52,"None")</f>
        <v>USDA1254</v>
      </c>
      <c r="C50" s="5" t="str">
        <f>'[2]Paste Sample IDs'!T52</f>
        <v>D12</v>
      </c>
      <c r="D50" s="4">
        <f>IF(B50="None","",[2]Analysis!Z50)</f>
        <v>527369.68249609543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IF('[2]Paste Sample IDs'!U53&lt;&gt;"",'[2]Paste Sample IDs'!U53,"None")</f>
        <v>USDA1720</v>
      </c>
      <c r="C51" s="5" t="str">
        <f>'[2]Paste Sample IDs'!T53</f>
        <v>E01</v>
      </c>
      <c r="D51" s="4">
        <f>IF(B51="None","",[2]Analysis!Z51)</f>
        <v>412310.71960304113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IF('[2]Paste Sample IDs'!U54&lt;&gt;"",'[2]Paste Sample IDs'!U54,"None")</f>
        <v>USDA1719</v>
      </c>
      <c r="C52" s="5" t="str">
        <f>'[2]Paste Sample IDs'!T54</f>
        <v>E02</v>
      </c>
      <c r="D52" s="4">
        <f>IF(B52="None","",[2]Analysis!Z52)</f>
        <v>77050.530908025787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IF('[2]Paste Sample IDs'!U55&lt;&gt;"",'[2]Paste Sample IDs'!U55,"None")</f>
        <v>USDA1871</v>
      </c>
      <c r="C53" s="5" t="str">
        <f>'[2]Paste Sample IDs'!T55</f>
        <v>E03</v>
      </c>
      <c r="D53" s="4">
        <f>IF(B53="None","",[2]Analysis!Z53)</f>
        <v>524360.24581893743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IF('[2]Paste Sample IDs'!U56&lt;&gt;"",'[2]Paste Sample IDs'!U56,"None")</f>
        <v>USDA1861</v>
      </c>
      <c r="C54" s="5" t="str">
        <f>'[2]Paste Sample IDs'!T56</f>
        <v>E04</v>
      </c>
      <c r="D54" s="4">
        <f>IF(B54="None","",[2]Analysis!Z54)</f>
        <v>2977762.6727290652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IF('[2]Paste Sample IDs'!U57&lt;&gt;"",'[2]Paste Sample IDs'!U57,"None")</f>
        <v>USDA1678</v>
      </c>
      <c r="C55" s="5" t="str">
        <f>'[2]Paste Sample IDs'!T57</f>
        <v>E05</v>
      </c>
      <c r="D55" s="4">
        <f>IF(B55="None","",[2]Analysis!Z55)</f>
        <v>1034721.018895548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IF('[2]Paste Sample IDs'!U58&lt;&gt;"",'[2]Paste Sample IDs'!U58,"None")</f>
        <v>USDA1834</v>
      </c>
      <c r="C56" s="5" t="str">
        <f>'[2]Paste Sample IDs'!T58</f>
        <v>E06</v>
      </c>
      <c r="D56" s="4">
        <f>IF(B56="None","",[2]Analysis!Z56)</f>
        <v>908741.88099624822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IF('[2]Paste Sample IDs'!U59&lt;&gt;"",'[2]Paste Sample IDs'!U59,"None")</f>
        <v>USDA1755</v>
      </c>
      <c r="C57" s="5" t="str">
        <f>'[2]Paste Sample IDs'!T59</f>
        <v>E07</v>
      </c>
      <c r="D57" s="4">
        <f>IF(B57="None","",[2]Analysis!Z57)</f>
        <v>303145.10908514092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IF('[2]Paste Sample IDs'!U60&lt;&gt;"",'[2]Paste Sample IDs'!U60,"None")</f>
        <v>USDA1615</v>
      </c>
      <c r="C58" s="5" t="str">
        <f>'[2]Paste Sample IDs'!T60</f>
        <v>E08</v>
      </c>
      <c r="D58" s="4">
        <f>IF(B58="None","",[2]Analysis!Z58)</f>
        <v>2979839.4913327792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IF('[2]Paste Sample IDs'!U61&lt;&gt;"",'[2]Paste Sample IDs'!U61,"None")</f>
        <v>USDA1293</v>
      </c>
      <c r="C59" s="5" t="str">
        <f>'[2]Paste Sample IDs'!T61</f>
        <v>E09</v>
      </c>
      <c r="D59" s="4">
        <f>IF(B59="None","",[2]Analysis!Z59)</f>
        <v>1022721.98833298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IF('[2]Paste Sample IDs'!U62&lt;&gt;"",'[2]Paste Sample IDs'!U62,"None")</f>
        <v>USDA1739</v>
      </c>
      <c r="C60" s="5" t="str">
        <f>'[2]Paste Sample IDs'!T62</f>
        <v>E10</v>
      </c>
      <c r="D60" s="4">
        <f>IF(B60="None","",[2]Analysis!Z60)</f>
        <v>1264028.9361137066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IF('[2]Paste Sample IDs'!U63&lt;&gt;"",'[2]Paste Sample IDs'!U63,"None")</f>
        <v>USDA1733</v>
      </c>
      <c r="C61" s="5" t="str">
        <f>'[2]Paste Sample IDs'!T63</f>
        <v>E11</v>
      </c>
      <c r="D61" s="4">
        <f>IF(B61="None","",[2]Analysis!Z61)</f>
        <v>2861173.4037977965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IF('[2]Paste Sample IDs'!U64&lt;&gt;"",'[2]Paste Sample IDs'!U64,"None")</f>
        <v>USDA1771</v>
      </c>
      <c r="C62" s="5" t="str">
        <f>'[2]Paste Sample IDs'!T64</f>
        <v>E12</v>
      </c>
      <c r="D62" s="4">
        <f>IF(B62="None","",[2]Analysis!Z62)</f>
        <v>1426068.9498410535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IF('[2]Paste Sample IDs'!U65&lt;&gt;"",'[2]Paste Sample IDs'!U65,"None")</f>
        <v>USDA1690</v>
      </c>
      <c r="C63" s="5" t="str">
        <f>'[2]Paste Sample IDs'!T65</f>
        <v>F01</v>
      </c>
      <c r="D63" s="4">
        <f>IF(B63="None","",[2]Analysis!Z63)</f>
        <v>419213.15237524285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IF('[2]Paste Sample IDs'!U66&lt;&gt;"",'[2]Paste Sample IDs'!U66,"None")</f>
        <v>USDA1366</v>
      </c>
      <c r="C64" s="5" t="str">
        <f>'[2]Paste Sample IDs'!T66</f>
        <v>F02</v>
      </c>
      <c r="D64" s="4">
        <f>IF(B64="None","",[2]Analysis!Z64)</f>
        <v>364665.65628879191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IF('[2]Paste Sample IDs'!U67&lt;&gt;"",'[2]Paste Sample IDs'!U67,"None")</f>
        <v>USDA1848</v>
      </c>
      <c r="C65" s="5" t="str">
        <f>'[2]Paste Sample IDs'!T67</f>
        <v>F03</v>
      </c>
      <c r="D65" s="4">
        <f>IF(B65="None","",[2]Analysis!Z65)</f>
        <v>4990892.4841614999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IF('[2]Paste Sample IDs'!U68&lt;&gt;"",'[2]Paste Sample IDs'!U68,"None")</f>
        <v>USDA1824</v>
      </c>
      <c r="C66" s="5" t="str">
        <f>'[2]Paste Sample IDs'!T68</f>
        <v>F04</v>
      </c>
      <c r="D66" s="4">
        <f>IF(B66="None","",[2]Analysis!Z66)</f>
        <v>967803.20981424127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IF('[2]Paste Sample IDs'!U69&lt;&gt;"",'[2]Paste Sample IDs'!U69,"None")</f>
        <v>USDA1657</v>
      </c>
      <c r="C67" s="5" t="str">
        <f>'[2]Paste Sample IDs'!T69</f>
        <v>F05</v>
      </c>
      <c r="D67" s="4">
        <f>IF(B67="None","",[2]Analysis!Z67)</f>
        <v>644983.37673994771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IF('[2]Paste Sample IDs'!U70&lt;&gt;"",'[2]Paste Sample IDs'!U70,"None")</f>
        <v>USDA1859</v>
      </c>
      <c r="C68" s="5" t="str">
        <f>'[2]Paste Sample IDs'!T70</f>
        <v>F06</v>
      </c>
      <c r="D68" s="4">
        <f>IF(B68="None","",[2]Analysis!Z68)</f>
        <v>1132382.4215909613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IF('[2]Paste Sample IDs'!U71&lt;&gt;"",'[2]Paste Sample IDs'!U71,"None")</f>
        <v>USDA1664</v>
      </c>
      <c r="C69" s="5" t="str">
        <f>'[2]Paste Sample IDs'!T71</f>
        <v>F07</v>
      </c>
      <c r="D69" s="4">
        <f>IF(B69="None","",[2]Analysis!Z69)</f>
        <v>945461.26067745266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IF('[2]Paste Sample IDs'!U72&lt;&gt;"",'[2]Paste Sample IDs'!U72,"None")</f>
        <v>USDA1783</v>
      </c>
      <c r="C70" s="5" t="str">
        <f>'[2]Paste Sample IDs'!T72</f>
        <v>F08</v>
      </c>
      <c r="D70" s="4">
        <f>IF(B70="None","",[2]Analysis!Z70)</f>
        <v>4294012.7234490765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IF('[2]Paste Sample IDs'!U73&lt;&gt;"",'[2]Paste Sample IDs'!U73,"None")</f>
        <v>USDA1408</v>
      </c>
      <c r="C71" s="5" t="str">
        <f>'[2]Paste Sample IDs'!T73</f>
        <v>F09</v>
      </c>
      <c r="D71" s="4">
        <f>IF(B71="None","",[2]Analysis!Z71)</f>
        <v>2466701.417111815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IF('[2]Paste Sample IDs'!U74&lt;&gt;"",'[2]Paste Sample IDs'!U74,"None")</f>
        <v>USDA1868</v>
      </c>
      <c r="C72" s="5" t="str">
        <f>'[2]Paste Sample IDs'!T74</f>
        <v>F10</v>
      </c>
      <c r="D72" s="4">
        <f>IF(B72="None","",[2]Analysis!Z72)</f>
        <v>624766.72029883426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IF('[2]Paste Sample IDs'!U75&lt;&gt;"",'[2]Paste Sample IDs'!U75,"None")</f>
        <v>USDA1711</v>
      </c>
      <c r="C73" s="5" t="str">
        <f>'[2]Paste Sample IDs'!T75</f>
        <v>F11</v>
      </c>
      <c r="D73" s="4">
        <f>IF(B73="None","",[2]Analysis!Z73)</f>
        <v>1706673.2022902034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IF('[2]Paste Sample IDs'!U76&lt;&gt;"",'[2]Paste Sample IDs'!U76,"None")</f>
        <v>USDA1758</v>
      </c>
      <c r="C74" s="5" t="str">
        <f>'[2]Paste Sample IDs'!T76</f>
        <v>F12</v>
      </c>
      <c r="D74" s="4">
        <f>IF(B74="None","",[2]Analysis!Z74)</f>
        <v>33321.516089564473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IF('[2]Paste Sample IDs'!U77&lt;&gt;"",'[2]Paste Sample IDs'!U77,"None")</f>
        <v>USDA1617</v>
      </c>
      <c r="C75" s="5" t="str">
        <f>'[2]Paste Sample IDs'!T77</f>
        <v>G01</v>
      </c>
      <c r="D75" s="4">
        <f>IF(B75="None","",[2]Analysis!Z75)</f>
        <v>1256765.023785701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IF('[2]Paste Sample IDs'!U78&lt;&gt;"",'[2]Paste Sample IDs'!U78,"None")</f>
        <v>USDA1582</v>
      </c>
      <c r="C76" s="5" t="str">
        <f>'[2]Paste Sample IDs'!T78</f>
        <v>G02</v>
      </c>
      <c r="D76" s="4">
        <f>IF(B76="None","",[2]Analysis!Z76)</f>
        <v>4269.8525039287424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>Caution: copy number less than intended sequencing depth</v>
      </c>
    </row>
    <row r="77" spans="2:5" ht="16" x14ac:dyDescent="0.2">
      <c r="B77" s="3" t="str">
        <f>IF('[2]Paste Sample IDs'!U79&lt;&gt;"",'[2]Paste Sample IDs'!U79,"None")</f>
        <v>USDA1503</v>
      </c>
      <c r="C77" s="5" t="str">
        <f>'[2]Paste Sample IDs'!T79</f>
        <v>G03</v>
      </c>
      <c r="D77" s="4">
        <f>IF(B77="None","",[2]Analysis!Z77)</f>
        <v>1081779.8170764609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IF('[2]Paste Sample IDs'!U80&lt;&gt;"",'[2]Paste Sample IDs'!U80,"None")</f>
        <v>USDA1814</v>
      </c>
      <c r="C78" s="5" t="str">
        <f>'[2]Paste Sample IDs'!T80</f>
        <v>G04</v>
      </c>
      <c r="D78" s="4">
        <f>IF(B78="None","",[2]Analysis!Z78)</f>
        <v>1825006.2036491067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IF('[2]Paste Sample IDs'!U81&lt;&gt;"",'[2]Paste Sample IDs'!U81,"None")</f>
        <v>USDA1663</v>
      </c>
      <c r="C79" s="5" t="str">
        <f>'[2]Paste Sample IDs'!T81</f>
        <v>G05</v>
      </c>
      <c r="D79" s="4">
        <f>IF(B79="None","",[2]Analysis!Z79)</f>
        <v>4803084.3313478744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IF('[2]Paste Sample IDs'!U82&lt;&gt;"",'[2]Paste Sample IDs'!U82,"None")</f>
        <v>USDA1682</v>
      </c>
      <c r="C80" s="5" t="str">
        <f>'[2]Paste Sample IDs'!T82</f>
        <v>G06</v>
      </c>
      <c r="D80" s="4">
        <f>IF(B80="None","",[2]Analysis!Z80)</f>
        <v>4791565.1277976297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IF('[2]Paste Sample IDs'!U83&lt;&gt;"",'[2]Paste Sample IDs'!U83,"None")</f>
        <v>USDA1672</v>
      </c>
      <c r="C81" s="5" t="str">
        <f>'[2]Paste Sample IDs'!T83</f>
        <v>G07</v>
      </c>
      <c r="D81" s="4">
        <f>IF(B81="None","",[2]Analysis!Z81)</f>
        <v>1600817.5499678745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IF('[2]Paste Sample IDs'!U84&lt;&gt;"",'[2]Paste Sample IDs'!U84,"None")</f>
        <v>USDA1838</v>
      </c>
      <c r="C82" s="5" t="str">
        <f>'[2]Paste Sample IDs'!T84</f>
        <v>G08</v>
      </c>
      <c r="D82" s="4">
        <f>IF(B82="None","",[2]Analysis!Z82)</f>
        <v>1942808.447229909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IF('[2]Paste Sample IDs'!U85&lt;&gt;"",'[2]Paste Sample IDs'!U85,"None")</f>
        <v>USDA1604</v>
      </c>
      <c r="C83" s="5" t="str">
        <f>'[2]Paste Sample IDs'!T85</f>
        <v>G09</v>
      </c>
      <c r="D83" s="4">
        <f>IF(B83="None","",[2]Analysis!Z83)</f>
        <v>358540.46730711014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IF('[2]Paste Sample IDs'!U86&lt;&gt;"",'[2]Paste Sample IDs'!U86,"None")</f>
        <v>USDA1556</v>
      </c>
      <c r="C84" s="5" t="str">
        <f>'[2]Paste Sample IDs'!T86</f>
        <v>G10</v>
      </c>
      <c r="D84" s="4">
        <f>IF(B84="None","",[2]Analysis!Z84)</f>
        <v>1204995.906250505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IF('[2]Paste Sample IDs'!U87&lt;&gt;"",'[2]Paste Sample IDs'!U87,"None")</f>
        <v>USDA1701</v>
      </c>
      <c r="C85" s="5" t="str">
        <f>'[2]Paste Sample IDs'!T87</f>
        <v>G11</v>
      </c>
      <c r="D85" s="4">
        <f>IF(B85="None","",[2]Analysis!Z85)</f>
        <v>200382.13875148605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IF('[2]Paste Sample IDs'!U88&lt;&gt;"",'[2]Paste Sample IDs'!U88,"None")</f>
        <v>USDA1759</v>
      </c>
      <c r="C86" s="5" t="str">
        <f>'[2]Paste Sample IDs'!T88</f>
        <v>G12</v>
      </c>
      <c r="D86" s="4">
        <f>IF(B86="None","",[2]Analysis!Z86)</f>
        <v>69557.116993829142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IF('[2]Paste Sample IDs'!U89&lt;&gt;"",'[2]Paste Sample IDs'!U89,"None")</f>
        <v>USDA1589</v>
      </c>
      <c r="C87" s="5" t="str">
        <f>'[2]Paste Sample IDs'!T89</f>
        <v>H01</v>
      </c>
      <c r="D87" s="4">
        <f>IF(B87="None","",[2]Analysis!Z87)</f>
        <v>115696.92177761036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IF('[2]Paste Sample IDs'!U90&lt;&gt;"",'[2]Paste Sample IDs'!U90,"None")</f>
        <v>USDA1585</v>
      </c>
      <c r="C88" s="5" t="str">
        <f>'[2]Paste Sample IDs'!T90</f>
        <v>H02</v>
      </c>
      <c r="D88" s="4">
        <f>IF(B88="None","",[2]Analysis!Z88)</f>
        <v>159362.80652819976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IF('[2]Paste Sample IDs'!U91&lt;&gt;"",'[2]Paste Sample IDs'!U91,"None")</f>
        <v>USDA1537</v>
      </c>
      <c r="C89" s="5" t="str">
        <f>'[2]Paste Sample IDs'!T91</f>
        <v>H03</v>
      </c>
      <c r="D89" s="4">
        <f>IF(B89="None","",[2]Analysis!Z89)</f>
        <v>560977.25159829448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IF('[2]Paste Sample IDs'!U92&lt;&gt;"",'[2]Paste Sample IDs'!U92,"None")</f>
        <v>USDA1508</v>
      </c>
      <c r="C90" s="5" t="str">
        <f>'[2]Paste Sample IDs'!T92</f>
        <v>H04</v>
      </c>
      <c r="D90" s="4">
        <f>IF(B90="None","",[2]Analysis!Z90)</f>
        <v>3051327.8127697795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IF('[2]Paste Sample IDs'!U93&lt;&gt;"",'[2]Paste Sample IDs'!U93,"None")</f>
        <v>USDA1832</v>
      </c>
      <c r="C91" s="5" t="str">
        <f>'[2]Paste Sample IDs'!T93</f>
        <v>H05</v>
      </c>
      <c r="D91" s="4">
        <f>IF(B91="None","",[2]Analysis!Z91)</f>
        <v>524028.97284622374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IF('[2]Paste Sample IDs'!U94&lt;&gt;"",'[2]Paste Sample IDs'!U94,"None")</f>
        <v>USDA1864</v>
      </c>
      <c r="C92" s="5" t="str">
        <f>'[2]Paste Sample IDs'!T94</f>
        <v>H06</v>
      </c>
      <c r="D92" s="4">
        <f>IF(B92="None","",[2]Analysis!Z92)</f>
        <v>2520082.5579630896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IF('[2]Paste Sample IDs'!U95&lt;&gt;"",'[2]Paste Sample IDs'!U95,"None")</f>
        <v>USDA1528</v>
      </c>
      <c r="C93" s="5" t="str">
        <f>'[2]Paste Sample IDs'!T95</f>
        <v>H07</v>
      </c>
      <c r="D93" s="4">
        <f>IF(B93="None","",[2]Analysis!Z93)</f>
        <v>3110908.4348151865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IF('[2]Paste Sample IDs'!U96&lt;&gt;"",'[2]Paste Sample IDs'!U96,"None")</f>
        <v>USDA1666</v>
      </c>
      <c r="C94" s="5" t="str">
        <f>'[2]Paste Sample IDs'!T96</f>
        <v>H08</v>
      </c>
      <c r="D94" s="4">
        <f>IF(B94="None","",[2]Analysis!Z94)</f>
        <v>21370048.870890375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IF('[2]Paste Sample IDs'!U97&lt;&gt;"",'[2]Paste Sample IDs'!U97,"None")</f>
        <v>USDA1298</v>
      </c>
      <c r="C95" s="5" t="str">
        <f>'[2]Paste Sample IDs'!T97</f>
        <v>H09</v>
      </c>
      <c r="D95" s="4">
        <f>IF(B95="None","",[2]Analysis!Z95)</f>
        <v>808142.24649070192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IF('[2]Paste Sample IDs'!U98&lt;&gt;"",'[2]Paste Sample IDs'!U98,"None")</f>
        <v>USDA1457</v>
      </c>
      <c r="C96" s="5" t="str">
        <f>'[2]Paste Sample IDs'!T98</f>
        <v>H10</v>
      </c>
      <c r="D96" s="4">
        <f>IF(B96="None","",[2]Analysis!Z96)</f>
        <v>938944.1634370113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3" t="str">
        <f>IF('[2]Paste Sample IDs'!U100&lt;&gt;"",'[2]Paste Sample IDs'!U100,"None")</f>
        <v>USDA1497</v>
      </c>
      <c r="C97" s="5" t="str">
        <f>'[2]Paste Sample IDs'!T100</f>
        <v>H12</v>
      </c>
      <c r="D97" s="4">
        <f>IF(B97="None","",[2]Analysis!Z98)</f>
        <v>6090270.090477326</v>
      </c>
      <c r="E97" s="3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/>
      <c r="C98" s="2"/>
      <c r="D98" s="2"/>
      <c r="E98" s="2"/>
    </row>
  </sheetData>
  <conditionalFormatting sqref="E4:E97">
    <cfRule type="containsText" dxfId="5" priority="1" operator="containsText" text="unknown">
      <formula>NOT(ISERROR(SEARCH("unknown",E4)))</formula>
    </cfRule>
    <cfRule type="containsText" dxfId="4" priority="2" operator="containsText" text="Insufficient">
      <formula>NOT(ISERROR(SEARCH("Insufficient",E4)))</formula>
    </cfRule>
    <cfRule type="containsText" dxfId="3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FE04-FAF8-3748-9A3F-6630CCF8FB6D}">
  <sheetPr>
    <pageSetUpPr fitToPage="1"/>
  </sheetPr>
  <dimension ref="B1:E98"/>
  <sheetViews>
    <sheetView tabSelected="1" topLeftCell="A28" workbookViewId="0">
      <selection activeCell="G47" sqref="G47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IF('[3]Paste Sample IDs'!U1&lt;&gt;"",'[3]Paste Sample IDs'!U1,"None")</f>
        <v>Noyes_015_DNA_031_qMQC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IF('[3]Paste Sample IDs'!U5&lt;&gt;"",'[3]Paste Sample IDs'!U5,"None")</f>
        <v>USDA1821</v>
      </c>
      <c r="C4" s="5" t="str">
        <f>'[3]Paste Sample IDs'!T5</f>
        <v>A01</v>
      </c>
      <c r="D4" s="4">
        <f>IF(B4="None","",[3]Analysis!Z3)</f>
        <v>2054288.5048132178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IF('[3]Paste Sample IDs'!U6&lt;&gt;"",'[3]Paste Sample IDs'!U6,"None")</f>
        <v>USDA1541</v>
      </c>
      <c r="C5" s="5" t="str">
        <f>'[3]Paste Sample IDs'!T6</f>
        <v>A02</v>
      </c>
      <c r="D5" s="4">
        <f>IF(B5="None","",[3]Analysis!Z4)</f>
        <v>15042.058411984895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>Caution: copy number less than intended sequencing depth</v>
      </c>
    </row>
    <row r="6" spans="2:5" ht="16" x14ac:dyDescent="0.2">
      <c r="B6" s="3" t="str">
        <f>IF('[3]Paste Sample IDs'!U7&lt;&gt;"",'[3]Paste Sample IDs'!U7,"None")</f>
        <v>USDA1765</v>
      </c>
      <c r="C6" s="5" t="str">
        <f>'[3]Paste Sample IDs'!T7</f>
        <v>A03</v>
      </c>
      <c r="D6" s="4">
        <f>IF(B6="None","",[3]Analysis!Z5)</f>
        <v>750697.55415332166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IF('[3]Paste Sample IDs'!U8&lt;&gt;"",'[3]Paste Sample IDs'!U8,"None")</f>
        <v>USDA1776</v>
      </c>
      <c r="C7" s="5" t="str">
        <f>'[3]Paste Sample IDs'!T8</f>
        <v>A04</v>
      </c>
      <c r="D7" s="4">
        <f>IF(B7="None","",[3]Analysis!Z6)</f>
        <v>86108.492531896438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IF('[3]Paste Sample IDs'!U9&lt;&gt;"",'[3]Paste Sample IDs'!U9,"None")</f>
        <v>USDA1687</v>
      </c>
      <c r="C8" s="5" t="str">
        <f>'[3]Paste Sample IDs'!T9</f>
        <v>A05</v>
      </c>
      <c r="D8" s="4">
        <f>IF(B8="None","",[3]Analysis!Z7)</f>
        <v>51404.530375239141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IF('[3]Paste Sample IDs'!U10&lt;&gt;"",'[3]Paste Sample IDs'!U10,"None")</f>
        <v>USDA1500</v>
      </c>
      <c r="C9" s="5" t="str">
        <f>'[3]Paste Sample IDs'!T10</f>
        <v>A06</v>
      </c>
      <c r="D9" s="4">
        <f>IF(B9="None","",[3]Analysis!Z8)</f>
        <v>35429.230460118095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IF('[3]Paste Sample IDs'!U11&lt;&gt;"",'[3]Paste Sample IDs'!U11,"None")</f>
        <v>USDA1422</v>
      </c>
      <c r="C10" s="5" t="str">
        <f>'[3]Paste Sample IDs'!T11</f>
        <v>A07</v>
      </c>
      <c r="D10" s="4">
        <f>IF(B10="None","",[3]Analysis!Z9)</f>
        <v>2771615.0756622707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IF('[3]Paste Sample IDs'!U12&lt;&gt;"",'[3]Paste Sample IDs'!U12,"None")</f>
        <v>USDA1607</v>
      </c>
      <c r="C11" s="5" t="str">
        <f>'[3]Paste Sample IDs'!T12</f>
        <v>A08</v>
      </c>
      <c r="D11" s="4">
        <f>IF(B11="None","",[3]Analysis!Z10)</f>
        <v>158220.30713966803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IF('[3]Paste Sample IDs'!U13&lt;&gt;"",'[3]Paste Sample IDs'!U13,"None")</f>
        <v>USDA1742</v>
      </c>
      <c r="C12" s="5" t="str">
        <f>'[3]Paste Sample IDs'!T13</f>
        <v>A09</v>
      </c>
      <c r="D12" s="4">
        <f>IF(B12="None","",[3]Analysis!Z11)</f>
        <v>442913.42280342971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IF('[3]Paste Sample IDs'!U14&lt;&gt;"",'[3]Paste Sample IDs'!U14,"None")</f>
        <v>USDA1869</v>
      </c>
      <c r="C13" s="5" t="str">
        <f>'[3]Paste Sample IDs'!T14</f>
        <v>A10</v>
      </c>
      <c r="D13" s="4">
        <f>IF(B13="None","",[3]Analysis!Z12)</f>
        <v>479693.92318168888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IF('[3]Paste Sample IDs'!U15&lt;&gt;"",'[3]Paste Sample IDs'!U15,"None")</f>
        <v>USDA1762</v>
      </c>
      <c r="C14" s="5" t="str">
        <f>'[3]Paste Sample IDs'!T15</f>
        <v>A11</v>
      </c>
      <c r="D14" s="4">
        <f>IF(B14="None","",[3]Analysis!Z13)</f>
        <v>1906180.7308755452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IF('[3]Paste Sample IDs'!U16&lt;&gt;"",'[3]Paste Sample IDs'!U16,"None")</f>
        <v>USDA1483</v>
      </c>
      <c r="C15" s="5" t="str">
        <f>'[3]Paste Sample IDs'!T16</f>
        <v>A12</v>
      </c>
      <c r="D15" s="4">
        <f>IF(B15="None","",[3]Analysis!Z14)</f>
        <v>589850096.29475152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IF('[3]Paste Sample IDs'!U17&lt;&gt;"",'[3]Paste Sample IDs'!U17,"None")</f>
        <v>USDA1586</v>
      </c>
      <c r="C16" s="5" t="str">
        <f>'[3]Paste Sample IDs'!T17</f>
        <v>B01</v>
      </c>
      <c r="D16" s="4">
        <f>IF(B16="None","",[3]Analysis!Z15)</f>
        <v>262968.18232181214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IF('[3]Paste Sample IDs'!U18&lt;&gt;"",'[3]Paste Sample IDs'!U18,"None")</f>
        <v>USDA1671</v>
      </c>
      <c r="C17" s="5" t="str">
        <f>'[3]Paste Sample IDs'!T18</f>
        <v>B02</v>
      </c>
      <c r="D17" s="4">
        <f>IF(B17="None","",[3]Analysis!Z16)</f>
        <v>241037.68342440444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IF('[3]Paste Sample IDs'!U19&lt;&gt;"",'[3]Paste Sample IDs'!U19,"None")</f>
        <v>USDA1438</v>
      </c>
      <c r="C18" s="5" t="str">
        <f>'[3]Paste Sample IDs'!T19</f>
        <v>B03</v>
      </c>
      <c r="D18" s="4">
        <f>IF(B18="None","",[3]Analysis!Z17)</f>
        <v>33626881.44576218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IF('[3]Paste Sample IDs'!U20&lt;&gt;"",'[3]Paste Sample IDs'!U20,"None")</f>
        <v>USDA1826</v>
      </c>
      <c r="C19" s="5" t="str">
        <f>'[3]Paste Sample IDs'!T20</f>
        <v>B04</v>
      </c>
      <c r="D19" s="4">
        <f>IF(B19="None","",[3]Analysis!Z18)</f>
        <v>853225.51819295308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IF('[3]Paste Sample IDs'!U22&lt;&gt;"",'[3]Paste Sample IDs'!U22,"None")</f>
        <v>USDA1831</v>
      </c>
      <c r="C20" s="5" t="str">
        <f>'[3]Paste Sample IDs'!T22</f>
        <v>B06</v>
      </c>
      <c r="D20" s="4">
        <f>IF(B20="None","",[3]Analysis!Z20)</f>
        <v>424600.53885028773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IF('[3]Paste Sample IDs'!U23&lt;&gt;"",'[3]Paste Sample IDs'!U23,"None")</f>
        <v>USDA1780</v>
      </c>
      <c r="C21" s="5" t="str">
        <f>'[3]Paste Sample IDs'!T23</f>
        <v>B07</v>
      </c>
      <c r="D21" s="4">
        <f>IF(B21="None","",[3]Analysis!Z21)</f>
        <v>301119.00029113586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IF('[3]Paste Sample IDs'!U24&lt;&gt;"",'[3]Paste Sample IDs'!U24,"None")</f>
        <v>USDA1622</v>
      </c>
      <c r="C22" s="5" t="str">
        <f>'[3]Paste Sample IDs'!T24</f>
        <v>B08</v>
      </c>
      <c r="D22" s="4">
        <f>IF(B22="None","",[3]Analysis!Z22)</f>
        <v>434481.39443097083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IF('[3]Paste Sample IDs'!U25&lt;&gt;"",'[3]Paste Sample IDs'!U25,"None")</f>
        <v>USDA1746</v>
      </c>
      <c r="C23" s="5" t="str">
        <f>'[3]Paste Sample IDs'!T25</f>
        <v>B09</v>
      </c>
      <c r="D23" s="4">
        <f>IF(B23="None","",[3]Analysis!Z23)</f>
        <v>477644.15306485241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IF('[3]Paste Sample IDs'!U26&lt;&gt;"",'[3]Paste Sample IDs'!U26,"None")</f>
        <v>USDA1777</v>
      </c>
      <c r="C24" s="5" t="str">
        <f>'[3]Paste Sample IDs'!T26</f>
        <v>B10</v>
      </c>
      <c r="D24" s="4">
        <f>IF(B24="None","",[3]Analysis!Z24)</f>
        <v>581195.5843630298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IF('[3]Paste Sample IDs'!U27&lt;&gt;"",'[3]Paste Sample IDs'!U27,"None")</f>
        <v>USDA1501</v>
      </c>
      <c r="C25" s="5" t="str">
        <f>'[3]Paste Sample IDs'!T27</f>
        <v>B11</v>
      </c>
      <c r="D25" s="4">
        <f>IF(B25="None","",[3]Analysis!Z25)</f>
        <v>941428.0219156174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IF('[3]Paste Sample IDs'!U28&lt;&gt;"",'[3]Paste Sample IDs'!U28,"None")</f>
        <v>USDA1855</v>
      </c>
      <c r="C26" s="5" t="str">
        <f>'[3]Paste Sample IDs'!T28</f>
        <v>B12</v>
      </c>
      <c r="D26" s="4">
        <f>IF(B26="None","",[3]Analysis!Z26)</f>
        <v>140135.35745237456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IF('[3]Paste Sample IDs'!U29&lt;&gt;"",'[3]Paste Sample IDs'!U29,"None")</f>
        <v>USDA1743</v>
      </c>
      <c r="C27" s="5" t="str">
        <f>'[3]Paste Sample IDs'!T29</f>
        <v>C01</v>
      </c>
      <c r="D27" s="4">
        <f>IF(B27="None","",[3]Analysis!Z27)</f>
        <v>157309.11250796632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IF('[3]Paste Sample IDs'!U30&lt;&gt;"",'[3]Paste Sample IDs'!U30,"None")</f>
        <v>USDA1811</v>
      </c>
      <c r="C28" s="5" t="str">
        <f>'[3]Paste Sample IDs'!T30</f>
        <v>C02</v>
      </c>
      <c r="D28" s="4">
        <f>IF(B28="None","",[3]Analysis!Z28)</f>
        <v>1033816.0931612129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IF('[3]Paste Sample IDs'!U31&lt;&gt;"",'[3]Paste Sample IDs'!U31,"None")</f>
        <v>USDA1764</v>
      </c>
      <c r="C29" s="5" t="str">
        <f>'[3]Paste Sample IDs'!T31</f>
        <v>C03</v>
      </c>
      <c r="D29" s="4">
        <f>IF(B29="None","",[3]Analysis!Z29)</f>
        <v>336044.18094645371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IF('[3]Paste Sample IDs'!U32&lt;&gt;"",'[3]Paste Sample IDs'!U32,"None")</f>
        <v>USDA1807</v>
      </c>
      <c r="C30" s="5" t="str">
        <f>'[3]Paste Sample IDs'!T32</f>
        <v>C04</v>
      </c>
      <c r="D30" s="4">
        <f>IF(B30="None","",[3]Analysis!Z30)</f>
        <v>2133416.3112006197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IF('[3]Paste Sample IDs'!U33&lt;&gt;"",'[3]Paste Sample IDs'!U33,"None")</f>
        <v>USDA1557</v>
      </c>
      <c r="C31" s="5" t="str">
        <f>'[3]Paste Sample IDs'!T33</f>
        <v>C05</v>
      </c>
      <c r="D31" s="4">
        <f>IF(B31="None","",[3]Analysis!Z31)</f>
        <v>6069681.4639976742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IF('[3]Paste Sample IDs'!U34&lt;&gt;"",'[3]Paste Sample IDs'!U34,"None")</f>
        <v>USDA1829</v>
      </c>
      <c r="C32" s="5" t="str">
        <f>'[3]Paste Sample IDs'!T34</f>
        <v>C06</v>
      </c>
      <c r="D32" s="4">
        <f>IF(B32="None","",[3]Analysis!Z32)</f>
        <v>254181.3558892218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IF('[3]Paste Sample IDs'!U35&lt;&gt;"",'[3]Paste Sample IDs'!U35,"None")</f>
        <v>USDA1790</v>
      </c>
      <c r="C33" s="5" t="str">
        <f>'[3]Paste Sample IDs'!T35</f>
        <v>C07</v>
      </c>
      <c r="D33" s="4">
        <f>IF(B33="None","",[3]Analysis!Z33)</f>
        <v>410968.89057237556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IF('[3]Paste Sample IDs'!U36&lt;&gt;"",'[3]Paste Sample IDs'!U36,"None")</f>
        <v>USDA1775</v>
      </c>
      <c r="C34" s="5" t="str">
        <f>'[3]Paste Sample IDs'!T36</f>
        <v>C08</v>
      </c>
      <c r="D34" s="4">
        <f>IF(B34="None","",[3]Analysis!Z34)</f>
        <v>2676996.6334429677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IF('[3]Paste Sample IDs'!U37&lt;&gt;"",'[3]Paste Sample IDs'!U37,"None")</f>
        <v>USDA1179</v>
      </c>
      <c r="C35" s="5" t="str">
        <f>'[3]Paste Sample IDs'!T37</f>
        <v>C09</v>
      </c>
      <c r="D35" s="4">
        <f>IF(B35="None","",[3]Analysis!Z35)</f>
        <v>115.40871488999706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>Very low copy number: assay performance unknown</v>
      </c>
    </row>
    <row r="36" spans="2:5" ht="16" x14ac:dyDescent="0.2">
      <c r="B36" s="3" t="str">
        <f>IF('[3]Paste Sample IDs'!U38&lt;&gt;"",'[3]Paste Sample IDs'!U38,"None")</f>
        <v>USDA1704</v>
      </c>
      <c r="C36" s="5" t="str">
        <f>'[3]Paste Sample IDs'!T38</f>
        <v>C10</v>
      </c>
      <c r="D36" s="4">
        <f>IF(B36="None","",[3]Analysis!Z36)</f>
        <v>2340641.9797855448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IF('[3]Paste Sample IDs'!U39&lt;&gt;"",'[3]Paste Sample IDs'!U39,"None")</f>
        <v>USDA1499</v>
      </c>
      <c r="C37" s="5" t="str">
        <f>'[3]Paste Sample IDs'!T39</f>
        <v>C11</v>
      </c>
      <c r="D37" s="4">
        <f>IF(B37="None","",[3]Analysis!Z37)</f>
        <v>1993781.8829524436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IF('[3]Paste Sample IDs'!U40&lt;&gt;"",'[3]Paste Sample IDs'!U40,"None")</f>
        <v>USDA1295</v>
      </c>
      <c r="C38" s="5" t="str">
        <f>'[3]Paste Sample IDs'!T40</f>
        <v>C12</v>
      </c>
      <c r="D38" s="4">
        <f>IF(B38="None","",[3]Analysis!Z38)</f>
        <v>1078537.2281255275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IF('[3]Paste Sample IDs'!U41&lt;&gt;"",'[3]Paste Sample IDs'!U41,"None")</f>
        <v>USDA1830</v>
      </c>
      <c r="C39" s="5" t="str">
        <f>'[3]Paste Sample IDs'!T41</f>
        <v>D01</v>
      </c>
      <c r="D39" s="4">
        <f>IF(B39="None","",[3]Analysis!Z39)</f>
        <v>133888.77975046408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IF('[3]Paste Sample IDs'!U42&lt;&gt;"",'[3]Paste Sample IDs'!U42,"None")</f>
        <v>USDA1718</v>
      </c>
      <c r="C40" s="5" t="str">
        <f>'[3]Paste Sample IDs'!T42</f>
        <v>D02</v>
      </c>
      <c r="D40" s="4">
        <f>IF(B40="None","",[3]Analysis!Z40)</f>
        <v>1028412.5773602059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IF('[3]Paste Sample IDs'!U43&lt;&gt;"",'[3]Paste Sample IDs'!U43,"None")</f>
        <v>USDA1588</v>
      </c>
      <c r="C41" s="5" t="str">
        <f>'[3]Paste Sample IDs'!T43</f>
        <v>D03</v>
      </c>
      <c r="D41" s="4">
        <f>IF(B41="None","",[3]Analysis!Z41)</f>
        <v>276741.37273598037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IF('[3]Paste Sample IDs'!U44&lt;&gt;"",'[3]Paste Sample IDs'!U44,"None")</f>
        <v>USDA1369</v>
      </c>
      <c r="C42" s="5" t="str">
        <f>'[3]Paste Sample IDs'!T44</f>
        <v>D04</v>
      </c>
      <c r="D42" s="4">
        <f>IF(B42="None","",[3]Analysis!Z42)</f>
        <v>289103.46210612397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IF('[3]Paste Sample IDs'!U45&lt;&gt;"",'[3]Paste Sample IDs'!U45,"None")</f>
        <v>USDA1713</v>
      </c>
      <c r="C43" s="5" t="str">
        <f>'[3]Paste Sample IDs'!T45</f>
        <v>D05</v>
      </c>
      <c r="D43" s="4">
        <f>IF(B43="None","",[3]Analysis!Z43)</f>
        <v>1253346.0439109574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IF('[3]Paste Sample IDs'!U46&lt;&gt;"",'[3]Paste Sample IDs'!U46,"None")</f>
        <v>USDA1808</v>
      </c>
      <c r="C44" s="5" t="str">
        <f>'[3]Paste Sample IDs'!T46</f>
        <v>D06</v>
      </c>
      <c r="D44" s="4">
        <f>IF(B44="None","",[3]Analysis!Z44)</f>
        <v>178377.39124162067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IF('[3]Paste Sample IDs'!U47&lt;&gt;"",'[3]Paste Sample IDs'!U47,"None")</f>
        <v>USDA1680</v>
      </c>
      <c r="C45" s="5" t="str">
        <f>'[3]Paste Sample IDs'!T47</f>
        <v>D07</v>
      </c>
      <c r="D45" s="4">
        <f>IF(B45="None","",[3]Analysis!Z45)</f>
        <v>4024652.2622719654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IF('[3]Paste Sample IDs'!U48&lt;&gt;"",'[3]Paste Sample IDs'!U48,"None")</f>
        <v>USDA1276</v>
      </c>
      <c r="C46" s="5" t="str">
        <f>'[3]Paste Sample IDs'!T48</f>
        <v>D08</v>
      </c>
      <c r="D46" s="4">
        <f>IF(B46="None","",[3]Analysis!Z46)</f>
        <v>2082055.0432733868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IF('[3]Paste Sample IDs'!U49&lt;&gt;"",'[3]Paste Sample IDs'!U49,"None")</f>
        <v>USDA1769</v>
      </c>
      <c r="C47" s="5" t="str">
        <f>'[3]Paste Sample IDs'!T49</f>
        <v>D09</v>
      </c>
      <c r="D47" s="4">
        <f>IF(B47="None","",[3]Analysis!Z47)</f>
        <v>670461.31998747494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IF('[3]Paste Sample IDs'!U50&lt;&gt;"",'[3]Paste Sample IDs'!U50,"None")</f>
        <v>USDA1715</v>
      </c>
      <c r="C48" s="5" t="str">
        <f>'[3]Paste Sample IDs'!T50</f>
        <v>D10</v>
      </c>
      <c r="D48" s="4">
        <f>IF(B48="None","",[3]Analysis!Z48)</f>
        <v>684664.24567450571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IF('[3]Paste Sample IDs'!U51&lt;&gt;"",'[3]Paste Sample IDs'!U51,"None")</f>
        <v>USDA1625</v>
      </c>
      <c r="C49" s="5" t="str">
        <f>'[3]Paste Sample IDs'!T51</f>
        <v>D11</v>
      </c>
      <c r="D49" s="4">
        <f>IF(B49="None","",[3]Analysis!Z49)</f>
        <v>5756211.9468253376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IF('[3]Paste Sample IDs'!U52&lt;&gt;"",'[3]Paste Sample IDs'!U52,"None")</f>
        <v>USDA1805</v>
      </c>
      <c r="C50" s="5" t="str">
        <f>'[3]Paste Sample IDs'!T52</f>
        <v>D12</v>
      </c>
      <c r="D50" s="4">
        <f>IF(B50="None","",[3]Analysis!Z50)</f>
        <v>2198470.5050094873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IF('[3]Paste Sample IDs'!U54&lt;&gt;"",'[3]Paste Sample IDs'!U54,"None")</f>
        <v>USDA1525</v>
      </c>
      <c r="C51" s="5" t="str">
        <f>'[3]Paste Sample IDs'!T54</f>
        <v>E02</v>
      </c>
      <c r="D51" s="4">
        <f>IF(B51="None","",[3]Analysis!Z52)</f>
        <v>3412924.397980588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IF('[3]Paste Sample IDs'!U55&lt;&gt;"",'[3]Paste Sample IDs'!U55,"None")</f>
        <v>USDA1842</v>
      </c>
      <c r="C52" s="5" t="str">
        <f>'[3]Paste Sample IDs'!T55</f>
        <v>E03</v>
      </c>
      <c r="D52" s="4">
        <f>IF(B52="None","",[3]Analysis!Z53)</f>
        <v>1739092.024871666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IF('[3]Paste Sample IDs'!U56&lt;&gt;"",'[3]Paste Sample IDs'!U56,"None")</f>
        <v>USDA1520</v>
      </c>
      <c r="C53" s="5" t="str">
        <f>'[3]Paste Sample IDs'!T56</f>
        <v>E04</v>
      </c>
      <c r="D53" s="4">
        <f>IF(B53="None","",[3]Analysis!Z54)</f>
        <v>894400.26796106761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IF('[3]Paste Sample IDs'!U57&lt;&gt;"",'[3]Paste Sample IDs'!U57,"None")</f>
        <v>USDA1675</v>
      </c>
      <c r="C54" s="5" t="str">
        <f>'[3]Paste Sample IDs'!T57</f>
        <v>E05</v>
      </c>
      <c r="D54" s="4">
        <f>IF(B54="None","",[3]Analysis!Z55)</f>
        <v>801871.37457141967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IF('[3]Paste Sample IDs'!U58&lt;&gt;"",'[3]Paste Sample IDs'!U58,"None")</f>
        <v>USDA1695</v>
      </c>
      <c r="C55" s="5" t="str">
        <f>'[3]Paste Sample IDs'!T58</f>
        <v>E06</v>
      </c>
      <c r="D55" s="4">
        <f>IF(B55="None","",[3]Analysis!Z56)</f>
        <v>2310166.1888970435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IF('[3]Paste Sample IDs'!U59&lt;&gt;"",'[3]Paste Sample IDs'!U59,"None")</f>
        <v>USDA1907</v>
      </c>
      <c r="C56" s="5" t="str">
        <f>'[3]Paste Sample IDs'!T59</f>
        <v>E07</v>
      </c>
      <c r="D56" s="4">
        <f>IF(B56="None","",[3]Analysis!Z57)</f>
        <v>4.4023745145125144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>Very low copy number: assay performance unknown</v>
      </c>
    </row>
    <row r="57" spans="2:5" ht="16" x14ac:dyDescent="0.2">
      <c r="B57" s="3" t="str">
        <f>IF('[3]Paste Sample IDs'!U60&lt;&gt;"",'[3]Paste Sample IDs'!U60,"None")</f>
        <v>USDA1809</v>
      </c>
      <c r="C57" s="5" t="str">
        <f>'[3]Paste Sample IDs'!T60</f>
        <v>E08</v>
      </c>
      <c r="D57" s="4">
        <f>IF(B57="None","",[3]Analysis!Z58)</f>
        <v>567672.43456023675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IF('[3]Paste Sample IDs'!U61&lt;&gt;"",'[3]Paste Sample IDs'!U61,"None")</f>
        <v>USDA1820</v>
      </c>
      <c r="C58" s="5" t="str">
        <f>'[3]Paste Sample IDs'!T61</f>
        <v>E09</v>
      </c>
      <c r="D58" s="4">
        <f>IF(B58="None","",[3]Analysis!Z59)</f>
        <v>718281.95048390853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IF('[3]Paste Sample IDs'!U62&lt;&gt;"",'[3]Paste Sample IDs'!U62,"None")</f>
        <v>USDA1553</v>
      </c>
      <c r="C59" s="5" t="str">
        <f>'[3]Paste Sample IDs'!T62</f>
        <v>E10</v>
      </c>
      <c r="D59" s="4">
        <f>IF(B59="None","",[3]Analysis!Z60)</f>
        <v>4426049.9957725583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IF('[3]Paste Sample IDs'!U63&lt;&gt;"",'[3]Paste Sample IDs'!U63,"None")</f>
        <v>USDA1587</v>
      </c>
      <c r="C60" s="5" t="str">
        <f>'[3]Paste Sample IDs'!T63</f>
        <v>E11</v>
      </c>
      <c r="D60" s="4">
        <f>IF(B60="None","",[3]Analysis!Z61)</f>
        <v>828701.67508440139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IF('[3]Paste Sample IDs'!U64&lt;&gt;"",'[3]Paste Sample IDs'!U64,"None")</f>
        <v>USDA1595</v>
      </c>
      <c r="C61" s="5" t="str">
        <f>'[3]Paste Sample IDs'!T64</f>
        <v>E12</v>
      </c>
      <c r="D61" s="4">
        <f>IF(B61="None","",[3]Analysis!Z62)</f>
        <v>339496.79905972542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IF('[3]Paste Sample IDs'!U65&lt;&gt;"",'[3]Paste Sample IDs'!U65,"None")</f>
        <v>USDA1218</v>
      </c>
      <c r="C62" s="5" t="str">
        <f>'[3]Paste Sample IDs'!T65</f>
        <v>F01</v>
      </c>
      <c r="D62" s="4">
        <f>IF(B62="None","",[3]Analysis!Z63)</f>
        <v>3247924.69240312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IF('[3]Paste Sample IDs'!U66&lt;&gt;"",'[3]Paste Sample IDs'!U66,"None")</f>
        <v>USDA1559</v>
      </c>
      <c r="C63" s="5" t="str">
        <f>'[3]Paste Sample IDs'!T66</f>
        <v>F02</v>
      </c>
      <c r="D63" s="4">
        <f>IF(B63="None","",[3]Analysis!Z64)</f>
        <v>90020268.398223534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IF('[3]Paste Sample IDs'!U67&lt;&gt;"",'[3]Paste Sample IDs'!U67,"None")</f>
        <v>USDA1802</v>
      </c>
      <c r="C64" s="5" t="str">
        <f>'[3]Paste Sample IDs'!T67</f>
        <v>F03</v>
      </c>
      <c r="D64" s="4">
        <f>IF(B64="None","",[3]Analysis!Z65)</f>
        <v>885652.2660051767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IF('[3]Paste Sample IDs'!U68&lt;&gt;"",'[3]Paste Sample IDs'!U68,"None")</f>
        <v>USDA1629</v>
      </c>
      <c r="C65" s="5" t="str">
        <f>'[3]Paste Sample IDs'!T68</f>
        <v>F04</v>
      </c>
      <c r="D65" s="4">
        <f>IF(B65="None","",[3]Analysis!Z66)</f>
        <v>1025619.8396874471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IF('[3]Paste Sample IDs'!U69&lt;&gt;"",'[3]Paste Sample IDs'!U69,"None")</f>
        <v>USDA1491</v>
      </c>
      <c r="C66" s="5" t="str">
        <f>'[3]Paste Sample IDs'!T69</f>
        <v>F05</v>
      </c>
      <c r="D66" s="4">
        <f>IF(B66="None","",[3]Analysis!Z67)</f>
        <v>573799.47141085996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IF('[3]Paste Sample IDs'!U70&lt;&gt;"",'[3]Paste Sample IDs'!U70,"None")</f>
        <v>USDA1724</v>
      </c>
      <c r="C67" s="5" t="str">
        <f>'[3]Paste Sample IDs'!T70</f>
        <v>F06</v>
      </c>
      <c r="D67" s="4">
        <f>IF(B67="None","",[3]Analysis!Z68)</f>
        <v>51626.85551864803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IF('[3]Paste Sample IDs'!U71&lt;&gt;"",'[3]Paste Sample IDs'!U71,"None")</f>
        <v>USDA1578</v>
      </c>
      <c r="C68" s="5" t="str">
        <f>'[3]Paste Sample IDs'!T71</f>
        <v>F07</v>
      </c>
      <c r="D68" s="4">
        <f>IF(B68="None","",[3]Analysis!Z69)</f>
        <v>198912.94632329102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IF('[3]Paste Sample IDs'!U72&lt;&gt;"",'[3]Paste Sample IDs'!U72,"None")</f>
        <v>USDA1722</v>
      </c>
      <c r="C69" s="5" t="str">
        <f>'[3]Paste Sample IDs'!T72</f>
        <v>F08</v>
      </c>
      <c r="D69" s="4">
        <f>IF(B69="None","",[3]Analysis!Z70)</f>
        <v>560194.46830958757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IF('[3]Paste Sample IDs'!U73&lt;&gt;"",'[3]Paste Sample IDs'!U73,"None")</f>
        <v>USDA1872</v>
      </c>
      <c r="C70" s="5" t="str">
        <f>'[3]Paste Sample IDs'!T73</f>
        <v>F09</v>
      </c>
      <c r="D70" s="4">
        <f>IF(B70="None","",[3]Analysis!Z71)</f>
        <v>442353.40713050665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IF('[3]Paste Sample IDs'!U74&lt;&gt;"",'[3]Paste Sample IDs'!U74,"None")</f>
        <v>USDA1660</v>
      </c>
      <c r="C71" s="5" t="str">
        <f>'[3]Paste Sample IDs'!T74</f>
        <v>F10</v>
      </c>
      <c r="D71" s="4">
        <f>IF(B71="None","",[3]Analysis!Z72)</f>
        <v>905338.41227512306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IF('[3]Paste Sample IDs'!U75&lt;&gt;"",'[3]Paste Sample IDs'!U75,"None")</f>
        <v>USDA1512</v>
      </c>
      <c r="C72" s="5" t="str">
        <f>'[3]Paste Sample IDs'!T75</f>
        <v>F11</v>
      </c>
      <c r="D72" s="4">
        <f>IF(B72="None","",[3]Analysis!Z73)</f>
        <v>3713097.3159969668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IF('[3]Paste Sample IDs'!U76&lt;&gt;"",'[3]Paste Sample IDs'!U76,"None")</f>
        <v>USDA1542</v>
      </c>
      <c r="C73" s="5" t="str">
        <f>'[3]Paste Sample IDs'!T76</f>
        <v>F12</v>
      </c>
      <c r="D73" s="4">
        <f>IF(B73="None","",[3]Analysis!Z74)</f>
        <v>944377.31307032856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IF('[3]Paste Sample IDs'!U77&lt;&gt;"",'[3]Paste Sample IDs'!U77,"None")</f>
        <v>USDA1686</v>
      </c>
      <c r="C74" s="5" t="str">
        <f>'[3]Paste Sample IDs'!T77</f>
        <v>G01</v>
      </c>
      <c r="D74" s="4">
        <f>IF(B74="None","",[3]Analysis!Z75)</f>
        <v>485564.69292456395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IF('[3]Paste Sample IDs'!U78&lt;&gt;"",'[3]Paste Sample IDs'!U78,"None")</f>
        <v>USDA1823</v>
      </c>
      <c r="C75" s="5" t="str">
        <f>'[3]Paste Sample IDs'!T78</f>
        <v>G02</v>
      </c>
      <c r="D75" s="4">
        <f>IF(B75="None","",[3]Analysis!Z76)</f>
        <v>765523.45179774181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IF('[3]Paste Sample IDs'!U79&lt;&gt;"",'[3]Paste Sample IDs'!U79,"None")</f>
        <v>USDA1714</v>
      </c>
      <c r="C76" s="5" t="str">
        <f>'[3]Paste Sample IDs'!T79</f>
        <v>G03</v>
      </c>
      <c r="D76" s="4">
        <f>IF(B76="None","",[3]Analysis!Z77)</f>
        <v>1425693.9322825391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IF('[3]Paste Sample IDs'!U80&lt;&gt;"",'[3]Paste Sample IDs'!U80,"None")</f>
        <v>USDA1006</v>
      </c>
      <c r="C77" s="5" t="str">
        <f>'[3]Paste Sample IDs'!T80</f>
        <v>G04</v>
      </c>
      <c r="D77" s="4">
        <f>IF(B77="None","",[3]Analysis!Z78)</f>
        <v>28964.837965593604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IF('[3]Paste Sample IDs'!U81&lt;&gt;"",'[3]Paste Sample IDs'!U81,"None")</f>
        <v>USDA1538</v>
      </c>
      <c r="C78" s="5" t="str">
        <f>'[3]Paste Sample IDs'!T81</f>
        <v>G05</v>
      </c>
      <c r="D78" s="4">
        <f>IF(B78="None","",[3]Analysis!Z79)</f>
        <v>332012.46005533205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IF('[3]Paste Sample IDs'!U82&lt;&gt;"",'[3]Paste Sample IDs'!U82,"None")</f>
        <v>USDA1681</v>
      </c>
      <c r="C79" s="5" t="str">
        <f>'[3]Paste Sample IDs'!T82</f>
        <v>G06</v>
      </c>
      <c r="D79" s="4">
        <f>IF(B79="None","",[3]Analysis!Z80)</f>
        <v>1087080.0786119527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IF('[3]Paste Sample IDs'!U83&lt;&gt;"",'[3]Paste Sample IDs'!U83,"None")</f>
        <v>USDA1636</v>
      </c>
      <c r="C80" s="5" t="str">
        <f>'[3]Paste Sample IDs'!T83</f>
        <v>G07</v>
      </c>
      <c r="D80" s="4">
        <f>IF(B80="None","",[3]Analysis!Z81)</f>
        <v>1727226.7469469339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IF('[3]Paste Sample IDs'!U84&lt;&gt;"",'[3]Paste Sample IDs'!U84,"None")</f>
        <v>USDA1747</v>
      </c>
      <c r="C81" s="5" t="str">
        <f>'[3]Paste Sample IDs'!T84</f>
        <v>G08</v>
      </c>
      <c r="D81" s="4">
        <f>IF(B81="None","",[3]Analysis!Z82)</f>
        <v>640346.36008489714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IF('[3]Paste Sample IDs'!U85&lt;&gt;"",'[3]Paste Sample IDs'!U85,"None")</f>
        <v>USDA1424</v>
      </c>
      <c r="C82" s="5" t="str">
        <f>'[3]Paste Sample IDs'!T85</f>
        <v>G09</v>
      </c>
      <c r="D82" s="4">
        <f>IF(B82="None","",[3]Analysis!Z83)</f>
        <v>1918515.1706490321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IF('[3]Paste Sample IDs'!U86&lt;&gt;"",'[3]Paste Sample IDs'!U86,"None")</f>
        <v>USDA1787</v>
      </c>
      <c r="C83" s="5" t="str">
        <f>'[3]Paste Sample IDs'!T86</f>
        <v>G10</v>
      </c>
      <c r="D83" s="4">
        <f>IF(B83="None","",[3]Analysis!Z84)</f>
        <v>552226.49337496236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IF('[3]Paste Sample IDs'!U87&lt;&gt;"",'[3]Paste Sample IDs'!U87,"None")</f>
        <v>USDA1279</v>
      </c>
      <c r="C84" s="5" t="str">
        <f>'[3]Paste Sample IDs'!T87</f>
        <v>G11</v>
      </c>
      <c r="D84" s="4">
        <f>IF(B84="None","",[3]Analysis!Z85)</f>
        <v>2290675.6518343161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IF('[3]Paste Sample IDs'!U88&lt;&gt;"",'[3]Paste Sample IDs'!U88,"None")</f>
        <v>USDA1728</v>
      </c>
      <c r="C85" s="5" t="str">
        <f>'[3]Paste Sample IDs'!T88</f>
        <v>G12</v>
      </c>
      <c r="D85" s="4">
        <f>IF(B85="None","",[3]Analysis!Z86)</f>
        <v>451785.47135738522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IF('[3]Paste Sample IDs'!U89&lt;&gt;"",'[3]Paste Sample IDs'!U89,"None")</f>
        <v>USDA1510</v>
      </c>
      <c r="C86" s="5" t="str">
        <f>'[3]Paste Sample IDs'!T89</f>
        <v>H01</v>
      </c>
      <c r="D86" s="4">
        <f>IF(B86="None","",[3]Analysis!Z87)</f>
        <v>3189551.0435101609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IF('[3]Paste Sample IDs'!U90&lt;&gt;"",'[3]Paste Sample IDs'!U90,"None")</f>
        <v>USDA1721</v>
      </c>
      <c r="C87" s="5" t="str">
        <f>'[3]Paste Sample IDs'!T90</f>
        <v>H02</v>
      </c>
      <c r="D87" s="4">
        <f>IF(B87="None","",[3]Analysis!Z88)</f>
        <v>107879.97556811239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IF('[3]Paste Sample IDs'!U91&lt;&gt;"",'[3]Paste Sample IDs'!U91,"None")</f>
        <v>USDA1863</v>
      </c>
      <c r="C88" s="5" t="str">
        <f>'[3]Paste Sample IDs'!T91</f>
        <v>H03</v>
      </c>
      <c r="D88" s="4">
        <f>IF(B88="None","",[3]Analysis!Z89)</f>
        <v>1297248.547420186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IF('[3]Paste Sample IDs'!U92&lt;&gt;"",'[3]Paste Sample IDs'!U92,"None")</f>
        <v>USDA1850</v>
      </c>
      <c r="C89" s="5" t="str">
        <f>'[3]Paste Sample IDs'!T92</f>
        <v>H04</v>
      </c>
      <c r="D89" s="4">
        <f>IF(B89="None","",[3]Analysis!Z90)</f>
        <v>1232432.5223574522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IF('[3]Paste Sample IDs'!U93&lt;&gt;"",'[3]Paste Sample IDs'!U93,"None")</f>
        <v>USDA1599</v>
      </c>
      <c r="C90" s="5" t="str">
        <f>'[3]Paste Sample IDs'!T93</f>
        <v>H05</v>
      </c>
      <c r="D90" s="4">
        <f>IF(B90="None","",[3]Analysis!Z91)</f>
        <v>181843.2359987956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IF('[3]Paste Sample IDs'!U94&lt;&gt;"",'[3]Paste Sample IDs'!U94,"None")</f>
        <v>USDA1785</v>
      </c>
      <c r="C91" s="5" t="str">
        <f>'[3]Paste Sample IDs'!T94</f>
        <v>H06</v>
      </c>
      <c r="D91" s="4">
        <f>IF(B91="None","",[3]Analysis!Z92)</f>
        <v>1932264.7300891159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IF('[3]Paste Sample IDs'!U95&lt;&gt;"",'[3]Paste Sample IDs'!U95,"None")</f>
        <v>USDA1734</v>
      </c>
      <c r="C92" s="5" t="str">
        <f>'[3]Paste Sample IDs'!T95</f>
        <v>H07</v>
      </c>
      <c r="D92" s="4">
        <f>IF(B92="None","",[3]Analysis!Z93)</f>
        <v>172532.58215884957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IF('[3]Paste Sample IDs'!U96&lt;&gt;"",'[3]Paste Sample IDs'!U96,"None")</f>
        <v>USDA1231</v>
      </c>
      <c r="C93" s="5" t="str">
        <f>'[3]Paste Sample IDs'!T96</f>
        <v>H08</v>
      </c>
      <c r="D93" s="4">
        <f>IF(B93="None","",[3]Analysis!Z94)</f>
        <v>1655527.5953275773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IF('[3]Paste Sample IDs'!U97&lt;&gt;"",'[3]Paste Sample IDs'!U97,"None")</f>
        <v>USDA1534</v>
      </c>
      <c r="C94" s="5" t="str">
        <f>'[3]Paste Sample IDs'!T97</f>
        <v>H09</v>
      </c>
      <c r="D94" s="4">
        <f>IF(B94="None","",[3]Analysis!Z95)</f>
        <v>5481243.5819849083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IF('[3]Paste Sample IDs'!U98&lt;&gt;"",'[3]Paste Sample IDs'!U98,"None")</f>
        <v>USDA1745</v>
      </c>
      <c r="C95" s="5" t="str">
        <f>'[3]Paste Sample IDs'!T98</f>
        <v>H10</v>
      </c>
      <c r="D95" s="4">
        <f>IF(B95="None","",[3]Analysis!Z96)</f>
        <v>995972.40150534036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IF('[3]Paste Sample IDs'!U99&lt;&gt;"",'[3]Paste Sample IDs'!U99,"None")</f>
        <v>USDA1654</v>
      </c>
      <c r="C96" s="5" t="str">
        <f>'[3]Paste Sample IDs'!T99</f>
        <v>H11</v>
      </c>
      <c r="D96" s="4">
        <f>IF(B96="None","",[3]Analysis!Z97)</f>
        <v>2524805.9215359385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3" t="str">
        <f>IF('[3]Paste Sample IDs'!U100&lt;&gt;"",'[3]Paste Sample IDs'!U100,"None")</f>
        <v>USDA1630</v>
      </c>
      <c r="C97" s="5" t="str">
        <f>'[3]Paste Sample IDs'!T100</f>
        <v>H12</v>
      </c>
      <c r="D97" s="4">
        <f>IF(B97="None","",[3]Analysis!Z98)</f>
        <v>579729.83862332662</v>
      </c>
      <c r="E97" s="3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/>
      <c r="C98" s="2"/>
      <c r="D98" s="2"/>
      <c r="E98" s="2"/>
    </row>
  </sheetData>
  <conditionalFormatting sqref="E4:E97">
    <cfRule type="containsText" dxfId="2" priority="1" operator="containsText" text="unknown">
      <formula>NOT(ISERROR(SEARCH("unknown",E4)))</formula>
    </cfRule>
    <cfRule type="containsText" dxfId="1" priority="2" operator="containsText" text="Insufficient">
      <formula>NOT(ISERROR(SEARCH("Insufficient",E4)))</formula>
    </cfRule>
    <cfRule type="containsText" dxfId="0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DNA_029</vt:lpstr>
      <vt:lpstr>DNA_030</vt:lpstr>
      <vt:lpstr>DNA_031</vt:lpstr>
      <vt:lpstr>DNA_029!Print_Area</vt:lpstr>
      <vt:lpstr>DNA_030!Print_Area</vt:lpstr>
      <vt:lpstr>DNA_031!Print_Area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2020-02-28T21:51:08Z</dcterms:created>
  <dcterms:modified xsi:type="dcterms:W3CDTF">2020-02-28T21:53:06Z</dcterms:modified>
</cp:coreProperties>
</file>