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16/"/>
    </mc:Choice>
  </mc:AlternateContent>
  <xr:revisionPtr revIDLastSave="0" documentId="8_{AB6D96AD-E5D7-5D47-BE51-557C1971B66F}" xr6:coauthVersionLast="36" xr6:coauthVersionMax="36" xr10:uidLastSave="{00000000-0000-0000-0000-000000000000}"/>
  <bookViews>
    <workbookView xWindow="3180" yWindow="2060" windowWidth="27640" windowHeight="16940" activeTab="2" xr2:uid="{AC199581-1281-104C-93D0-DE7D18F32C44}"/>
  </bookViews>
  <sheets>
    <sheet name="DNA_032" sheetId="2" r:id="rId1"/>
    <sheet name="DNA_033" sheetId="3" r:id="rId2"/>
    <sheet name="DNA_034" sheetId="4" r:id="rId3"/>
  </sheets>
  <externalReferences>
    <externalReference r:id="rId4"/>
    <externalReference r:id="rId5"/>
    <externalReference r:id="rId6"/>
  </externalReferences>
  <definedNames>
    <definedName name="_xlnm.Print_Area" localSheetId="0">DNA_032!$A$1:$L$99</definedName>
    <definedName name="_xlnm.Print_Area" localSheetId="1">DNA_033!$A$1:$L$99</definedName>
    <definedName name="_xlnm.Print_Area" localSheetId="2">DNA_034!$A$1:$L$99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46" i="4" l="1"/>
  <c r="E46" i="4" s="1"/>
  <c r="D17" i="4"/>
  <c r="E17" i="4" s="1"/>
  <c r="D41" i="4"/>
  <c r="E41" i="4" s="1"/>
  <c r="D6" i="4"/>
  <c r="E6" i="4" s="1"/>
  <c r="D81" i="4"/>
  <c r="E81" i="4" s="1"/>
  <c r="D54" i="4"/>
  <c r="E54" i="4" s="1"/>
  <c r="D4" i="4"/>
  <c r="E4" i="4" s="1"/>
  <c r="D93" i="4"/>
  <c r="E93" i="4" s="1"/>
  <c r="D68" i="4"/>
  <c r="E68" i="4" s="1"/>
  <c r="D85" i="4"/>
  <c r="E85" i="4" s="1"/>
  <c r="D27" i="4"/>
  <c r="E27" i="4" s="1"/>
  <c r="D73" i="4"/>
  <c r="E73" i="4" s="1"/>
  <c r="D23" i="4"/>
  <c r="E23" i="4" s="1"/>
  <c r="D47" i="4"/>
  <c r="E47" i="4" s="1"/>
  <c r="D9" i="4"/>
  <c r="E9" i="4" s="1"/>
  <c r="D21" i="4"/>
  <c r="E21" i="4" s="1"/>
  <c r="D45" i="4"/>
  <c r="E45" i="4" s="1"/>
  <c r="D90" i="4"/>
  <c r="E90" i="4" s="1"/>
  <c r="D50" i="4"/>
  <c r="E50" i="4" s="1"/>
  <c r="D69" i="4"/>
  <c r="E69" i="4" s="1"/>
  <c r="D55" i="4"/>
  <c r="E55" i="4" s="1"/>
  <c r="D66" i="4"/>
  <c r="E66" i="4" s="1"/>
  <c r="D72" i="4"/>
  <c r="E72" i="4" s="1"/>
  <c r="D62" i="4"/>
  <c r="E62" i="4" s="1"/>
  <c r="D12" i="4"/>
  <c r="E12" i="4" s="1"/>
  <c r="D30" i="4"/>
  <c r="E30" i="4" s="1"/>
  <c r="D57" i="4"/>
  <c r="E57" i="4" s="1"/>
  <c r="D18" i="4"/>
  <c r="E18" i="4" s="1"/>
  <c r="D14" i="4"/>
  <c r="E14" i="4" s="1"/>
  <c r="D58" i="4"/>
  <c r="E58" i="4" s="1"/>
  <c r="D78" i="4" l="1"/>
  <c r="E78" i="4" s="1"/>
  <c r="D97" i="4"/>
  <c r="E97" i="4" s="1"/>
  <c r="D75" i="4"/>
  <c r="E75" i="4" s="1"/>
  <c r="D77" i="4"/>
  <c r="E77" i="4" s="1"/>
  <c r="D49" i="4"/>
  <c r="E49" i="4" s="1"/>
  <c r="D34" i="4"/>
  <c r="E34" i="4" s="1"/>
  <c r="D38" i="4"/>
  <c r="E38" i="4" s="1"/>
  <c r="D82" i="4"/>
  <c r="E82" i="4" s="1"/>
  <c r="D64" i="4"/>
  <c r="E64" i="4" s="1"/>
  <c r="D22" i="4"/>
  <c r="E22" i="4" s="1"/>
  <c r="D87" i="4"/>
  <c r="E87" i="4" s="1"/>
  <c r="D84" i="4"/>
  <c r="E84" i="4" s="1"/>
  <c r="D67" i="4"/>
  <c r="E67" i="4" s="1"/>
  <c r="D39" i="4"/>
  <c r="E39" i="4" s="1"/>
  <c r="D48" i="4"/>
  <c r="E48" i="4" s="1"/>
  <c r="D91" i="4"/>
  <c r="E91" i="4" s="1"/>
  <c r="D15" i="4"/>
  <c r="E15" i="4" s="1"/>
  <c r="D29" i="4"/>
  <c r="E29" i="4" s="1"/>
  <c r="D52" i="4"/>
  <c r="E52" i="4" s="1"/>
  <c r="D94" i="4"/>
  <c r="E94" i="4" s="1"/>
  <c r="D76" i="4"/>
  <c r="E76" i="4" s="1"/>
  <c r="D24" i="4"/>
  <c r="E24" i="4" s="1"/>
  <c r="D51" i="4"/>
  <c r="E51" i="4" s="1"/>
  <c r="D63" i="4"/>
  <c r="E63" i="4" s="1"/>
  <c r="D32" i="4"/>
  <c r="E32" i="4" s="1"/>
  <c r="D61" i="4"/>
  <c r="E61" i="4" s="1"/>
  <c r="D89" i="4"/>
  <c r="E89" i="4" s="1"/>
  <c r="D43" i="4"/>
  <c r="E43" i="4" s="1"/>
  <c r="D16" i="4"/>
  <c r="E16" i="4" s="1"/>
  <c r="D60" i="4"/>
  <c r="E60" i="4" s="1"/>
  <c r="D92" i="4"/>
  <c r="E92" i="4" s="1"/>
  <c r="D11" i="4"/>
  <c r="E11" i="4" s="1"/>
  <c r="D71" i="4"/>
  <c r="E71" i="4" s="1"/>
  <c r="D31" i="4"/>
  <c r="E31" i="4" s="1"/>
  <c r="D36" i="4"/>
  <c r="E36" i="4" s="1"/>
  <c r="D40" i="4"/>
  <c r="E40" i="4" s="1"/>
  <c r="D95" i="4"/>
  <c r="E95" i="4" s="1"/>
  <c r="D13" i="4"/>
  <c r="E13" i="4" s="1"/>
  <c r="D7" i="4"/>
  <c r="E7" i="4" s="1"/>
  <c r="D44" i="4"/>
  <c r="E44" i="4" s="1"/>
  <c r="D37" i="4"/>
  <c r="E37" i="4" s="1"/>
  <c r="D19" i="4"/>
  <c r="E19" i="4" s="1"/>
  <c r="D88" i="4"/>
  <c r="E88" i="4" s="1"/>
  <c r="D26" i="4"/>
  <c r="E26" i="4" s="1"/>
  <c r="D28" i="4"/>
  <c r="E28" i="4" s="1"/>
  <c r="D10" i="4"/>
  <c r="E10" i="4" s="1"/>
  <c r="D96" i="4"/>
  <c r="E96" i="4" s="1"/>
  <c r="D33" i="4"/>
  <c r="E33" i="4" s="1"/>
  <c r="D5" i="4"/>
  <c r="E5" i="4" s="1"/>
  <c r="D79" i="4"/>
  <c r="E79" i="4" s="1"/>
  <c r="D35" i="4"/>
  <c r="E35" i="4" s="1"/>
  <c r="D80" i="4"/>
  <c r="E80" i="4" s="1"/>
  <c r="D8" i="4"/>
  <c r="E8" i="4" s="1"/>
  <c r="D25" i="4"/>
  <c r="E25" i="4" s="1"/>
  <c r="D20" i="4"/>
  <c r="E20" i="4" s="1"/>
  <c r="D42" i="4"/>
  <c r="E42" i="4" s="1"/>
  <c r="D86" i="4"/>
  <c r="E86" i="4" s="1"/>
  <c r="D74" i="4"/>
  <c r="E74" i="4" s="1"/>
  <c r="D70" i="4"/>
  <c r="E70" i="4" s="1"/>
  <c r="D65" i="4"/>
  <c r="E65" i="4" s="1"/>
  <c r="D56" i="4"/>
  <c r="E56" i="4" s="1"/>
  <c r="D59" i="4" l="1"/>
  <c r="E59" i="4" s="1"/>
  <c r="D53" i="4"/>
  <c r="E53" i="4" s="1"/>
  <c r="D83" i="4"/>
  <c r="E83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20" i="3" l="1"/>
  <c r="E20" i="3" s="1"/>
  <c r="D45" i="3"/>
  <c r="E45" i="3" s="1"/>
  <c r="D16" i="3"/>
  <c r="E16" i="3" s="1"/>
  <c r="D40" i="3"/>
  <c r="E40" i="3" s="1"/>
  <c r="D6" i="3"/>
  <c r="E6" i="3" s="1"/>
  <c r="D4" i="3"/>
  <c r="E4" i="3" s="1"/>
  <c r="D93" i="3"/>
  <c r="E93" i="3" s="1"/>
  <c r="D68" i="3"/>
  <c r="E68" i="3" s="1"/>
  <c r="D22" i="3"/>
  <c r="E22" i="3" s="1"/>
  <c r="D46" i="3"/>
  <c r="E46" i="3" s="1"/>
  <c r="D9" i="3"/>
  <c r="E9" i="3" s="1"/>
  <c r="D44" i="3"/>
  <c r="E44" i="3" s="1"/>
  <c r="D90" i="3"/>
  <c r="E90" i="3" s="1"/>
  <c r="D49" i="3"/>
  <c r="E49" i="3" s="1"/>
  <c r="D54" i="3"/>
  <c r="E54" i="3" s="1"/>
  <c r="D66" i="3"/>
  <c r="E66" i="3" s="1"/>
  <c r="D72" i="3"/>
  <c r="E72" i="3" s="1"/>
  <c r="D62" i="3"/>
  <c r="E62" i="3" s="1"/>
  <c r="D77" i="3"/>
  <c r="E77" i="3" s="1"/>
  <c r="D56" i="3"/>
  <c r="E56" i="3" s="1"/>
  <c r="D17" i="3"/>
  <c r="E17" i="3" s="1"/>
  <c r="D13" i="3"/>
  <c r="E13" i="3" s="1"/>
  <c r="D57" i="3"/>
  <c r="E57" i="3" s="1"/>
  <c r="D78" i="3" l="1"/>
  <c r="E78" i="3" s="1"/>
  <c r="D26" i="3"/>
  <c r="E26" i="3" s="1"/>
  <c r="D29" i="3"/>
  <c r="E29" i="3" s="1"/>
  <c r="D33" i="3"/>
  <c r="E33" i="3" s="1"/>
  <c r="D53" i="3"/>
  <c r="E53" i="3" s="1"/>
  <c r="D75" i="3"/>
  <c r="E75" i="3" s="1"/>
  <c r="D12" i="3"/>
  <c r="E12" i="3" s="1"/>
  <c r="D69" i="3"/>
  <c r="E69" i="3" s="1"/>
  <c r="D37" i="3"/>
  <c r="E37" i="3" s="1"/>
  <c r="D82" i="3"/>
  <c r="E82" i="3" s="1"/>
  <c r="D64" i="3"/>
  <c r="E64" i="3" s="1"/>
  <c r="D21" i="3"/>
  <c r="E21" i="3" s="1"/>
  <c r="D87" i="3"/>
  <c r="E87" i="3" s="1"/>
  <c r="D84" i="3"/>
  <c r="E84" i="3" s="1"/>
  <c r="D67" i="3"/>
  <c r="E67" i="3" s="1"/>
  <c r="D38" i="3"/>
  <c r="E38" i="3" s="1"/>
  <c r="D47" i="3"/>
  <c r="E47" i="3" s="1"/>
  <c r="D91" i="3"/>
  <c r="E91" i="3" s="1"/>
  <c r="D14" i="3"/>
  <c r="E14" i="3" s="1"/>
  <c r="D28" i="3"/>
  <c r="E28" i="3" s="1"/>
  <c r="D51" i="3"/>
  <c r="E51" i="3" s="1"/>
  <c r="D94" i="3"/>
  <c r="E94" i="3" s="1"/>
  <c r="D76" i="3"/>
  <c r="E76" i="3" s="1"/>
  <c r="D23" i="3"/>
  <c r="E23" i="3" s="1"/>
  <c r="D50" i="3"/>
  <c r="E50" i="3" s="1"/>
  <c r="D63" i="3"/>
  <c r="E63" i="3" s="1"/>
  <c r="D31" i="3"/>
  <c r="E31" i="3" s="1"/>
  <c r="D61" i="3"/>
  <c r="E61" i="3" s="1"/>
  <c r="D89" i="3"/>
  <c r="E89" i="3" s="1"/>
  <c r="D43" i="3"/>
  <c r="E43" i="3" s="1"/>
  <c r="D41" i="3"/>
  <c r="E41" i="3" s="1"/>
  <c r="D15" i="3"/>
  <c r="E15" i="3" s="1"/>
  <c r="D60" i="3"/>
  <c r="E60" i="3" s="1"/>
  <c r="D92" i="3"/>
  <c r="E92" i="3" s="1"/>
  <c r="D11" i="3"/>
  <c r="E11" i="3" s="1"/>
  <c r="D71" i="3"/>
  <c r="E71" i="3" s="1"/>
  <c r="D30" i="3"/>
  <c r="E30" i="3" s="1"/>
  <c r="D35" i="3"/>
  <c r="E35" i="3" s="1"/>
  <c r="D39" i="3"/>
  <c r="E39" i="3" s="1"/>
  <c r="D95" i="3"/>
  <c r="E95" i="3" s="1"/>
  <c r="D7" i="3"/>
  <c r="E7" i="3" s="1"/>
  <c r="D42" i="3"/>
  <c r="E42" i="3" s="1"/>
  <c r="D36" i="3"/>
  <c r="E36" i="3" s="1"/>
  <c r="D18" i="3"/>
  <c r="E18" i="3" s="1"/>
  <c r="D88" i="3"/>
  <c r="E88" i="3" s="1"/>
  <c r="D25" i="3"/>
  <c r="E25" i="3" s="1"/>
  <c r="D27" i="3"/>
  <c r="E27" i="3" s="1"/>
  <c r="D10" i="3"/>
  <c r="E10" i="3" s="1"/>
  <c r="D96" i="3"/>
  <c r="E96" i="3" s="1"/>
  <c r="D32" i="3"/>
  <c r="E32" i="3" s="1"/>
  <c r="D5" i="3"/>
  <c r="E5" i="3" s="1"/>
  <c r="D79" i="3"/>
  <c r="E79" i="3" s="1"/>
  <c r="D34" i="3"/>
  <c r="E34" i="3" s="1"/>
  <c r="D80" i="3"/>
  <c r="E80" i="3" s="1"/>
  <c r="D8" i="3"/>
  <c r="E8" i="3" s="1"/>
  <c r="D24" i="3"/>
  <c r="E24" i="3" s="1"/>
  <c r="D58" i="3"/>
  <c r="E58" i="3" s="1"/>
  <c r="D19" i="3"/>
  <c r="E19" i="3" s="1"/>
  <c r="D86" i="3"/>
  <c r="E86" i="3" s="1"/>
  <c r="D74" i="3"/>
  <c r="E74" i="3" s="1"/>
  <c r="D70" i="3"/>
  <c r="E70" i="3" s="1"/>
  <c r="D65" i="3"/>
  <c r="E65" i="3" s="1"/>
  <c r="D55" i="3"/>
  <c r="E55" i="3" s="1"/>
  <c r="D85" i="3" l="1"/>
  <c r="E85" i="3" s="1"/>
  <c r="D97" i="3"/>
  <c r="E97" i="3" s="1"/>
  <c r="D52" i="3"/>
  <c r="E52" i="3" s="1"/>
  <c r="D81" i="3"/>
  <c r="E81" i="3" s="1"/>
  <c r="D59" i="3"/>
  <c r="E59" i="3" s="1"/>
  <c r="D48" i="3"/>
  <c r="E48" i="3" s="1"/>
  <c r="D83" i="3"/>
  <c r="E83" i="3" s="1"/>
  <c r="D73" i="3"/>
  <c r="E73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45" i="2" l="1"/>
  <c r="E45" i="2" s="1"/>
  <c r="D17" i="2"/>
  <c r="E17" i="2" s="1"/>
  <c r="D39" i="2"/>
  <c r="E39" i="2" s="1"/>
  <c r="D6" i="2"/>
  <c r="E6" i="2" s="1"/>
  <c r="D53" i="2"/>
  <c r="E53" i="2" s="1"/>
  <c r="D4" i="2"/>
  <c r="E4" i="2" s="1"/>
  <c r="D93" i="2"/>
  <c r="E93" i="2" s="1"/>
  <c r="D23" i="2"/>
  <c r="E23" i="2" s="1"/>
  <c r="D46" i="2"/>
  <c r="E46" i="2" s="1"/>
  <c r="D9" i="2"/>
  <c r="E9" i="2" s="1"/>
  <c r="D21" i="2"/>
  <c r="E21" i="2" s="1"/>
  <c r="D44" i="2"/>
  <c r="E44" i="2" s="1"/>
  <c r="D90" i="2"/>
  <c r="E90" i="2" s="1"/>
  <c r="D49" i="2"/>
  <c r="E49" i="2" s="1"/>
  <c r="D54" i="2"/>
  <c r="E54" i="2" s="1"/>
  <c r="D66" i="2"/>
  <c r="E66" i="2" s="1"/>
  <c r="D72" i="2"/>
  <c r="E72" i="2" s="1"/>
  <c r="D62" i="2"/>
  <c r="E62" i="2" s="1"/>
  <c r="D56" i="2"/>
  <c r="E56" i="2" s="1"/>
  <c r="D18" i="2"/>
  <c r="E18" i="2" s="1"/>
  <c r="D14" i="2"/>
  <c r="E14" i="2" s="1"/>
  <c r="D57" i="2"/>
  <c r="E57" i="2" s="1"/>
  <c r="D75" i="2" l="1"/>
  <c r="E75" i="2" s="1"/>
  <c r="D68" i="2"/>
  <c r="E68" i="2" s="1"/>
  <c r="D12" i="2"/>
  <c r="E12" i="2" s="1"/>
  <c r="D29" i="2"/>
  <c r="E29" i="2" s="1"/>
  <c r="D78" i="2"/>
  <c r="E78" i="2" s="1"/>
  <c r="D33" i="2"/>
  <c r="E33" i="2" s="1"/>
  <c r="D69" i="2"/>
  <c r="E69" i="2" s="1"/>
  <c r="D77" i="2"/>
  <c r="E77" i="2" s="1"/>
  <c r="D37" i="2"/>
  <c r="E37" i="2" s="1"/>
  <c r="D82" i="2"/>
  <c r="E82" i="2" s="1"/>
  <c r="D64" i="2"/>
  <c r="E64" i="2" s="1"/>
  <c r="D22" i="2"/>
  <c r="E22" i="2" s="1"/>
  <c r="D87" i="2"/>
  <c r="E87" i="2" s="1"/>
  <c r="D84" i="2"/>
  <c r="E84" i="2" s="1"/>
  <c r="D67" i="2"/>
  <c r="E67" i="2" s="1"/>
  <c r="D38" i="2"/>
  <c r="E38" i="2" s="1"/>
  <c r="D47" i="2"/>
  <c r="E47" i="2" s="1"/>
  <c r="D59" i="2"/>
  <c r="E59" i="2" s="1"/>
  <c r="D91" i="2"/>
  <c r="E91" i="2" s="1"/>
  <c r="D15" i="2"/>
  <c r="E15" i="2" s="1"/>
  <c r="D28" i="2"/>
  <c r="E28" i="2" s="1"/>
  <c r="D51" i="2"/>
  <c r="E51" i="2" s="1"/>
  <c r="D94" i="2"/>
  <c r="E94" i="2" s="1"/>
  <c r="D76" i="2"/>
  <c r="E76" i="2" s="1"/>
  <c r="D24" i="2"/>
  <c r="E24" i="2" s="1"/>
  <c r="D50" i="2"/>
  <c r="E50" i="2" s="1"/>
  <c r="D63" i="2"/>
  <c r="E63" i="2" s="1"/>
  <c r="D31" i="2"/>
  <c r="E31" i="2" s="1"/>
  <c r="D61" i="2"/>
  <c r="E61" i="2" s="1"/>
  <c r="D89" i="2"/>
  <c r="E89" i="2" s="1"/>
  <c r="D43" i="2"/>
  <c r="E43" i="2" s="1"/>
  <c r="D41" i="2"/>
  <c r="E41" i="2" s="1"/>
  <c r="D16" i="2"/>
  <c r="E16" i="2" s="1"/>
  <c r="D60" i="2"/>
  <c r="E60" i="2" s="1"/>
  <c r="D92" i="2"/>
  <c r="E92" i="2" s="1"/>
  <c r="D11" i="2"/>
  <c r="E11" i="2" s="1"/>
  <c r="D71" i="2"/>
  <c r="E71" i="2" s="1"/>
  <c r="D30" i="2"/>
  <c r="E30" i="2" s="1"/>
  <c r="D35" i="2"/>
  <c r="E35" i="2" s="1"/>
  <c r="D95" i="2"/>
  <c r="E95" i="2" s="1"/>
  <c r="D13" i="2"/>
  <c r="E13" i="2" s="1"/>
  <c r="D7" i="2"/>
  <c r="E7" i="2" s="1"/>
  <c r="D42" i="2"/>
  <c r="E42" i="2" s="1"/>
  <c r="D36" i="2"/>
  <c r="E36" i="2" s="1"/>
  <c r="D19" i="2"/>
  <c r="E19" i="2" s="1"/>
  <c r="D88" i="2"/>
  <c r="E88" i="2" s="1"/>
  <c r="D26" i="2"/>
  <c r="E26" i="2" s="1"/>
  <c r="D27" i="2"/>
  <c r="E27" i="2" s="1"/>
  <c r="D10" i="2"/>
  <c r="E10" i="2" s="1"/>
  <c r="D96" i="2"/>
  <c r="E96" i="2" s="1"/>
  <c r="D32" i="2"/>
  <c r="E32" i="2" s="1"/>
  <c r="D5" i="2"/>
  <c r="E5" i="2" s="1"/>
  <c r="D79" i="2"/>
  <c r="E79" i="2" s="1"/>
  <c r="D34" i="2"/>
  <c r="E34" i="2" s="1"/>
  <c r="D80" i="2"/>
  <c r="E80" i="2" s="1"/>
  <c r="D8" i="2"/>
  <c r="E8" i="2" s="1"/>
  <c r="D25" i="2"/>
  <c r="E25" i="2" s="1"/>
  <c r="D58" i="2"/>
  <c r="E58" i="2" s="1"/>
  <c r="D20" i="2"/>
  <c r="E20" i="2" s="1"/>
  <c r="D40" i="2"/>
  <c r="E40" i="2" s="1"/>
  <c r="D86" i="2"/>
  <c r="E86" i="2" s="1"/>
  <c r="D74" i="2"/>
  <c r="E74" i="2" s="1"/>
  <c r="D70" i="2"/>
  <c r="E70" i="2" s="1"/>
  <c r="D65" i="2"/>
  <c r="E65" i="2" s="1"/>
  <c r="D55" i="2"/>
  <c r="E55" i="2" s="1"/>
  <c r="D83" i="2" l="1"/>
  <c r="E83" i="2" s="1"/>
  <c r="D81" i="2"/>
  <c r="E81" i="2" s="1"/>
  <c r="D85" i="2"/>
  <c r="E85" i="2" s="1"/>
  <c r="D97" i="2"/>
  <c r="E97" i="2" s="1"/>
  <c r="D52" i="2"/>
  <c r="E52" i="2" s="1"/>
  <c r="D48" i="2"/>
  <c r="E48" i="2" s="1"/>
  <c r="D73" i="2"/>
  <c r="E73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<sst xmlns="http://schemas.openxmlformats.org/spreadsheetml/2006/main" count="18" uniqueCount="6">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</sst>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0C2DA7D6-8118-4849-8953-DE002D2507F0}"/>
    <cellStyle name="Normal" xfId="0" builtinId="0"/>
    <cellStyle name="Normal 2" xfId="1" xr:uid="{A2892C2E-CE74-0F42-96CD-88B0003B76C6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D-164B-A867-473FECAF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8-FB41-966A-B5FAD7A4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F-324C-87C5-165E3992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A233-5349-8041-A134-CA9CC4BE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40821-4E51-C74F-A81F-C9B673E41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B6CFA-864B-2B40-BA61-69BDB15D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2/Noyes_016_DNA_032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3/Noyes_016_DNA_033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34/Noyes_016_DNA_034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Noyes_016_DNA_032_qMQC</v>
          </cell>
        </row>
        <row r="5">
          <cell r="T5" t="str">
            <v>A01</v>
          </cell>
          <cell r="U5" t="str">
            <v>USDA2218</v>
          </cell>
        </row>
        <row r="6">
          <cell r="T6" t="str">
            <v>A02</v>
          </cell>
          <cell r="U6" t="str">
            <v>USDA1913</v>
          </cell>
        </row>
        <row r="7">
          <cell r="T7" t="str">
            <v>A03</v>
          </cell>
          <cell r="U7" t="str">
            <v>USDA1875</v>
          </cell>
        </row>
        <row r="8">
          <cell r="T8" t="str">
            <v>A04</v>
          </cell>
          <cell r="U8" t="str">
            <v>USDA2128</v>
          </cell>
        </row>
        <row r="9">
          <cell r="T9" t="str">
            <v>A05</v>
          </cell>
          <cell r="U9" t="str">
            <v>USDA2022</v>
          </cell>
        </row>
        <row r="10">
          <cell r="T10" t="str">
            <v>A06</v>
          </cell>
          <cell r="U10" t="str">
            <v>USDA2158</v>
          </cell>
        </row>
        <row r="11">
          <cell r="T11" t="str">
            <v>A07</v>
          </cell>
          <cell r="U11" t="str">
            <v>USDA2075</v>
          </cell>
        </row>
        <row r="12">
          <cell r="T12" t="str">
            <v>A08</v>
          </cell>
          <cell r="U12" t="str">
            <v>USDA2255</v>
          </cell>
        </row>
        <row r="13">
          <cell r="T13" t="str">
            <v>A09</v>
          </cell>
          <cell r="U13" t="str">
            <v>USDA1667</v>
          </cell>
        </row>
        <row r="14">
          <cell r="T14" t="str">
            <v>A10</v>
          </cell>
          <cell r="U14" t="str">
            <v>USDA2071</v>
          </cell>
        </row>
        <row r="15">
          <cell r="T15" t="str">
            <v>A11</v>
          </cell>
          <cell r="U15" t="str">
            <v>USDA2148</v>
          </cell>
        </row>
        <row r="16">
          <cell r="T16" t="str">
            <v>A12</v>
          </cell>
          <cell r="U16" t="str">
            <v>USDA1363</v>
          </cell>
        </row>
        <row r="17">
          <cell r="T17" t="str">
            <v>B01</v>
          </cell>
          <cell r="U17" t="str">
            <v>USDA1934</v>
          </cell>
        </row>
        <row r="18">
          <cell r="T18" t="str">
            <v>B02</v>
          </cell>
          <cell r="U18" t="str">
            <v>USDA1800</v>
          </cell>
        </row>
        <row r="19">
          <cell r="T19" t="str">
            <v>B03</v>
          </cell>
          <cell r="U19" t="str">
            <v>USDA2260</v>
          </cell>
        </row>
        <row r="20">
          <cell r="T20" t="str">
            <v>B04</v>
          </cell>
          <cell r="U20" t="str">
            <v>USDA1509</v>
          </cell>
        </row>
        <row r="21">
          <cell r="T21" t="str">
            <v>B05</v>
          </cell>
          <cell r="U21" t="str">
            <v>USDA2017</v>
          </cell>
        </row>
        <row r="22">
          <cell r="T22" t="str">
            <v>B06</v>
          </cell>
          <cell r="U22" t="str">
            <v>USDA2058</v>
          </cell>
        </row>
        <row r="23">
          <cell r="T23" t="str">
            <v>B07</v>
          </cell>
          <cell r="U23" t="str">
            <v>USDA1479</v>
          </cell>
        </row>
        <row r="24">
          <cell r="T24" t="str">
            <v>B08</v>
          </cell>
          <cell r="U24" t="str">
            <v>USDA1971</v>
          </cell>
        </row>
        <row r="25">
          <cell r="T25" t="str">
            <v>B09</v>
          </cell>
          <cell r="U25" t="str">
            <v>USDA2131</v>
          </cell>
        </row>
        <row r="26">
          <cell r="T26" t="str">
            <v>B10</v>
          </cell>
          <cell r="U26" t="str">
            <v>USDA2222</v>
          </cell>
        </row>
        <row r="27">
          <cell r="T27" t="str">
            <v>B11</v>
          </cell>
          <cell r="U27" t="str">
            <v>USDA1967</v>
          </cell>
        </row>
        <row r="29">
          <cell r="T29" t="str">
            <v>C01</v>
          </cell>
          <cell r="U29" t="str">
            <v>USDA2120</v>
          </cell>
        </row>
        <row r="30">
          <cell r="T30" t="str">
            <v>C02</v>
          </cell>
          <cell r="U30" t="str">
            <v>USDA1937</v>
          </cell>
        </row>
        <row r="31">
          <cell r="T31" t="str">
            <v>C03</v>
          </cell>
          <cell r="U31" t="str">
            <v>USDA1752</v>
          </cell>
        </row>
        <row r="32">
          <cell r="T32" t="str">
            <v>C04</v>
          </cell>
          <cell r="U32" t="str">
            <v>USDA1918</v>
          </cell>
        </row>
        <row r="33">
          <cell r="T33" t="str">
            <v>C05</v>
          </cell>
          <cell r="U33" t="str">
            <v>USDA1517</v>
          </cell>
        </row>
        <row r="34">
          <cell r="T34" t="str">
            <v>C06</v>
          </cell>
          <cell r="U34" t="str">
            <v>USDA1892</v>
          </cell>
        </row>
        <row r="35">
          <cell r="T35" t="str">
            <v>C07</v>
          </cell>
          <cell r="U35" t="str">
            <v>USDA2150</v>
          </cell>
        </row>
        <row r="36">
          <cell r="T36" t="str">
            <v>C08</v>
          </cell>
          <cell r="U36" t="str">
            <v>USDA1083</v>
          </cell>
        </row>
        <row r="37">
          <cell r="T37" t="str">
            <v>C09</v>
          </cell>
          <cell r="U37" t="str">
            <v>USDA2018</v>
          </cell>
        </row>
        <row r="38">
          <cell r="T38" t="str">
            <v>C10</v>
          </cell>
          <cell r="U38" t="str">
            <v>USDA2041</v>
          </cell>
        </row>
        <row r="39">
          <cell r="T39" t="str">
            <v>C11</v>
          </cell>
          <cell r="U39" t="str">
            <v>USDA2231</v>
          </cell>
        </row>
        <row r="40">
          <cell r="T40" t="str">
            <v>C12</v>
          </cell>
          <cell r="U40" t="str">
            <v>USDA2105</v>
          </cell>
        </row>
        <row r="42">
          <cell r="T42" t="str">
            <v>D02</v>
          </cell>
          <cell r="U42" t="str">
            <v>USDA2249</v>
          </cell>
        </row>
        <row r="43">
          <cell r="T43" t="str">
            <v>D03</v>
          </cell>
          <cell r="U43" t="str">
            <v>USDA2100</v>
          </cell>
        </row>
        <row r="44">
          <cell r="T44" t="str">
            <v>D04</v>
          </cell>
          <cell r="U44" t="str">
            <v>USDA1736</v>
          </cell>
        </row>
        <row r="45">
          <cell r="T45" t="str">
            <v>D05</v>
          </cell>
          <cell r="U45" t="str">
            <v>USDA2169</v>
          </cell>
        </row>
        <row r="46">
          <cell r="T46" t="str">
            <v>D06</v>
          </cell>
          <cell r="U46" t="str">
            <v>USDA1676</v>
          </cell>
        </row>
        <row r="47">
          <cell r="T47" t="str">
            <v>D07</v>
          </cell>
          <cell r="U47" t="str">
            <v>USDA1985</v>
          </cell>
        </row>
        <row r="48">
          <cell r="T48" t="str">
            <v>D08</v>
          </cell>
          <cell r="U48" t="str">
            <v>USDA1395</v>
          </cell>
        </row>
        <row r="49">
          <cell r="T49" t="str">
            <v>D09</v>
          </cell>
          <cell r="U49" t="str">
            <v>USDA1493</v>
          </cell>
        </row>
        <row r="50">
          <cell r="T50" t="str">
            <v>D10</v>
          </cell>
          <cell r="U50" t="str">
            <v>USDA1753</v>
          </cell>
        </row>
        <row r="51">
          <cell r="T51" t="str">
            <v>D11</v>
          </cell>
          <cell r="U51" t="str">
            <v>USDA2217</v>
          </cell>
        </row>
        <row r="52">
          <cell r="T52" t="str">
            <v>D12</v>
          </cell>
          <cell r="U52" t="str">
            <v>USDA2183</v>
          </cell>
        </row>
        <row r="53">
          <cell r="T53" t="str">
            <v>E01</v>
          </cell>
          <cell r="U53" t="str">
            <v>USDA1526</v>
          </cell>
        </row>
        <row r="54">
          <cell r="T54" t="str">
            <v>E02</v>
          </cell>
          <cell r="U54" t="str">
            <v>USDA2025</v>
          </cell>
        </row>
        <row r="55">
          <cell r="T55" t="str">
            <v>E03</v>
          </cell>
          <cell r="U55" t="str">
            <v>USDA2067</v>
          </cell>
        </row>
        <row r="56">
          <cell r="T56" t="str">
            <v>E04</v>
          </cell>
          <cell r="U56" t="str">
            <v>USDA1656</v>
          </cell>
        </row>
        <row r="57">
          <cell r="T57" t="str">
            <v>E05</v>
          </cell>
          <cell r="U57" t="str">
            <v>USDA1843</v>
          </cell>
        </row>
        <row r="58">
          <cell r="T58" t="str">
            <v>E06</v>
          </cell>
          <cell r="U58" t="str">
            <v>USDA1943</v>
          </cell>
        </row>
        <row r="59">
          <cell r="T59" t="str">
            <v>E07</v>
          </cell>
          <cell r="U59" t="str">
            <v>USDA1851</v>
          </cell>
        </row>
        <row r="60">
          <cell r="T60" t="str">
            <v>E08</v>
          </cell>
          <cell r="U60" t="str">
            <v>USDA1801</v>
          </cell>
        </row>
        <row r="61">
          <cell r="T61" t="str">
            <v>E09</v>
          </cell>
          <cell r="U61" t="str">
            <v>USDA1962</v>
          </cell>
        </row>
        <row r="62">
          <cell r="T62" t="str">
            <v>E10</v>
          </cell>
          <cell r="U62" t="str">
            <v>USDA1929</v>
          </cell>
        </row>
        <row r="63">
          <cell r="T63" t="str">
            <v>E11</v>
          </cell>
          <cell r="U63" t="str">
            <v>USDA2015</v>
          </cell>
        </row>
        <row r="64">
          <cell r="T64" t="str">
            <v>E12</v>
          </cell>
          <cell r="U64" t="str">
            <v>USDA1703</v>
          </cell>
        </row>
        <row r="65">
          <cell r="T65" t="str">
            <v>F01</v>
          </cell>
          <cell r="U65" t="str">
            <v>USDA2115</v>
          </cell>
        </row>
        <row r="66">
          <cell r="T66" t="str">
            <v>F02</v>
          </cell>
          <cell r="U66" t="str">
            <v>USDA2234</v>
          </cell>
        </row>
        <row r="67">
          <cell r="T67" t="str">
            <v>F03</v>
          </cell>
          <cell r="U67" t="str">
            <v>USDA2108</v>
          </cell>
        </row>
        <row r="68">
          <cell r="T68" t="str">
            <v>F04</v>
          </cell>
          <cell r="U68" t="str">
            <v>USDA2003</v>
          </cell>
        </row>
        <row r="69">
          <cell r="T69" t="str">
            <v>F05</v>
          </cell>
          <cell r="U69" t="str">
            <v>USDA2095</v>
          </cell>
        </row>
        <row r="70">
          <cell r="T70" t="str">
            <v>F06</v>
          </cell>
          <cell r="U70" t="str">
            <v>USDA2200</v>
          </cell>
        </row>
        <row r="71">
          <cell r="T71" t="str">
            <v>F07</v>
          </cell>
          <cell r="U71" t="str">
            <v>USDA2070</v>
          </cell>
        </row>
        <row r="72">
          <cell r="T72" t="str">
            <v>F08</v>
          </cell>
          <cell r="U72" t="str">
            <v>USDA2091</v>
          </cell>
        </row>
        <row r="73">
          <cell r="T73" t="str">
            <v>F09</v>
          </cell>
          <cell r="U73" t="str">
            <v>USDA1957</v>
          </cell>
        </row>
        <row r="74">
          <cell r="T74" t="str">
            <v>F10</v>
          </cell>
          <cell r="U74" t="str">
            <v>USDA1627</v>
          </cell>
        </row>
        <row r="75">
          <cell r="T75" t="str">
            <v>F11</v>
          </cell>
          <cell r="U75" t="str">
            <v>USDA1944</v>
          </cell>
        </row>
        <row r="76">
          <cell r="T76" t="str">
            <v>F12</v>
          </cell>
          <cell r="U76" t="str">
            <v>USDA1947</v>
          </cell>
        </row>
        <row r="77">
          <cell r="T77" t="str">
            <v>G01</v>
          </cell>
          <cell r="U77" t="str">
            <v>USDA1665</v>
          </cell>
        </row>
        <row r="78">
          <cell r="T78" t="str">
            <v>G02</v>
          </cell>
          <cell r="U78" t="str">
            <v>USDA2072</v>
          </cell>
        </row>
        <row r="79">
          <cell r="T79" t="str">
            <v>G03</v>
          </cell>
          <cell r="U79" t="str">
            <v>USDA2211</v>
          </cell>
        </row>
        <row r="80">
          <cell r="T80" t="str">
            <v>G04</v>
          </cell>
          <cell r="U80" t="str">
            <v>USDA1806</v>
          </cell>
        </row>
        <row r="81">
          <cell r="T81" t="str">
            <v>G05</v>
          </cell>
          <cell r="U81" t="str">
            <v>USDA1813</v>
          </cell>
        </row>
        <row r="82">
          <cell r="T82" t="str">
            <v>G06</v>
          </cell>
          <cell r="U82" t="str">
            <v>USDA2122</v>
          </cell>
        </row>
        <row r="83">
          <cell r="T83" t="str">
            <v>G07</v>
          </cell>
          <cell r="U83" t="str">
            <v>USDA1953</v>
          </cell>
        </row>
        <row r="84">
          <cell r="T84" t="str">
            <v>G08</v>
          </cell>
          <cell r="U84" t="str">
            <v>USDA2261</v>
          </cell>
        </row>
        <row r="85">
          <cell r="T85" t="str">
            <v>G09</v>
          </cell>
          <cell r="U85" t="str">
            <v>USDA1560</v>
          </cell>
        </row>
        <row r="86">
          <cell r="T86" t="str">
            <v>G10</v>
          </cell>
          <cell r="U86" t="str">
            <v>USDA1768</v>
          </cell>
        </row>
        <row r="87">
          <cell r="T87" t="str">
            <v>G11</v>
          </cell>
          <cell r="U87" t="str">
            <v>USDA2235</v>
          </cell>
        </row>
        <row r="88">
          <cell r="T88" t="str">
            <v>G12</v>
          </cell>
          <cell r="U88" t="str">
            <v>USDA2111</v>
          </cell>
        </row>
        <row r="89">
          <cell r="T89" t="str">
            <v>H01</v>
          </cell>
          <cell r="U89" t="str">
            <v>USDA2086</v>
          </cell>
        </row>
        <row r="90">
          <cell r="T90" t="str">
            <v>H02</v>
          </cell>
          <cell r="U90" t="str">
            <v>USDA2175</v>
          </cell>
        </row>
        <row r="91">
          <cell r="T91" t="str">
            <v>H03</v>
          </cell>
          <cell r="U91" t="str">
            <v>USDA1893</v>
          </cell>
        </row>
        <row r="92">
          <cell r="T92" t="str">
            <v>H04</v>
          </cell>
          <cell r="U92" t="str">
            <v>USDA1597</v>
          </cell>
        </row>
        <row r="93">
          <cell r="T93" t="str">
            <v>H05</v>
          </cell>
          <cell r="U93" t="str">
            <v>USDA2127</v>
          </cell>
        </row>
        <row r="94">
          <cell r="T94" t="str">
            <v>H06</v>
          </cell>
          <cell r="U94" t="str">
            <v>USDA2203</v>
          </cell>
        </row>
        <row r="95">
          <cell r="T95" t="str">
            <v>H07</v>
          </cell>
          <cell r="U95" t="str">
            <v>USDA2180</v>
          </cell>
        </row>
        <row r="96">
          <cell r="T96" t="str">
            <v>H08</v>
          </cell>
          <cell r="U96" t="str">
            <v>USDA1889</v>
          </cell>
        </row>
        <row r="97">
          <cell r="T97" t="str">
            <v>H09</v>
          </cell>
          <cell r="U97" t="str">
            <v>USDA2138</v>
          </cell>
        </row>
        <row r="98">
          <cell r="T98" t="str">
            <v>H10</v>
          </cell>
          <cell r="U98" t="str">
            <v>USDA1738</v>
          </cell>
        </row>
        <row r="99">
          <cell r="T99" t="str">
            <v>H11</v>
          </cell>
          <cell r="U99" t="str">
            <v>USDA2073</v>
          </cell>
        </row>
        <row r="100">
          <cell r="T100" t="str">
            <v>H12</v>
          </cell>
          <cell r="U100" t="str">
            <v>USDA2174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3124123.399313448</v>
          </cell>
        </row>
        <row r="4">
          <cell r="Z4">
            <v>581840.1594892008</v>
          </cell>
        </row>
        <row r="5">
          <cell r="Z5">
            <v>6481804.7397685647</v>
          </cell>
        </row>
        <row r="6">
          <cell r="Z6">
            <v>1537803.328401491</v>
          </cell>
        </row>
        <row r="7">
          <cell r="Z7">
            <v>1625888.1362006112</v>
          </cell>
        </row>
        <row r="8">
          <cell r="Z8">
            <v>3903314.2888489305</v>
          </cell>
        </row>
        <row r="9">
          <cell r="Z9">
            <v>115.04701059987163</v>
          </cell>
        </row>
        <row r="10">
          <cell r="Z10">
            <v>2002393.1909244533</v>
          </cell>
        </row>
        <row r="11">
          <cell r="Z11">
            <v>2571559.2212973917</v>
          </cell>
        </row>
        <row r="12">
          <cell r="Z12">
            <v>791384.07656715752</v>
          </cell>
        </row>
        <row r="13">
          <cell r="Z13">
            <v>3351122.6664605052</v>
          </cell>
        </row>
        <row r="14">
          <cell r="Z14">
            <v>80307.828110070288</v>
          </cell>
        </row>
        <row r="15">
          <cell r="Z15">
            <v>7432239.1121103093</v>
          </cell>
        </row>
        <row r="16">
          <cell r="Z16">
            <v>1402572.7857859067</v>
          </cell>
        </row>
        <row r="17">
          <cell r="Z17">
            <v>362164.59248011239</v>
          </cell>
        </row>
        <row r="18">
          <cell r="Z18">
            <v>5657971.3342147144</v>
          </cell>
        </row>
        <row r="19">
          <cell r="Z19">
            <v>2538011.9041799549</v>
          </cell>
        </row>
        <row r="20">
          <cell r="Z20">
            <v>743818.89374703949</v>
          </cell>
        </row>
        <row r="21">
          <cell r="Z21">
            <v>1717859.7625495207</v>
          </cell>
        </row>
        <row r="22">
          <cell r="Z22">
            <v>4050267.1080555837</v>
          </cell>
        </row>
        <row r="23">
          <cell r="Z23">
            <v>1421323.5215948215</v>
          </cell>
        </row>
        <row r="24">
          <cell r="Z24">
            <v>1574419.4790932725</v>
          </cell>
        </row>
        <row r="25">
          <cell r="Z25">
            <v>782013.99989162118</v>
          </cell>
        </row>
        <row r="27">
          <cell r="Z27">
            <v>2795723.9637228171</v>
          </cell>
        </row>
        <row r="28">
          <cell r="Z28">
            <v>1474353.1403701368</v>
          </cell>
        </row>
        <row r="29">
          <cell r="Z29">
            <v>449178.61939561157</v>
          </cell>
        </row>
        <row r="30">
          <cell r="Z30">
            <v>2294660.4906858215</v>
          </cell>
        </row>
        <row r="31">
          <cell r="Z31">
            <v>7858893.0889442889</v>
          </cell>
        </row>
        <row r="32">
          <cell r="Z32">
            <v>606824.87845414679</v>
          </cell>
        </row>
        <row r="33">
          <cell r="Z33">
            <v>1068623.0242074342</v>
          </cell>
        </row>
        <row r="34">
          <cell r="Z34">
            <v>13805289.951134382</v>
          </cell>
        </row>
        <row r="35">
          <cell r="Z35">
            <v>392415.53968837281</v>
          </cell>
        </row>
        <row r="36">
          <cell r="Z36">
            <v>1982566.1926184287</v>
          </cell>
        </row>
        <row r="37">
          <cell r="Z37">
            <v>1950704.3959120011</v>
          </cell>
        </row>
        <row r="38">
          <cell r="Z38">
            <v>5393395.1232007518</v>
          </cell>
        </row>
        <row r="40">
          <cell r="Z40">
            <v>1537815.4318065345</v>
          </cell>
        </row>
        <row r="41">
          <cell r="Z41">
            <v>3094713.3929574448</v>
          </cell>
        </row>
        <row r="42">
          <cell r="Z42">
            <v>1769194.8991351919</v>
          </cell>
        </row>
        <row r="43">
          <cell r="Z43">
            <v>3079085.285213945</v>
          </cell>
        </row>
        <row r="44">
          <cell r="Z44">
            <v>4065461.4139906154</v>
          </cell>
        </row>
        <row r="45">
          <cell r="Z45">
            <v>6202514.2200983064</v>
          </cell>
        </row>
        <row r="46">
          <cell r="Z46">
            <v>23966.495771278238</v>
          </cell>
        </row>
        <row r="47">
          <cell r="Z47">
            <v>361.85479460974983</v>
          </cell>
        </row>
        <row r="48">
          <cell r="Z48">
            <v>7705206.6576473759</v>
          </cell>
        </row>
        <row r="49">
          <cell r="Z49">
            <v>2426223.5079384292</v>
          </cell>
        </row>
        <row r="50">
          <cell r="Z50">
            <v>7669526.9249471659</v>
          </cell>
        </row>
        <row r="51">
          <cell r="Z51">
            <v>17878333.586719155</v>
          </cell>
        </row>
        <row r="52">
          <cell r="Z52">
            <v>1812172.0016973205</v>
          </cell>
        </row>
        <row r="53">
          <cell r="Z53">
            <v>909077.23054466199</v>
          </cell>
        </row>
        <row r="54">
          <cell r="Z54">
            <v>2155222.578293635</v>
          </cell>
        </row>
        <row r="55">
          <cell r="Z55">
            <v>5107919.6366437133</v>
          </cell>
        </row>
        <row r="56">
          <cell r="Z56">
            <v>4513601.3839145759</v>
          </cell>
        </row>
        <row r="57">
          <cell r="Z57">
            <v>2082254.426983011</v>
          </cell>
        </row>
        <row r="58">
          <cell r="Z58">
            <v>725072.81088600715</v>
          </cell>
        </row>
        <row r="59">
          <cell r="Z59">
            <v>1639677.0661851063</v>
          </cell>
        </row>
        <row r="60">
          <cell r="Z60">
            <v>6180.9957036987225</v>
          </cell>
        </row>
        <row r="61">
          <cell r="Z61">
            <v>1229952.6491487576</v>
          </cell>
        </row>
        <row r="62">
          <cell r="Z62">
            <v>3634667.0766430483</v>
          </cell>
        </row>
        <row r="63">
          <cell r="Z63">
            <v>5336119.3699324336</v>
          </cell>
        </row>
        <row r="64">
          <cell r="Z64">
            <v>2401664.2615767503</v>
          </cell>
        </row>
        <row r="65">
          <cell r="Z65">
            <v>1499186.4864861455</v>
          </cell>
        </row>
        <row r="66">
          <cell r="Z66">
            <v>2270499.0765941655</v>
          </cell>
        </row>
        <row r="67">
          <cell r="Z67">
            <v>1965397.370817112</v>
          </cell>
        </row>
        <row r="68">
          <cell r="Z68">
            <v>1439207.8106225331</v>
          </cell>
        </row>
        <row r="69">
          <cell r="Z69">
            <v>1916637.4272590841</v>
          </cell>
        </row>
        <row r="70">
          <cell r="Z70">
            <v>5048411.3654114539</v>
          </cell>
        </row>
        <row r="71">
          <cell r="Z71">
            <v>2789584.296925969</v>
          </cell>
        </row>
        <row r="72">
          <cell r="Z72">
            <v>2990535.6090313154</v>
          </cell>
        </row>
        <row r="73">
          <cell r="Z73">
            <v>1493652.9622521454</v>
          </cell>
        </row>
        <row r="74">
          <cell r="Z74">
            <v>2157969.4715478951</v>
          </cell>
        </row>
        <row r="75">
          <cell r="Z75">
            <v>1484762.6980413471</v>
          </cell>
        </row>
        <row r="76">
          <cell r="Z76">
            <v>1177654.013242953</v>
          </cell>
        </row>
        <row r="77">
          <cell r="Z77">
            <v>3259537.0510488041</v>
          </cell>
        </row>
        <row r="78">
          <cell r="Z78">
            <v>2677776.316052875</v>
          </cell>
        </row>
        <row r="79">
          <cell r="Z79">
            <v>1985707.6605477168</v>
          </cell>
        </row>
        <row r="80">
          <cell r="Z80">
            <v>902482.0351371268</v>
          </cell>
        </row>
        <row r="81">
          <cell r="Z81">
            <v>125131.60390192464</v>
          </cell>
        </row>
        <row r="82">
          <cell r="Z82">
            <v>2900070.5415836149</v>
          </cell>
        </row>
        <row r="83">
          <cell r="Z83">
            <v>11271480.251083827</v>
          </cell>
        </row>
        <row r="84">
          <cell r="Z84">
            <v>850179.95760766044</v>
          </cell>
        </row>
        <row r="85">
          <cell r="Z85">
            <v>1596489.2479779748</v>
          </cell>
        </row>
        <row r="86">
          <cell r="Z86">
            <v>11469340.699069181</v>
          </cell>
        </row>
        <row r="87">
          <cell r="Z87">
            <v>801659.4525064925</v>
          </cell>
        </row>
        <row r="88">
          <cell r="Z88">
            <v>2457042.3515096828</v>
          </cell>
        </row>
        <row r="89">
          <cell r="Z89">
            <v>508977.74716063665</v>
          </cell>
        </row>
        <row r="90">
          <cell r="Z90">
            <v>770837.86812307069</v>
          </cell>
        </row>
        <row r="91">
          <cell r="Z91">
            <v>3293071.863294113</v>
          </cell>
        </row>
        <row r="92">
          <cell r="Z92">
            <v>4196342.961146865</v>
          </cell>
        </row>
        <row r="93">
          <cell r="Z93">
            <v>3260456.4615001176</v>
          </cell>
        </row>
        <row r="94">
          <cell r="Z94">
            <v>219438.94171506396</v>
          </cell>
        </row>
        <row r="95">
          <cell r="Z95">
            <v>3822766.2142849136</v>
          </cell>
        </row>
        <row r="96">
          <cell r="Z96">
            <v>1634363.3918451287</v>
          </cell>
        </row>
        <row r="97">
          <cell r="Z97">
            <v>762589.8473196238</v>
          </cell>
        </row>
        <row r="98">
          <cell r="Z98">
            <v>4816279.8899877304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Noyes_016_DNA_033_qMQC</v>
          </cell>
        </row>
        <row r="5">
          <cell r="T5" t="str">
            <v>A01</v>
          </cell>
          <cell r="U5" t="str">
            <v>USDA1646</v>
          </cell>
        </row>
        <row r="6">
          <cell r="T6" t="str">
            <v>A02</v>
          </cell>
          <cell r="U6" t="str">
            <v>USDA2090</v>
          </cell>
        </row>
        <row r="7">
          <cell r="T7" t="str">
            <v>A03</v>
          </cell>
          <cell r="U7" t="str">
            <v>USDA2061</v>
          </cell>
        </row>
        <row r="8">
          <cell r="T8" t="str">
            <v>A04</v>
          </cell>
          <cell r="U8" t="str">
            <v>USDA2225</v>
          </cell>
        </row>
        <row r="9">
          <cell r="T9" t="str">
            <v>A05</v>
          </cell>
          <cell r="U9" t="str">
            <v>USDA1873</v>
          </cell>
        </row>
        <row r="10">
          <cell r="T10" t="str">
            <v>A06</v>
          </cell>
          <cell r="U10" t="str">
            <v>USDA1854</v>
          </cell>
        </row>
        <row r="11">
          <cell r="T11" t="str">
            <v>A07</v>
          </cell>
          <cell r="U11" t="str">
            <v>USDA1942</v>
          </cell>
        </row>
        <row r="12">
          <cell r="T12" t="str">
            <v>A08</v>
          </cell>
          <cell r="U12" t="str">
            <v>USDA1688</v>
          </cell>
        </row>
        <row r="13">
          <cell r="T13" t="str">
            <v>A09</v>
          </cell>
          <cell r="U13" t="str">
            <v>USDA1564</v>
          </cell>
        </row>
        <row r="15">
          <cell r="T15" t="str">
            <v>A11</v>
          </cell>
          <cell r="U15" t="str">
            <v>USDA2258</v>
          </cell>
        </row>
        <row r="16">
          <cell r="T16" t="str">
            <v>A12</v>
          </cell>
          <cell r="U16" t="str">
            <v>USDA1935</v>
          </cell>
        </row>
        <row r="17">
          <cell r="T17" t="str">
            <v>B01</v>
          </cell>
          <cell r="U17" t="str">
            <v>USDA1631</v>
          </cell>
        </row>
        <row r="18">
          <cell r="T18" t="str">
            <v>B02</v>
          </cell>
          <cell r="U18" t="str">
            <v>USDA2177</v>
          </cell>
        </row>
        <row r="19">
          <cell r="T19" t="str">
            <v>B03</v>
          </cell>
          <cell r="U19" t="str">
            <v>USDA1910</v>
          </cell>
        </row>
        <row r="20">
          <cell r="T20" t="str">
            <v>B04</v>
          </cell>
          <cell r="U20" t="str">
            <v>USDA1649</v>
          </cell>
        </row>
        <row r="21">
          <cell r="T21" t="str">
            <v>B05</v>
          </cell>
          <cell r="U21" t="str">
            <v>USDA2004</v>
          </cell>
        </row>
        <row r="22">
          <cell r="T22" t="str">
            <v>B06</v>
          </cell>
          <cell r="U22" t="str">
            <v>USDA1591</v>
          </cell>
        </row>
        <row r="23">
          <cell r="T23" t="str">
            <v>B07</v>
          </cell>
          <cell r="U23" t="str">
            <v>USDA1766</v>
          </cell>
        </row>
        <row r="24">
          <cell r="T24" t="str">
            <v>B08</v>
          </cell>
          <cell r="U24" t="str">
            <v>USDA2081</v>
          </cell>
        </row>
        <row r="25">
          <cell r="T25" t="str">
            <v>B09</v>
          </cell>
          <cell r="U25" t="str">
            <v>USDA1853</v>
          </cell>
        </row>
        <row r="26">
          <cell r="T26" t="str">
            <v>B10</v>
          </cell>
          <cell r="U26" t="str">
            <v>USDA2135</v>
          </cell>
        </row>
        <row r="27">
          <cell r="T27" t="str">
            <v>B11</v>
          </cell>
          <cell r="U27" t="str">
            <v>USDA1925</v>
          </cell>
        </row>
        <row r="28">
          <cell r="T28" t="str">
            <v>B12</v>
          </cell>
          <cell r="U28" t="str">
            <v>USDA1952</v>
          </cell>
        </row>
        <row r="29">
          <cell r="T29" t="str">
            <v>C01</v>
          </cell>
          <cell r="U29" t="str">
            <v>USDA1548</v>
          </cell>
        </row>
        <row r="30">
          <cell r="T30" t="str">
            <v>C02</v>
          </cell>
          <cell r="U30" t="str">
            <v>USDA2010</v>
          </cell>
        </row>
        <row r="31">
          <cell r="T31" t="str">
            <v>C03</v>
          </cell>
          <cell r="U31" t="str">
            <v>USDA1998</v>
          </cell>
        </row>
        <row r="32">
          <cell r="T32" t="str">
            <v>C04</v>
          </cell>
          <cell r="U32" t="str">
            <v>USDA1919</v>
          </cell>
        </row>
        <row r="33">
          <cell r="T33" t="str">
            <v>C05</v>
          </cell>
          <cell r="U33" t="str">
            <v>USDA2002</v>
          </cell>
        </row>
        <row r="34">
          <cell r="T34" t="str">
            <v>C06</v>
          </cell>
          <cell r="U34" t="str">
            <v>USDA2106</v>
          </cell>
        </row>
        <row r="35">
          <cell r="T35" t="str">
            <v>C07</v>
          </cell>
          <cell r="U35" t="str">
            <v>USDA2251</v>
          </cell>
        </row>
        <row r="36">
          <cell r="T36" t="str">
            <v>C08</v>
          </cell>
          <cell r="U36" t="str">
            <v>USDA2244</v>
          </cell>
        </row>
        <row r="37">
          <cell r="T37" t="str">
            <v>C09</v>
          </cell>
          <cell r="U37" t="str">
            <v>USDA2133</v>
          </cell>
        </row>
        <row r="38">
          <cell r="T38" t="str">
            <v>C10</v>
          </cell>
          <cell r="U38" t="str">
            <v>USDA1725</v>
          </cell>
        </row>
        <row r="39">
          <cell r="T39" t="str">
            <v>C11</v>
          </cell>
          <cell r="U39" t="str">
            <v>USDA2165</v>
          </cell>
        </row>
        <row r="40">
          <cell r="T40" t="str">
            <v>C12</v>
          </cell>
          <cell r="U40" t="str">
            <v>USDA1860</v>
          </cell>
        </row>
        <row r="41">
          <cell r="T41" t="str">
            <v>D01</v>
          </cell>
          <cell r="U41" t="str">
            <v>USDA2166</v>
          </cell>
        </row>
        <row r="42">
          <cell r="T42" t="str">
            <v>D02</v>
          </cell>
          <cell r="U42" t="str">
            <v>USDA2011</v>
          </cell>
        </row>
        <row r="44">
          <cell r="T44" t="str">
            <v>D04</v>
          </cell>
          <cell r="U44" t="str">
            <v>USDA2264</v>
          </cell>
        </row>
        <row r="45">
          <cell r="T45" t="str">
            <v>D05</v>
          </cell>
          <cell r="U45" t="str">
            <v>USDA1973</v>
          </cell>
        </row>
        <row r="46">
          <cell r="T46" t="str">
            <v>D06</v>
          </cell>
          <cell r="U46" t="str">
            <v>USDA2254</v>
          </cell>
        </row>
        <row r="47">
          <cell r="T47" t="str">
            <v>D07</v>
          </cell>
          <cell r="U47" t="str">
            <v>USDA1345</v>
          </cell>
        </row>
        <row r="48">
          <cell r="T48" t="str">
            <v>D08</v>
          </cell>
          <cell r="U48" t="str">
            <v>USDA2143</v>
          </cell>
        </row>
        <row r="49">
          <cell r="T49" t="str">
            <v>D09</v>
          </cell>
          <cell r="U49" t="str">
            <v>USDA1899</v>
          </cell>
        </row>
        <row r="50">
          <cell r="T50" t="str">
            <v>D10</v>
          </cell>
          <cell r="U50" t="str">
            <v>USDA2240</v>
          </cell>
        </row>
        <row r="51">
          <cell r="T51" t="str">
            <v>D11</v>
          </cell>
          <cell r="U51" t="str">
            <v>USDA2101</v>
          </cell>
        </row>
        <row r="52">
          <cell r="T52" t="str">
            <v>D12</v>
          </cell>
          <cell r="U52" t="str">
            <v>USDA2146</v>
          </cell>
        </row>
        <row r="53">
          <cell r="T53" t="str">
            <v>E01</v>
          </cell>
          <cell r="U53" t="str">
            <v>USDA2229</v>
          </cell>
        </row>
        <row r="54">
          <cell r="T54" t="str">
            <v>E02</v>
          </cell>
          <cell r="U54" t="str">
            <v>USDA2202</v>
          </cell>
        </row>
        <row r="55">
          <cell r="T55" t="str">
            <v>E03</v>
          </cell>
          <cell r="U55" t="str">
            <v>USDA2263</v>
          </cell>
        </row>
        <row r="56">
          <cell r="T56" t="str">
            <v>E04</v>
          </cell>
          <cell r="U56" t="str">
            <v>USDA1730</v>
          </cell>
        </row>
        <row r="57">
          <cell r="T57" t="str">
            <v>E05</v>
          </cell>
          <cell r="U57" t="str">
            <v>USDA1570</v>
          </cell>
        </row>
        <row r="58">
          <cell r="T58" t="str">
            <v>E06</v>
          </cell>
          <cell r="U58" t="str">
            <v>USDA1963</v>
          </cell>
        </row>
        <row r="59">
          <cell r="T59" t="str">
            <v>E07</v>
          </cell>
          <cell r="U59" t="str">
            <v>USDA1904</v>
          </cell>
        </row>
        <row r="60">
          <cell r="T60" t="str">
            <v>E08</v>
          </cell>
          <cell r="U60" t="str">
            <v>USDA2178</v>
          </cell>
        </row>
        <row r="61">
          <cell r="T61" t="str">
            <v>E09</v>
          </cell>
          <cell r="U61" t="str">
            <v>USDA1989</v>
          </cell>
        </row>
        <row r="62">
          <cell r="T62" t="str">
            <v>E10</v>
          </cell>
          <cell r="U62" t="str">
            <v>USDA2167</v>
          </cell>
        </row>
        <row r="63">
          <cell r="T63" t="str">
            <v>E11</v>
          </cell>
          <cell r="U63" t="str">
            <v>USDA2198</v>
          </cell>
        </row>
        <row r="64">
          <cell r="T64" t="str">
            <v>E12</v>
          </cell>
          <cell r="U64" t="str">
            <v>USDA1847</v>
          </cell>
        </row>
        <row r="65">
          <cell r="T65" t="str">
            <v>F01</v>
          </cell>
          <cell r="U65" t="str">
            <v>USDA1693</v>
          </cell>
        </row>
        <row r="66">
          <cell r="T66" t="str">
            <v>F02</v>
          </cell>
          <cell r="U66" t="str">
            <v>USDA2036</v>
          </cell>
        </row>
        <row r="67">
          <cell r="T67" t="str">
            <v>F03</v>
          </cell>
          <cell r="U67" t="str">
            <v>USDA2247</v>
          </cell>
        </row>
        <row r="68">
          <cell r="T68" t="str">
            <v>F04</v>
          </cell>
          <cell r="U68" t="str">
            <v>USDA2213</v>
          </cell>
        </row>
        <row r="69">
          <cell r="T69" t="str">
            <v>F05</v>
          </cell>
          <cell r="U69" t="str">
            <v>USDA564</v>
          </cell>
        </row>
        <row r="70">
          <cell r="T70" t="str">
            <v>F06</v>
          </cell>
          <cell r="U70" t="str">
            <v>USDA1653</v>
          </cell>
        </row>
        <row r="71">
          <cell r="T71" t="str">
            <v>F07</v>
          </cell>
          <cell r="U71" t="str">
            <v>USDA2201</v>
          </cell>
        </row>
        <row r="72">
          <cell r="T72" t="str">
            <v>F08</v>
          </cell>
          <cell r="U72" t="str">
            <v>USDA1924</v>
          </cell>
        </row>
        <row r="73">
          <cell r="T73" t="str">
            <v>F09</v>
          </cell>
          <cell r="U73" t="str">
            <v>USDA2012</v>
          </cell>
        </row>
        <row r="74">
          <cell r="T74" t="str">
            <v>F10</v>
          </cell>
          <cell r="U74" t="str">
            <v>USDA1515</v>
          </cell>
        </row>
        <row r="75">
          <cell r="T75" t="str">
            <v>F11</v>
          </cell>
          <cell r="U75" t="str">
            <v>USDA2008</v>
          </cell>
        </row>
        <row r="76">
          <cell r="T76" t="str">
            <v>F12</v>
          </cell>
          <cell r="U76" t="str">
            <v>USDA1954</v>
          </cell>
        </row>
        <row r="77">
          <cell r="T77" t="str">
            <v>G01</v>
          </cell>
          <cell r="U77" t="str">
            <v>USDA2069</v>
          </cell>
        </row>
        <row r="78">
          <cell r="T78" t="str">
            <v>G02</v>
          </cell>
          <cell r="U78" t="str">
            <v>USDA1923</v>
          </cell>
        </row>
        <row r="79">
          <cell r="T79" t="str">
            <v>G03</v>
          </cell>
          <cell r="U79" t="str">
            <v>USDA1643</v>
          </cell>
        </row>
        <row r="80">
          <cell r="T80" t="str">
            <v>G04</v>
          </cell>
          <cell r="U80" t="str">
            <v>USDA1965</v>
          </cell>
        </row>
        <row r="81">
          <cell r="T81" t="str">
            <v>G05</v>
          </cell>
          <cell r="U81" t="str">
            <v>USDA2144</v>
          </cell>
        </row>
        <row r="82">
          <cell r="T82" t="str">
            <v>G06</v>
          </cell>
          <cell r="U82" t="str">
            <v>USDA2267</v>
          </cell>
        </row>
        <row r="83">
          <cell r="T83" t="str">
            <v>G07</v>
          </cell>
          <cell r="U83" t="str">
            <v>USDA2248</v>
          </cell>
        </row>
        <row r="84">
          <cell r="T84" t="str">
            <v>G08</v>
          </cell>
          <cell r="U84" t="str">
            <v>USDA1911</v>
          </cell>
        </row>
        <row r="85">
          <cell r="T85" t="str">
            <v>G09</v>
          </cell>
          <cell r="U85" t="str">
            <v>USDA1472</v>
          </cell>
        </row>
        <row r="86">
          <cell r="T86" t="str">
            <v>G10</v>
          </cell>
          <cell r="U86" t="str">
            <v>USDA2029</v>
          </cell>
        </row>
        <row r="87">
          <cell r="T87" t="str">
            <v>G11</v>
          </cell>
          <cell r="U87" t="str">
            <v>USDA1905</v>
          </cell>
        </row>
        <row r="88">
          <cell r="T88" t="str">
            <v>G12</v>
          </cell>
          <cell r="U88" t="str">
            <v>USDA1916</v>
          </cell>
        </row>
        <row r="89">
          <cell r="T89" t="str">
            <v>H01</v>
          </cell>
          <cell r="U89" t="str">
            <v>USDA2026</v>
          </cell>
        </row>
        <row r="90">
          <cell r="T90" t="str">
            <v>H02</v>
          </cell>
          <cell r="U90" t="str">
            <v>USDA1794</v>
          </cell>
        </row>
        <row r="91">
          <cell r="T91" t="str">
            <v>H03</v>
          </cell>
          <cell r="U91" t="str">
            <v>USDA2033</v>
          </cell>
        </row>
        <row r="92">
          <cell r="T92" t="str">
            <v>H04</v>
          </cell>
          <cell r="U92" t="str">
            <v>USDA1658</v>
          </cell>
        </row>
        <row r="93">
          <cell r="T93" t="str">
            <v>H05</v>
          </cell>
          <cell r="U93" t="str">
            <v>USDA2054</v>
          </cell>
        </row>
        <row r="94">
          <cell r="T94" t="str">
            <v>H06</v>
          </cell>
          <cell r="U94" t="str">
            <v>USDA2030</v>
          </cell>
        </row>
        <row r="95">
          <cell r="T95" t="str">
            <v>H07</v>
          </cell>
          <cell r="U95" t="str">
            <v>USDA2006</v>
          </cell>
        </row>
        <row r="96">
          <cell r="T96" t="str">
            <v>H08</v>
          </cell>
          <cell r="U96" t="str">
            <v>USDA1840</v>
          </cell>
        </row>
        <row r="97">
          <cell r="T97" t="str">
            <v>H09</v>
          </cell>
          <cell r="U97" t="str">
            <v>USDA1958</v>
          </cell>
        </row>
        <row r="98">
          <cell r="T98" t="str">
            <v>H10</v>
          </cell>
          <cell r="U98" t="str">
            <v>USDA1598</v>
          </cell>
        </row>
        <row r="99">
          <cell r="T99" t="str">
            <v>H11</v>
          </cell>
          <cell r="U99" t="str">
            <v>USDA1723</v>
          </cell>
        </row>
        <row r="100">
          <cell r="T100" t="str">
            <v>H12</v>
          </cell>
          <cell r="U100" t="str">
            <v>USDA1611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833379.38606086362</v>
          </cell>
        </row>
        <row r="4">
          <cell r="Z4">
            <v>7080955.5604810826</v>
          </cell>
        </row>
        <row r="5">
          <cell r="Z5">
            <v>7843979.871024414</v>
          </cell>
        </row>
        <row r="6">
          <cell r="Z6">
            <v>2841285.3764716699</v>
          </cell>
        </row>
        <row r="7">
          <cell r="Z7">
            <v>4593065.4527829047</v>
          </cell>
        </row>
        <row r="8">
          <cell r="Z8">
            <v>2312238.3821694395</v>
          </cell>
        </row>
        <row r="9">
          <cell r="Z9">
            <v>9436807.0088259019</v>
          </cell>
        </row>
        <row r="10">
          <cell r="Z10">
            <v>1836929.8352741413</v>
          </cell>
        </row>
        <row r="11">
          <cell r="Z11">
            <v>14004832.995255565</v>
          </cell>
        </row>
        <row r="13">
          <cell r="Z13">
            <v>3506569.8406931139</v>
          </cell>
        </row>
        <row r="14">
          <cell r="Z14">
            <v>4554729.6487693684</v>
          </cell>
        </row>
        <row r="15">
          <cell r="Z15">
            <v>6268201.4279397754</v>
          </cell>
        </row>
        <row r="16">
          <cell r="Z16">
            <v>847636.58288598526</v>
          </cell>
        </row>
        <row r="17">
          <cell r="Z17">
            <v>1004628.3140699201</v>
          </cell>
        </row>
        <row r="18">
          <cell r="Z18">
            <v>858136.7707656225</v>
          </cell>
        </row>
        <row r="19">
          <cell r="Z19">
            <v>10005450.272716193</v>
          </cell>
        </row>
        <row r="20">
          <cell r="Z20">
            <v>810049.47032493178</v>
          </cell>
        </row>
        <row r="21">
          <cell r="Z21">
            <v>1768064.4259102035</v>
          </cell>
        </row>
        <row r="22">
          <cell r="Z22">
            <v>7064140.1483253138</v>
          </cell>
        </row>
        <row r="23">
          <cell r="Z23">
            <v>4269840.6618086584</v>
          </cell>
        </row>
        <row r="24">
          <cell r="Z24">
            <v>2223190.4883803641</v>
          </cell>
        </row>
        <row r="25">
          <cell r="Z25">
            <v>15315906.747109689</v>
          </cell>
        </row>
        <row r="26">
          <cell r="Z26">
            <v>2833218.4050398623</v>
          </cell>
        </row>
        <row r="27">
          <cell r="Z27">
            <v>248455.90724347378</v>
          </cell>
        </row>
        <row r="28">
          <cell r="Z28">
            <v>12420451.942202484</v>
          </cell>
        </row>
        <row r="29">
          <cell r="Z29">
            <v>130911669.25949942</v>
          </cell>
        </row>
        <row r="30">
          <cell r="Z30">
            <v>8710714.8549340889</v>
          </cell>
        </row>
        <row r="31">
          <cell r="Z31">
            <v>9711337.6214413289</v>
          </cell>
        </row>
        <row r="32">
          <cell r="Z32">
            <v>9648167.8046078067</v>
          </cell>
        </row>
        <row r="33">
          <cell r="Z33">
            <v>5173593.0045569101</v>
          </cell>
        </row>
        <row r="34">
          <cell r="Z34">
            <v>2791659.8692769664</v>
          </cell>
        </row>
        <row r="35">
          <cell r="Z35">
            <v>5720457.3497993173</v>
          </cell>
        </row>
        <row r="36">
          <cell r="Z36">
            <v>720988.83195506874</v>
          </cell>
        </row>
        <row r="37">
          <cell r="Z37">
            <v>5803464.9460374741</v>
          </cell>
        </row>
        <row r="38">
          <cell r="Z38">
            <v>62015.873825230134</v>
          </cell>
        </row>
        <row r="39">
          <cell r="Z39">
            <v>75738.995501233207</v>
          </cell>
        </row>
        <row r="40">
          <cell r="Z40">
            <v>1797235.3867928504</v>
          </cell>
        </row>
        <row r="42">
          <cell r="Z42">
            <v>2664594.484624628</v>
          </cell>
        </row>
        <row r="43">
          <cell r="Z43">
            <v>89239472.874925286</v>
          </cell>
        </row>
        <row r="44">
          <cell r="Z44">
            <v>1363593.9384661613</v>
          </cell>
        </row>
        <row r="45">
          <cell r="Z45">
            <v>1161782.2004180138</v>
          </cell>
        </row>
        <row r="46">
          <cell r="Z46">
            <v>7379745.0245418819</v>
          </cell>
        </row>
        <row r="47">
          <cell r="Z47">
            <v>1363436.5414556805</v>
          </cell>
        </row>
        <row r="48">
          <cell r="Z48">
            <v>7011297.6536472021</v>
          </cell>
        </row>
        <row r="49">
          <cell r="Z49">
            <v>3384642.8117451645</v>
          </cell>
        </row>
        <row r="50">
          <cell r="Z50">
            <v>304876091.73208797</v>
          </cell>
        </row>
        <row r="51">
          <cell r="Z51">
            <v>7186287.3239821987</v>
          </cell>
        </row>
        <row r="52">
          <cell r="Z52">
            <v>2884948.4998370544</v>
          </cell>
        </row>
        <row r="53">
          <cell r="Z53">
            <v>2566505.9832543093</v>
          </cell>
        </row>
        <row r="54">
          <cell r="Z54">
            <v>8368824.6380827185</v>
          </cell>
        </row>
        <row r="55">
          <cell r="Z55">
            <v>5279488.3588979328</v>
          </cell>
        </row>
        <row r="56">
          <cell r="Z56">
            <v>1770766.1219056854</v>
          </cell>
        </row>
        <row r="57">
          <cell r="Z57">
            <v>1066129.3767863458</v>
          </cell>
        </row>
        <row r="58">
          <cell r="Z58">
            <v>3201568.9263706333</v>
          </cell>
        </row>
        <row r="59">
          <cell r="Z59">
            <v>10768450.11342491</v>
          </cell>
        </row>
        <row r="60">
          <cell r="Z60">
            <v>3173131.8176039108</v>
          </cell>
        </row>
        <row r="61">
          <cell r="Z61">
            <v>3032549.5759330573</v>
          </cell>
        </row>
        <row r="62">
          <cell r="Z62">
            <v>5834141.3520220993</v>
          </cell>
        </row>
        <row r="63">
          <cell r="Z63">
            <v>7994876.8501983406</v>
          </cell>
        </row>
        <row r="64">
          <cell r="Z64">
            <v>2064908.8466766849</v>
          </cell>
        </row>
        <row r="65">
          <cell r="Z65">
            <v>34202.434053121229</v>
          </cell>
        </row>
        <row r="66">
          <cell r="Z66">
            <v>3073490.2796063744</v>
          </cell>
        </row>
        <row r="67">
          <cell r="Z67">
            <v>400.18765571508129</v>
          </cell>
        </row>
        <row r="68">
          <cell r="Z68">
            <v>1694389.9811406368</v>
          </cell>
        </row>
        <row r="69">
          <cell r="Z69">
            <v>1436901.7112892161</v>
          </cell>
        </row>
        <row r="70">
          <cell r="Z70">
            <v>6013847.8778371708</v>
          </cell>
        </row>
        <row r="71">
          <cell r="Z71">
            <v>1613790.4296868669</v>
          </cell>
        </row>
        <row r="72">
          <cell r="Z72">
            <v>118335288.07182913</v>
          </cell>
        </row>
        <row r="73">
          <cell r="Z73">
            <v>10534799.755030422</v>
          </cell>
        </row>
        <row r="74">
          <cell r="Z74">
            <v>421098.88543919398</v>
          </cell>
        </row>
        <row r="75">
          <cell r="Z75">
            <v>8338107.2036426244</v>
          </cell>
        </row>
        <row r="76">
          <cell r="Z76">
            <v>3697412.8318771408</v>
          </cell>
        </row>
        <row r="77">
          <cell r="Z77">
            <v>1444513.1041651256</v>
          </cell>
        </row>
        <row r="78">
          <cell r="Z78">
            <v>8333990.2210874474</v>
          </cell>
        </row>
        <row r="79">
          <cell r="Z79">
            <v>4340780.4638774469</v>
          </cell>
        </row>
        <row r="80">
          <cell r="Z80">
            <v>42.196405558938913</v>
          </cell>
        </row>
        <row r="81">
          <cell r="Z81">
            <v>3952973.4988683555</v>
          </cell>
        </row>
        <row r="82">
          <cell r="Z82">
            <v>5561403.7353220601</v>
          </cell>
        </row>
        <row r="83">
          <cell r="Z83">
            <v>2804142.0959131606</v>
          </cell>
        </row>
        <row r="84">
          <cell r="Z84">
            <v>1362338.8450836081</v>
          </cell>
        </row>
        <row r="85">
          <cell r="Z85">
            <v>350893.2794636332</v>
          </cell>
        </row>
        <row r="86">
          <cell r="Z86">
            <v>3061346.7338662916</v>
          </cell>
        </row>
        <row r="87">
          <cell r="Z87">
            <v>2764467.4541180274</v>
          </cell>
        </row>
        <row r="88">
          <cell r="Z88">
            <v>4144640.2563277925</v>
          </cell>
        </row>
        <row r="89">
          <cell r="Z89">
            <v>6014348.8320839172</v>
          </cell>
        </row>
        <row r="90">
          <cell r="Z90">
            <v>10447378.597907756</v>
          </cell>
        </row>
        <row r="91">
          <cell r="Z91">
            <v>7236607.8664426478</v>
          </cell>
        </row>
        <row r="92">
          <cell r="Z92">
            <v>9084462.5536096301</v>
          </cell>
        </row>
        <row r="93">
          <cell r="Z93">
            <v>6225084.3214513985</v>
          </cell>
        </row>
        <row r="94">
          <cell r="Z94">
            <v>3285389.5868640617</v>
          </cell>
        </row>
        <row r="95">
          <cell r="Z95">
            <v>3263984.6985169109</v>
          </cell>
        </row>
        <row r="96">
          <cell r="Z96">
            <v>152598.27365882066</v>
          </cell>
        </row>
        <row r="97">
          <cell r="Z97">
            <v>2445457.1171249873</v>
          </cell>
        </row>
        <row r="98">
          <cell r="Z98">
            <v>704474.00887261238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Noyes_016_DNA_034_qMQC</v>
          </cell>
        </row>
        <row r="5">
          <cell r="T5" t="str">
            <v>A01</v>
          </cell>
          <cell r="U5" t="str">
            <v>USDA2037</v>
          </cell>
        </row>
        <row r="6">
          <cell r="T6" t="str">
            <v>A02</v>
          </cell>
          <cell r="U6" t="str">
            <v>USDA1258</v>
          </cell>
        </row>
        <row r="7">
          <cell r="T7" t="str">
            <v>A03</v>
          </cell>
          <cell r="U7" t="str">
            <v>USDA1980</v>
          </cell>
        </row>
        <row r="8">
          <cell r="T8" t="str">
            <v>A04</v>
          </cell>
          <cell r="U8" t="str">
            <v>USDA2161</v>
          </cell>
        </row>
        <row r="9">
          <cell r="T9" t="str">
            <v>A05</v>
          </cell>
          <cell r="U9" t="str">
            <v>USDA1939</v>
          </cell>
        </row>
        <row r="10">
          <cell r="T10" t="str">
            <v>A06</v>
          </cell>
          <cell r="U10" t="str">
            <v>USDA1976</v>
          </cell>
        </row>
        <row r="11">
          <cell r="T11" t="str">
            <v>A07</v>
          </cell>
          <cell r="U11" t="str">
            <v>USDA2080</v>
          </cell>
        </row>
        <row r="12">
          <cell r="T12" t="str">
            <v>A08</v>
          </cell>
          <cell r="U12" t="str">
            <v>USDA2268</v>
          </cell>
        </row>
        <row r="13">
          <cell r="T13" t="str">
            <v>A09</v>
          </cell>
          <cell r="U13" t="str">
            <v>USDA2162</v>
          </cell>
        </row>
        <row r="14">
          <cell r="T14" t="str">
            <v>A10</v>
          </cell>
          <cell r="U14" t="str">
            <v>USDA2035</v>
          </cell>
        </row>
        <row r="15">
          <cell r="T15" t="str">
            <v>A11</v>
          </cell>
          <cell r="U15" t="str">
            <v>USDA2059</v>
          </cell>
        </row>
        <row r="16">
          <cell r="T16" t="str">
            <v>A12</v>
          </cell>
          <cell r="U16" t="str">
            <v>USDA2110</v>
          </cell>
        </row>
        <row r="17">
          <cell r="T17" t="str">
            <v>B01</v>
          </cell>
          <cell r="U17" t="str">
            <v>USDA1694</v>
          </cell>
        </row>
        <row r="18">
          <cell r="T18" t="str">
            <v>B02</v>
          </cell>
          <cell r="U18" t="str">
            <v>USDA2074</v>
          </cell>
        </row>
        <row r="19">
          <cell r="T19" t="str">
            <v>B03</v>
          </cell>
          <cell r="U19" t="str">
            <v>USDA2113</v>
          </cell>
        </row>
        <row r="20">
          <cell r="T20" t="str">
            <v>B04</v>
          </cell>
          <cell r="U20" t="str">
            <v>USDA1540</v>
          </cell>
        </row>
        <row r="21">
          <cell r="T21" t="str">
            <v>B05</v>
          </cell>
          <cell r="U21" t="str">
            <v>USDA1915</v>
          </cell>
        </row>
        <row r="22">
          <cell r="T22" t="str">
            <v>B06</v>
          </cell>
          <cell r="U22" t="str">
            <v>USDA2207</v>
          </cell>
        </row>
        <row r="23">
          <cell r="T23" t="str">
            <v>B07</v>
          </cell>
          <cell r="U23" t="str">
            <v>USDA2206</v>
          </cell>
        </row>
        <row r="24">
          <cell r="T24" t="str">
            <v>B08</v>
          </cell>
          <cell r="U24" t="str">
            <v>USDA1846</v>
          </cell>
        </row>
        <row r="25">
          <cell r="T25" t="str">
            <v>B09</v>
          </cell>
          <cell r="U25" t="str">
            <v>USDA2065</v>
          </cell>
        </row>
        <row r="26">
          <cell r="T26" t="str">
            <v>B10</v>
          </cell>
          <cell r="U26" t="str">
            <v>USDA1948</v>
          </cell>
        </row>
        <row r="27">
          <cell r="T27" t="str">
            <v>B11</v>
          </cell>
          <cell r="U27" t="str">
            <v>USDA1938</v>
          </cell>
        </row>
        <row r="28">
          <cell r="T28" t="str">
            <v>B12</v>
          </cell>
          <cell r="U28" t="str">
            <v>USDA2125</v>
          </cell>
        </row>
        <row r="29">
          <cell r="T29" t="str">
            <v>C01</v>
          </cell>
          <cell r="U29" t="str">
            <v>USDA2076</v>
          </cell>
        </row>
        <row r="30">
          <cell r="T30" t="str">
            <v>C02</v>
          </cell>
          <cell r="U30" t="str">
            <v>USDA1605</v>
          </cell>
        </row>
        <row r="31">
          <cell r="T31" t="str">
            <v>C03</v>
          </cell>
          <cell r="U31" t="str">
            <v>USDA2149</v>
          </cell>
        </row>
        <row r="32">
          <cell r="T32" t="str">
            <v>C04</v>
          </cell>
          <cell r="U32" t="str">
            <v>USDA2182</v>
          </cell>
        </row>
        <row r="33">
          <cell r="T33" t="str">
            <v>C05</v>
          </cell>
          <cell r="U33" t="str">
            <v>USDA1579</v>
          </cell>
        </row>
        <row r="34">
          <cell r="T34" t="str">
            <v>C06</v>
          </cell>
          <cell r="U34" t="str">
            <v>USDA1248</v>
          </cell>
        </row>
        <row r="35">
          <cell r="T35" t="str">
            <v>C07</v>
          </cell>
          <cell r="U35" t="str">
            <v>USDA2220</v>
          </cell>
        </row>
        <row r="36">
          <cell r="T36" t="str">
            <v>C08</v>
          </cell>
          <cell r="U36" t="str">
            <v>USDA1635</v>
          </cell>
        </row>
        <row r="37">
          <cell r="T37" t="str">
            <v>C09</v>
          </cell>
          <cell r="U37" t="str">
            <v>USDA1519</v>
          </cell>
        </row>
        <row r="38">
          <cell r="T38" t="str">
            <v>C10</v>
          </cell>
          <cell r="U38" t="str">
            <v>USDA1996</v>
          </cell>
        </row>
        <row r="39">
          <cell r="T39" t="str">
            <v>C11</v>
          </cell>
          <cell r="U39" t="str">
            <v>USDA2123</v>
          </cell>
        </row>
        <row r="40">
          <cell r="T40" t="str">
            <v>C12</v>
          </cell>
          <cell r="U40" t="str">
            <v>USDA1729</v>
          </cell>
        </row>
        <row r="41">
          <cell r="T41" t="str">
            <v>D01</v>
          </cell>
          <cell r="U41" t="str">
            <v>USDA2089</v>
          </cell>
        </row>
        <row r="42">
          <cell r="T42" t="str">
            <v>D02</v>
          </cell>
          <cell r="U42" t="str">
            <v>USDA1584</v>
          </cell>
        </row>
        <row r="43">
          <cell r="T43" t="str">
            <v>D03</v>
          </cell>
          <cell r="U43" t="str">
            <v>USDA1994</v>
          </cell>
        </row>
        <row r="44">
          <cell r="T44" t="str">
            <v>D04</v>
          </cell>
          <cell r="U44" t="str">
            <v>USDA1626</v>
          </cell>
        </row>
        <row r="45">
          <cell r="T45" t="str">
            <v>D05</v>
          </cell>
          <cell r="U45" t="str">
            <v>USDA2021</v>
          </cell>
        </row>
        <row r="47">
          <cell r="T47" t="str">
            <v>D07</v>
          </cell>
          <cell r="U47" t="str">
            <v>USDA1812</v>
          </cell>
        </row>
        <row r="48">
          <cell r="T48" t="str">
            <v>D08</v>
          </cell>
          <cell r="U48" t="str">
            <v>USDA1778</v>
          </cell>
        </row>
        <row r="49">
          <cell r="T49" t="str">
            <v>D09</v>
          </cell>
          <cell r="U49" t="str">
            <v>USDA1545</v>
          </cell>
        </row>
        <row r="50">
          <cell r="T50" t="str">
            <v>D10</v>
          </cell>
          <cell r="U50" t="str">
            <v>USDA1495</v>
          </cell>
        </row>
        <row r="51">
          <cell r="T51" t="str">
            <v>D11</v>
          </cell>
          <cell r="U51" t="str">
            <v>USDA1906</v>
          </cell>
        </row>
        <row r="52">
          <cell r="T52" t="str">
            <v>D12</v>
          </cell>
          <cell r="U52" t="str">
            <v>USDA2043</v>
          </cell>
        </row>
        <row r="53">
          <cell r="T53" t="str">
            <v>E01</v>
          </cell>
          <cell r="U53" t="str">
            <v>USDA2112</v>
          </cell>
        </row>
        <row r="54">
          <cell r="T54" t="str">
            <v>E02</v>
          </cell>
          <cell r="U54" t="str">
            <v>USDA2142</v>
          </cell>
        </row>
        <row r="55">
          <cell r="T55" t="str">
            <v>E03</v>
          </cell>
          <cell r="U55" t="str">
            <v>USDA1880</v>
          </cell>
        </row>
        <row r="56">
          <cell r="T56" t="str">
            <v>E04</v>
          </cell>
          <cell r="U56" t="str">
            <v>USDA2050</v>
          </cell>
        </row>
        <row r="57">
          <cell r="T57" t="str">
            <v>E05</v>
          </cell>
          <cell r="U57" t="str">
            <v>USDA2227</v>
          </cell>
        </row>
        <row r="58">
          <cell r="T58" t="str">
            <v>E06</v>
          </cell>
          <cell r="U58" t="str">
            <v>USDA2060</v>
          </cell>
        </row>
        <row r="59">
          <cell r="T59" t="str">
            <v>E07</v>
          </cell>
          <cell r="U59" t="str">
            <v>USDA2160</v>
          </cell>
        </row>
        <row r="60">
          <cell r="T60" t="str">
            <v>E08</v>
          </cell>
          <cell r="U60" t="str">
            <v>USDA1975</v>
          </cell>
        </row>
        <row r="62">
          <cell r="T62" t="str">
            <v>E10</v>
          </cell>
          <cell r="U62" t="str">
            <v>USDA1945</v>
          </cell>
        </row>
        <row r="63">
          <cell r="T63" t="str">
            <v>E11</v>
          </cell>
          <cell r="U63" t="str">
            <v>USDA2171</v>
          </cell>
        </row>
        <row r="64">
          <cell r="T64" t="str">
            <v>E12</v>
          </cell>
          <cell r="U64" t="str">
            <v>USDA2219</v>
          </cell>
        </row>
        <row r="65">
          <cell r="T65" t="str">
            <v>F01</v>
          </cell>
          <cell r="U65" t="str">
            <v>USDA2215</v>
          </cell>
        </row>
        <row r="66">
          <cell r="T66" t="str">
            <v>F02</v>
          </cell>
          <cell r="U66" t="str">
            <v>USDA2109</v>
          </cell>
        </row>
        <row r="67">
          <cell r="T67" t="str">
            <v>F03</v>
          </cell>
          <cell r="U67" t="str">
            <v>USDA1987</v>
          </cell>
        </row>
        <row r="68">
          <cell r="T68" t="str">
            <v>F04</v>
          </cell>
          <cell r="U68" t="str">
            <v>USDA1567</v>
          </cell>
        </row>
        <row r="69">
          <cell r="T69" t="str">
            <v>F05</v>
          </cell>
          <cell r="U69" t="str">
            <v>USDA2168</v>
          </cell>
        </row>
        <row r="70">
          <cell r="T70" t="str">
            <v>F06</v>
          </cell>
          <cell r="U70" t="str">
            <v>USDA1518</v>
          </cell>
        </row>
        <row r="71">
          <cell r="T71" t="str">
            <v>F07</v>
          </cell>
          <cell r="U71" t="str">
            <v>USDA1956</v>
          </cell>
        </row>
        <row r="72">
          <cell r="T72" t="str">
            <v>F08</v>
          </cell>
          <cell r="U72" t="str">
            <v>USDA2047</v>
          </cell>
        </row>
        <row r="73">
          <cell r="T73" t="str">
            <v>F09</v>
          </cell>
          <cell r="U73" t="str">
            <v>USDA2051</v>
          </cell>
        </row>
        <row r="74">
          <cell r="T74" t="str">
            <v>F10</v>
          </cell>
          <cell r="U74" t="str">
            <v>USDA1895</v>
          </cell>
        </row>
        <row r="75">
          <cell r="T75" t="str">
            <v>F11</v>
          </cell>
          <cell r="U75" t="str">
            <v>USDA2179</v>
          </cell>
        </row>
        <row r="76">
          <cell r="T76" t="str">
            <v>F12</v>
          </cell>
          <cell r="U76" t="str">
            <v>USDA1651</v>
          </cell>
        </row>
        <row r="77">
          <cell r="T77" t="str">
            <v>G01</v>
          </cell>
          <cell r="U77" t="str">
            <v>USDA1940</v>
          </cell>
        </row>
        <row r="78">
          <cell r="T78" t="str">
            <v>G02</v>
          </cell>
          <cell r="U78" t="str">
            <v>USDA1928</v>
          </cell>
        </row>
        <row r="79">
          <cell r="T79" t="str">
            <v>G03</v>
          </cell>
          <cell r="U79" t="str">
            <v>USDA2097</v>
          </cell>
        </row>
        <row r="80">
          <cell r="T80" t="str">
            <v>G04</v>
          </cell>
          <cell r="U80" t="str">
            <v>USDA1898</v>
          </cell>
        </row>
        <row r="81">
          <cell r="T81" t="str">
            <v>G05</v>
          </cell>
          <cell r="U81" t="str">
            <v>USDA1876</v>
          </cell>
        </row>
        <row r="82">
          <cell r="T82" t="str">
            <v>G06</v>
          </cell>
          <cell r="U82" t="str">
            <v>USDA1931</v>
          </cell>
        </row>
        <row r="83">
          <cell r="T83" t="str">
            <v>G07</v>
          </cell>
          <cell r="U83" t="str">
            <v>USDA1890</v>
          </cell>
        </row>
        <row r="84">
          <cell r="T84" t="str">
            <v>G08</v>
          </cell>
          <cell r="U84" t="str">
            <v>USDA2140</v>
          </cell>
        </row>
        <row r="85">
          <cell r="T85" t="str">
            <v>G09</v>
          </cell>
          <cell r="U85" t="str">
            <v>USDA1489</v>
          </cell>
        </row>
        <row r="86">
          <cell r="T86" t="str">
            <v>G10</v>
          </cell>
          <cell r="U86" t="str">
            <v>USDA2129</v>
          </cell>
        </row>
        <row r="87">
          <cell r="T87" t="str">
            <v>G11</v>
          </cell>
          <cell r="U87" t="str">
            <v>USDA1618</v>
          </cell>
        </row>
        <row r="88">
          <cell r="T88" t="str">
            <v>G12</v>
          </cell>
          <cell r="U88" t="str">
            <v>USDA1977</v>
          </cell>
        </row>
        <row r="89">
          <cell r="T89" t="str">
            <v>H01</v>
          </cell>
          <cell r="U89" t="str">
            <v>USDA1941</v>
          </cell>
        </row>
        <row r="90">
          <cell r="T90" t="str">
            <v>H02</v>
          </cell>
          <cell r="U90" t="str">
            <v>USDA2134</v>
          </cell>
        </row>
        <row r="91">
          <cell r="T91" t="str">
            <v>H03</v>
          </cell>
          <cell r="U91" t="str">
            <v>USDA1691</v>
          </cell>
        </row>
        <row r="92">
          <cell r="T92" t="str">
            <v>H04</v>
          </cell>
          <cell r="U92" t="str">
            <v>USDA1716</v>
          </cell>
        </row>
        <row r="93">
          <cell r="T93" t="str">
            <v>H05</v>
          </cell>
          <cell r="U93" t="str">
            <v>USDA1886</v>
          </cell>
        </row>
        <row r="94">
          <cell r="T94" t="str">
            <v>H06</v>
          </cell>
          <cell r="U94" t="str">
            <v>USDA2266</v>
          </cell>
        </row>
        <row r="95">
          <cell r="T95" t="str">
            <v>H07</v>
          </cell>
          <cell r="U95" t="str">
            <v>USDA2009</v>
          </cell>
        </row>
        <row r="96">
          <cell r="T96" t="str">
            <v>H08</v>
          </cell>
          <cell r="U96" t="str">
            <v>USDA2212</v>
          </cell>
        </row>
        <row r="97">
          <cell r="T97" t="str">
            <v>H09</v>
          </cell>
          <cell r="U97" t="str">
            <v>USDA1891</v>
          </cell>
        </row>
        <row r="98">
          <cell r="T98" t="str">
            <v>H10</v>
          </cell>
          <cell r="U98" t="str">
            <v>USDA2117</v>
          </cell>
        </row>
        <row r="99">
          <cell r="T99" t="str">
            <v>H11</v>
          </cell>
          <cell r="U99" t="str">
            <v>USDA1285</v>
          </cell>
        </row>
        <row r="100">
          <cell r="T100" t="str">
            <v>H12</v>
          </cell>
          <cell r="U100" t="str">
            <v>USDA1549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2236461.1399780591</v>
          </cell>
        </row>
        <row r="4">
          <cell r="Z4">
            <v>1147996.0434987717</v>
          </cell>
        </row>
        <row r="5">
          <cell r="Z5">
            <v>4949697.2033846658</v>
          </cell>
        </row>
        <row r="6">
          <cell r="Z6">
            <v>1022219.0255389536</v>
          </cell>
        </row>
        <row r="7">
          <cell r="Z7">
            <v>204946.66665798044</v>
          </cell>
        </row>
        <row r="8">
          <cell r="Z8">
            <v>5721864.4960724227</v>
          </cell>
        </row>
        <row r="9">
          <cell r="Z9">
            <v>2057092.9364561487</v>
          </cell>
        </row>
        <row r="10">
          <cell r="Z10">
            <v>4.8582171704255241</v>
          </cell>
        </row>
        <row r="11">
          <cell r="Z11">
            <v>223169.76084777529</v>
          </cell>
        </row>
        <row r="12">
          <cell r="Z12">
            <v>2074941.6446050678</v>
          </cell>
        </row>
        <row r="13">
          <cell r="Z13">
            <v>1229930.0617483137</v>
          </cell>
        </row>
        <row r="14">
          <cell r="Z14">
            <v>3054894.2146622078</v>
          </cell>
        </row>
        <row r="15">
          <cell r="Z15">
            <v>1871361.3713528805</v>
          </cell>
        </row>
        <row r="16">
          <cell r="Z16">
            <v>680758.30557165504</v>
          </cell>
        </row>
        <row r="17">
          <cell r="Z17">
            <v>681928.23407378979</v>
          </cell>
        </row>
        <row r="18">
          <cell r="Z18">
            <v>2723261.7900307551</v>
          </cell>
        </row>
        <row r="19">
          <cell r="Z19">
            <v>2977870.0925489687</v>
          </cell>
        </row>
        <row r="20">
          <cell r="Z20">
            <v>1544978.1413101854</v>
          </cell>
        </row>
        <row r="21">
          <cell r="Z21">
            <v>4238634.470623198</v>
          </cell>
        </row>
        <row r="22">
          <cell r="Z22">
            <v>3709796.4588732067</v>
          </cell>
        </row>
        <row r="23">
          <cell r="Z23">
            <v>1813906.9491854415</v>
          </cell>
        </row>
        <row r="24">
          <cell r="Z24">
            <v>1206479.4809994164</v>
          </cell>
        </row>
        <row r="25">
          <cell r="Z25">
            <v>2258551.7134206663</v>
          </cell>
        </row>
        <row r="26">
          <cell r="Z26">
            <v>1594447.6546082243</v>
          </cell>
        </row>
        <row r="27">
          <cell r="Z27">
            <v>1668386.7689160702</v>
          </cell>
        </row>
        <row r="28">
          <cell r="Z28">
            <v>1863087.490416649</v>
          </cell>
        </row>
        <row r="29">
          <cell r="Z29">
            <v>2141071.3889131262</v>
          </cell>
        </row>
        <row r="30">
          <cell r="Z30">
            <v>894175.6213022907</v>
          </cell>
        </row>
        <row r="31">
          <cell r="Z31">
            <v>23329.437009173038</v>
          </cell>
        </row>
        <row r="32">
          <cell r="Z32">
            <v>1973814.8803420151</v>
          </cell>
        </row>
        <row r="33">
          <cell r="Z33">
            <v>1402317.9915832372</v>
          </cell>
        </row>
        <row r="34">
          <cell r="Z34">
            <v>6068503.2090549255</v>
          </cell>
        </row>
        <row r="35">
          <cell r="Z35">
            <v>16404342.617332175</v>
          </cell>
        </row>
        <row r="36">
          <cell r="Z36">
            <v>2233835.5572643382</v>
          </cell>
        </row>
        <row r="37">
          <cell r="Z37">
            <v>700290.14592038235</v>
          </cell>
        </row>
        <row r="38">
          <cell r="Z38">
            <v>1602051.7082900384</v>
          </cell>
        </row>
        <row r="39">
          <cell r="Z39">
            <v>1135991.0260649452</v>
          </cell>
        </row>
        <row r="40">
          <cell r="Z40">
            <v>65950.294889513403</v>
          </cell>
        </row>
        <row r="41">
          <cell r="Z41">
            <v>3250442.4687192836</v>
          </cell>
        </row>
        <row r="42">
          <cell r="Z42">
            <v>3830227.6079534874</v>
          </cell>
        </row>
        <row r="43">
          <cell r="Z43">
            <v>1713990.5032126203</v>
          </cell>
        </row>
        <row r="45">
          <cell r="Z45">
            <v>2357184.9098530095</v>
          </cell>
        </row>
        <row r="46">
          <cell r="Z46">
            <v>1241259.3855467371</v>
          </cell>
        </row>
        <row r="47">
          <cell r="Z47">
            <v>586579.19165109715</v>
          </cell>
        </row>
        <row r="48">
          <cell r="Z48">
            <v>1766081.4006363011</v>
          </cell>
        </row>
        <row r="49">
          <cell r="Z49">
            <v>724758.53377128218</v>
          </cell>
        </row>
        <row r="50">
          <cell r="Z50">
            <v>1024661.0426665122</v>
          </cell>
        </row>
        <row r="51">
          <cell r="Z51">
            <v>823970.77349303791</v>
          </cell>
        </row>
        <row r="52">
          <cell r="Z52">
            <v>1331025.1340918713</v>
          </cell>
        </row>
        <row r="53">
          <cell r="Z53">
            <v>2540308.4660596363</v>
          </cell>
        </row>
        <row r="54">
          <cell r="Z54">
            <v>3501894.9915311285</v>
          </cell>
        </row>
        <row r="55">
          <cell r="Z55">
            <v>2055315.4535221716</v>
          </cell>
        </row>
        <row r="56">
          <cell r="Z56">
            <v>1155273.6553314242</v>
          </cell>
        </row>
        <row r="57">
          <cell r="Z57">
            <v>1946355.3634006844</v>
          </cell>
        </row>
        <row r="58">
          <cell r="Z58">
            <v>2102405.352311146</v>
          </cell>
        </row>
        <row r="60">
          <cell r="Z60">
            <v>1544930.5160546398</v>
          </cell>
        </row>
        <row r="61">
          <cell r="Z61">
            <v>4487330.7784644663</v>
          </cell>
        </row>
        <row r="62">
          <cell r="Z62">
            <v>1216701.8886620603</v>
          </cell>
        </row>
        <row r="63">
          <cell r="Z63">
            <v>3454490.8481614762</v>
          </cell>
        </row>
        <row r="64">
          <cell r="Z64">
            <v>1645002.6218240617</v>
          </cell>
        </row>
        <row r="65">
          <cell r="Z65">
            <v>1139439.9776640194</v>
          </cell>
        </row>
        <row r="66">
          <cell r="Z66">
            <v>1806109.7815729126</v>
          </cell>
        </row>
        <row r="67">
          <cell r="Z67">
            <v>2460467.6112545971</v>
          </cell>
        </row>
        <row r="68">
          <cell r="Z68">
            <v>3760353.7893087105</v>
          </cell>
        </row>
        <row r="69">
          <cell r="Z69">
            <v>153798.39576027525</v>
          </cell>
        </row>
        <row r="70">
          <cell r="Z70">
            <v>810993.06729908288</v>
          </cell>
        </row>
        <row r="71">
          <cell r="Z71">
            <v>2007941.7947786625</v>
          </cell>
        </row>
        <row r="72">
          <cell r="Z72">
            <v>1970840.8744966586</v>
          </cell>
        </row>
        <row r="73">
          <cell r="Z73">
            <v>13853271.984919069</v>
          </cell>
        </row>
        <row r="74">
          <cell r="Z74">
            <v>71599.511640678407</v>
          </cell>
        </row>
        <row r="75">
          <cell r="Z75">
            <v>2013587.653620678</v>
          </cell>
        </row>
        <row r="76">
          <cell r="Z76">
            <v>4921288.60788274</v>
          </cell>
        </row>
        <row r="77">
          <cell r="Z77">
            <v>2312270.2299159025</v>
          </cell>
        </row>
        <row r="78">
          <cell r="Z78">
            <v>458838.96579516889</v>
          </cell>
        </row>
        <row r="79">
          <cell r="Z79">
            <v>4301722.3626914602</v>
          </cell>
        </row>
        <row r="80">
          <cell r="Z80">
            <v>262068.54105048292</v>
          </cell>
        </row>
        <row r="81">
          <cell r="Z81">
            <v>575892.35953224159</v>
          </cell>
        </row>
        <row r="82">
          <cell r="Z82">
            <v>558896.04391189176</v>
          </cell>
        </row>
        <row r="83">
          <cell r="Z83">
            <v>61180626.965432763</v>
          </cell>
        </row>
        <row r="84">
          <cell r="Z84">
            <v>3136696.9999945876</v>
          </cell>
        </row>
        <row r="85">
          <cell r="Z85">
            <v>1734508.1646106846</v>
          </cell>
        </row>
        <row r="86">
          <cell r="Z86">
            <v>6328193.4000299936</v>
          </cell>
        </row>
        <row r="87">
          <cell r="Z87">
            <v>4218753.9710020181</v>
          </cell>
        </row>
        <row r="88">
          <cell r="Z88">
            <v>478332.29093756905</v>
          </cell>
        </row>
        <row r="89">
          <cell r="Z89">
            <v>689686.4175741236</v>
          </cell>
        </row>
        <row r="90">
          <cell r="Z90">
            <v>2352531.3259172882</v>
          </cell>
        </row>
        <row r="91">
          <cell r="Z91">
            <v>885246.90397220559</v>
          </cell>
        </row>
        <row r="92">
          <cell r="Z92">
            <v>794437.82841310522</v>
          </cell>
        </row>
        <row r="93">
          <cell r="Z93">
            <v>1716548.7744959807</v>
          </cell>
        </row>
        <row r="94">
          <cell r="Z94">
            <v>374635.6497789016</v>
          </cell>
        </row>
        <row r="95">
          <cell r="Z95">
            <v>1942765.1232971214</v>
          </cell>
        </row>
        <row r="96">
          <cell r="Z96">
            <v>718481.72726624215</v>
          </cell>
        </row>
        <row r="97">
          <cell r="Z97">
            <v>242314.63984910012</v>
          </cell>
        </row>
        <row r="98">
          <cell r="Z98">
            <v>4600720.551777469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8FCF-1662-0E40-8EA6-8A318B9B9169}">
  <sheetPr>
    <pageSetUpPr fitToPage="1"/>
  </sheetPr>
  <dimension ref="B1:E98"/>
  <sheetViews>
    <sheetView topLeftCell="A19" workbookViewId="0">
      <selection activeCell="B39" sqref="B39:E39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Noyes_016_DNA_032_qMQC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USDA2218</v>
      </c>
      <c r="C4" s="5" t="str">
        <f>'[1]Paste Sample IDs'!T5</f>
        <v>A01</v>
      </c>
      <c r="D4" s="4">
        <f>IF(B4="None","",[1]Analysis!Z3)</f>
        <v>3124123.399313448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USDA1913</v>
      </c>
      <c r="C5" s="5" t="str">
        <f>'[1]Paste Sample IDs'!T6</f>
        <v>A02</v>
      </c>
      <c r="D5" s="4">
        <f>IF(B5="None","",[1]Analysis!Z4)</f>
        <v>581840.1594892008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USDA1875</v>
      </c>
      <c r="C6" s="5" t="str">
        <f>'[1]Paste Sample IDs'!T7</f>
        <v>A03</v>
      </c>
      <c r="D6" s="4">
        <f>IF(B6="None","",[1]Analysis!Z5)</f>
        <v>6481804.7397685647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USDA2128</v>
      </c>
      <c r="C7" s="5" t="str">
        <f>'[1]Paste Sample IDs'!T8</f>
        <v>A04</v>
      </c>
      <c r="D7" s="4">
        <f>IF(B7="None","",[1]Analysis!Z6)</f>
        <v>1537803.328401491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USDA2022</v>
      </c>
      <c r="C8" s="5" t="str">
        <f>'[1]Paste Sample IDs'!T9</f>
        <v>A05</v>
      </c>
      <c r="D8" s="4">
        <f>IF(B8="None","",[1]Analysis!Z7)</f>
        <v>1625888.1362006112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USDA2158</v>
      </c>
      <c r="C9" s="5" t="str">
        <f>'[1]Paste Sample IDs'!T10</f>
        <v>A06</v>
      </c>
      <c r="D9" s="4">
        <f>IF(B9="None","",[1]Analysis!Z8)</f>
        <v>3903314.2888489305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USDA2075</v>
      </c>
      <c r="C10" s="5" t="str">
        <f>'[1]Paste Sample IDs'!T11</f>
        <v>A07</v>
      </c>
      <c r="D10" s="4">
        <f>IF(B10="None","",[1]Analysis!Z9)</f>
        <v>115.04701059987163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3" t="str">
        <f>IF('[1]Paste Sample IDs'!U12&lt;&gt;"",'[1]Paste Sample IDs'!U12,"None")</f>
        <v>USDA2255</v>
      </c>
      <c r="C11" s="5" t="str">
        <f>'[1]Paste Sample IDs'!T12</f>
        <v>A08</v>
      </c>
      <c r="D11" s="4">
        <f>IF(B11="None","",[1]Analysis!Z10)</f>
        <v>2002393.1909244533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USDA1667</v>
      </c>
      <c r="C12" s="5" t="str">
        <f>'[1]Paste Sample IDs'!T13</f>
        <v>A09</v>
      </c>
      <c r="D12" s="4">
        <f>IF(B12="None","",[1]Analysis!Z11)</f>
        <v>2571559.2212973917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USDA2071</v>
      </c>
      <c r="C13" s="5" t="str">
        <f>'[1]Paste Sample IDs'!T14</f>
        <v>A10</v>
      </c>
      <c r="D13" s="4">
        <f>IF(B13="None","",[1]Analysis!Z12)</f>
        <v>791384.07656715752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USDA2148</v>
      </c>
      <c r="C14" s="5" t="str">
        <f>'[1]Paste Sample IDs'!T15</f>
        <v>A11</v>
      </c>
      <c r="D14" s="4">
        <f>IF(B14="None","",[1]Analysis!Z13)</f>
        <v>3351122.6664605052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USDA1363</v>
      </c>
      <c r="C15" s="5" t="str">
        <f>'[1]Paste Sample IDs'!T16</f>
        <v>A12</v>
      </c>
      <c r="D15" s="4">
        <f>IF(B15="None","",[1]Analysis!Z14)</f>
        <v>80307.828110070288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USDA1934</v>
      </c>
      <c r="C16" s="5" t="str">
        <f>'[1]Paste Sample IDs'!T17</f>
        <v>B01</v>
      </c>
      <c r="D16" s="4">
        <f>IF(B16="None","",[1]Analysis!Z15)</f>
        <v>7432239.1121103093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USDA1800</v>
      </c>
      <c r="C17" s="5" t="str">
        <f>'[1]Paste Sample IDs'!T18</f>
        <v>B02</v>
      </c>
      <c r="D17" s="4">
        <f>IF(B17="None","",[1]Analysis!Z16)</f>
        <v>1402572.7857859067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USDA2260</v>
      </c>
      <c r="C18" s="5" t="str">
        <f>'[1]Paste Sample IDs'!T19</f>
        <v>B03</v>
      </c>
      <c r="D18" s="4">
        <f>IF(B18="None","",[1]Analysis!Z17)</f>
        <v>362164.59248011239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USDA1509</v>
      </c>
      <c r="C19" s="5" t="str">
        <f>'[1]Paste Sample IDs'!T20</f>
        <v>B04</v>
      </c>
      <c r="D19" s="4">
        <f>IF(B19="None","",[1]Analysis!Z18)</f>
        <v>5657971.3342147144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USDA2017</v>
      </c>
      <c r="C20" s="5" t="str">
        <f>'[1]Paste Sample IDs'!T21</f>
        <v>B05</v>
      </c>
      <c r="D20" s="4">
        <f>IF(B20="None","",[1]Analysis!Z19)</f>
        <v>2538011.9041799549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USDA2058</v>
      </c>
      <c r="C21" s="5" t="str">
        <f>'[1]Paste Sample IDs'!T22</f>
        <v>B06</v>
      </c>
      <c r="D21" s="4">
        <f>IF(B21="None","",[1]Analysis!Z20)</f>
        <v>743818.89374703949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USDA1479</v>
      </c>
      <c r="C22" s="5" t="str">
        <f>'[1]Paste Sample IDs'!T23</f>
        <v>B07</v>
      </c>
      <c r="D22" s="4">
        <f>IF(B22="None","",[1]Analysis!Z21)</f>
        <v>1717859.7625495207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USDA1971</v>
      </c>
      <c r="C23" s="5" t="str">
        <f>'[1]Paste Sample IDs'!T24</f>
        <v>B08</v>
      </c>
      <c r="D23" s="4">
        <f>IF(B23="None","",[1]Analysis!Z22)</f>
        <v>4050267.1080555837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USDA2131</v>
      </c>
      <c r="C24" s="5" t="str">
        <f>'[1]Paste Sample IDs'!T25</f>
        <v>B09</v>
      </c>
      <c r="D24" s="4">
        <f>IF(B24="None","",[1]Analysis!Z23)</f>
        <v>1421323.5215948215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USDA2222</v>
      </c>
      <c r="C25" s="5" t="str">
        <f>'[1]Paste Sample IDs'!T26</f>
        <v>B10</v>
      </c>
      <c r="D25" s="4">
        <f>IF(B25="None","",[1]Analysis!Z24)</f>
        <v>1574419.4790932725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USDA1967</v>
      </c>
      <c r="C26" s="5" t="str">
        <f>'[1]Paste Sample IDs'!T27</f>
        <v>B11</v>
      </c>
      <c r="D26" s="4">
        <f>IF(B26="None","",[1]Analysis!Z25)</f>
        <v>782013.99989162118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USDA2120</v>
      </c>
      <c r="C27" s="5" t="str">
        <f>'[1]Paste Sample IDs'!T29</f>
        <v>C01</v>
      </c>
      <c r="D27" s="4">
        <f>IF(B27="None","",[1]Analysis!Z27)</f>
        <v>2795723.9637228171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USDA1937</v>
      </c>
      <c r="C28" s="5" t="str">
        <f>'[1]Paste Sample IDs'!T30</f>
        <v>C02</v>
      </c>
      <c r="D28" s="4">
        <f>IF(B28="None","",[1]Analysis!Z28)</f>
        <v>1474353.1403701368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USDA1752</v>
      </c>
      <c r="C29" s="5" t="str">
        <f>'[1]Paste Sample IDs'!T31</f>
        <v>C03</v>
      </c>
      <c r="D29" s="4">
        <f>IF(B29="None","",[1]Analysis!Z29)</f>
        <v>449178.61939561157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IDs'!U32&lt;&gt;"",'[1]Paste Sample IDs'!U32,"None")</f>
        <v>USDA1918</v>
      </c>
      <c r="C30" s="5" t="str">
        <f>'[1]Paste Sample IDs'!T32</f>
        <v>C04</v>
      </c>
      <c r="D30" s="4">
        <f>IF(B30="None","",[1]Analysis!Z30)</f>
        <v>2294660.4906858215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USDA1517</v>
      </c>
      <c r="C31" s="5" t="str">
        <f>'[1]Paste Sample IDs'!T33</f>
        <v>C05</v>
      </c>
      <c r="D31" s="4">
        <f>IF(B31="None","",[1]Analysis!Z31)</f>
        <v>7858893.0889442889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USDA1892</v>
      </c>
      <c r="C32" s="5" t="str">
        <f>'[1]Paste Sample IDs'!T34</f>
        <v>C06</v>
      </c>
      <c r="D32" s="4">
        <f>IF(B32="None","",[1]Analysis!Z32)</f>
        <v>606824.87845414679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USDA2150</v>
      </c>
      <c r="C33" s="5" t="str">
        <f>'[1]Paste Sample IDs'!T35</f>
        <v>C07</v>
      </c>
      <c r="D33" s="4">
        <f>IF(B33="None","",[1]Analysis!Z33)</f>
        <v>1068623.0242074342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USDA1083</v>
      </c>
      <c r="C34" s="5" t="str">
        <f>'[1]Paste Sample IDs'!T36</f>
        <v>C08</v>
      </c>
      <c r="D34" s="4">
        <f>IF(B34="None","",[1]Analysis!Z34)</f>
        <v>13805289.951134382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USDA2018</v>
      </c>
      <c r="C35" s="5" t="str">
        <f>'[1]Paste Sample IDs'!T37</f>
        <v>C09</v>
      </c>
      <c r="D35" s="4">
        <f>IF(B35="None","",[1]Analysis!Z35)</f>
        <v>392415.53968837281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USDA2041</v>
      </c>
      <c r="C36" s="5" t="str">
        <f>'[1]Paste Sample IDs'!T38</f>
        <v>C10</v>
      </c>
      <c r="D36" s="4">
        <f>IF(B36="None","",[1]Analysis!Z36)</f>
        <v>1982566.1926184287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USDA2231</v>
      </c>
      <c r="C37" s="5" t="str">
        <f>'[1]Paste Sample IDs'!T39</f>
        <v>C11</v>
      </c>
      <c r="D37" s="4">
        <f>IF(B37="None","",[1]Analysis!Z37)</f>
        <v>1950704.3959120011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USDA2105</v>
      </c>
      <c r="C38" s="5" t="str">
        <f>'[1]Paste Sample IDs'!T40</f>
        <v>C12</v>
      </c>
      <c r="D38" s="4">
        <f>IF(B38="None","",[1]Analysis!Z38)</f>
        <v>5393395.1232007518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IDs'!U42&lt;&gt;"",'[1]Paste Sample IDs'!U42,"None")</f>
        <v>USDA2249</v>
      </c>
      <c r="C39" s="5" t="str">
        <f>'[1]Paste Sample IDs'!T42</f>
        <v>D02</v>
      </c>
      <c r="D39" s="4">
        <f>IF(B39="None","",[1]Analysis!Z40)</f>
        <v>1537815.4318065345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IDs'!U43&lt;&gt;"",'[1]Paste Sample IDs'!U43,"None")</f>
        <v>USDA2100</v>
      </c>
      <c r="C40" s="5" t="str">
        <f>'[1]Paste Sample IDs'!T43</f>
        <v>D03</v>
      </c>
      <c r="D40" s="4">
        <f>IF(B40="None","",[1]Analysis!Z41)</f>
        <v>3094713.3929574448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IDs'!U44&lt;&gt;"",'[1]Paste Sample IDs'!U44,"None")</f>
        <v>USDA1736</v>
      </c>
      <c r="C41" s="5" t="str">
        <f>'[1]Paste Sample IDs'!T44</f>
        <v>D04</v>
      </c>
      <c r="D41" s="4">
        <f>IF(B41="None","",[1]Analysis!Z42)</f>
        <v>1769194.8991351919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IDs'!U45&lt;&gt;"",'[1]Paste Sample IDs'!U45,"None")</f>
        <v>USDA2169</v>
      </c>
      <c r="C42" s="5" t="str">
        <f>'[1]Paste Sample IDs'!T45</f>
        <v>D05</v>
      </c>
      <c r="D42" s="4">
        <f>IF(B42="None","",[1]Analysis!Z43)</f>
        <v>3079085.285213945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IDs'!U46&lt;&gt;"",'[1]Paste Sample IDs'!U46,"None")</f>
        <v>USDA1676</v>
      </c>
      <c r="C43" s="5" t="str">
        <f>'[1]Paste Sample IDs'!T46</f>
        <v>D06</v>
      </c>
      <c r="D43" s="4">
        <f>IF(B43="None","",[1]Analysis!Z44)</f>
        <v>4065461.4139906154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IDs'!U47&lt;&gt;"",'[1]Paste Sample IDs'!U47,"None")</f>
        <v>USDA1985</v>
      </c>
      <c r="C44" s="5" t="str">
        <f>'[1]Paste Sample IDs'!T47</f>
        <v>D07</v>
      </c>
      <c r="D44" s="4">
        <f>IF(B44="None","",[1]Analysis!Z45)</f>
        <v>6202514.2200983064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IDs'!U48&lt;&gt;"",'[1]Paste Sample IDs'!U48,"None")</f>
        <v>USDA1395</v>
      </c>
      <c r="C45" s="5" t="str">
        <f>'[1]Paste Sample IDs'!T48</f>
        <v>D08</v>
      </c>
      <c r="D45" s="4">
        <f>IF(B45="None","",[1]Analysis!Z46)</f>
        <v>23966.495771278238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IDs'!U49&lt;&gt;"",'[1]Paste Sample IDs'!U49,"None")</f>
        <v>USDA1493</v>
      </c>
      <c r="C46" s="5" t="str">
        <f>'[1]Paste Sample IDs'!T49</f>
        <v>D09</v>
      </c>
      <c r="D46" s="4">
        <f>IF(B46="None","",[1]Analysis!Z47)</f>
        <v>361.85479460974983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3" t="str">
        <f>IF('[1]Paste Sample IDs'!U50&lt;&gt;"",'[1]Paste Sample IDs'!U50,"None")</f>
        <v>USDA1753</v>
      </c>
      <c r="C47" s="5" t="str">
        <f>'[1]Paste Sample IDs'!T50</f>
        <v>D10</v>
      </c>
      <c r="D47" s="4">
        <f>IF(B47="None","",[1]Analysis!Z48)</f>
        <v>7705206.6576473759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IDs'!U51&lt;&gt;"",'[1]Paste Sample IDs'!U51,"None")</f>
        <v>USDA2217</v>
      </c>
      <c r="C48" s="5" t="str">
        <f>'[1]Paste Sample IDs'!T51</f>
        <v>D11</v>
      </c>
      <c r="D48" s="4">
        <f>IF(B48="None","",[1]Analysis!Z49)</f>
        <v>2426223.5079384292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IDs'!U52&lt;&gt;"",'[1]Paste Sample IDs'!U52,"None")</f>
        <v>USDA2183</v>
      </c>
      <c r="C49" s="5" t="str">
        <f>'[1]Paste Sample IDs'!T52</f>
        <v>D12</v>
      </c>
      <c r="D49" s="4">
        <f>IF(B49="None","",[1]Analysis!Z50)</f>
        <v>7669526.9249471659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IDs'!U53&lt;&gt;"",'[1]Paste Sample IDs'!U53,"None")</f>
        <v>USDA1526</v>
      </c>
      <c r="C50" s="5" t="str">
        <f>'[1]Paste Sample IDs'!T53</f>
        <v>E01</v>
      </c>
      <c r="D50" s="4">
        <f>IF(B50="None","",[1]Analysis!Z51)</f>
        <v>17878333.586719155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IDs'!U54&lt;&gt;"",'[1]Paste Sample IDs'!U54,"None")</f>
        <v>USDA2025</v>
      </c>
      <c r="C51" s="5" t="str">
        <f>'[1]Paste Sample IDs'!T54</f>
        <v>E02</v>
      </c>
      <c r="D51" s="4">
        <f>IF(B51="None","",[1]Analysis!Z52)</f>
        <v>1812172.0016973205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IDs'!U55&lt;&gt;"",'[1]Paste Sample IDs'!U55,"None")</f>
        <v>USDA2067</v>
      </c>
      <c r="C52" s="5" t="str">
        <f>'[1]Paste Sample IDs'!T55</f>
        <v>E03</v>
      </c>
      <c r="D52" s="4">
        <f>IF(B52="None","",[1]Analysis!Z53)</f>
        <v>909077.23054466199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IDs'!U56&lt;&gt;"",'[1]Paste Sample IDs'!U56,"None")</f>
        <v>USDA1656</v>
      </c>
      <c r="C53" s="5" t="str">
        <f>'[1]Paste Sample IDs'!T56</f>
        <v>E04</v>
      </c>
      <c r="D53" s="4">
        <f>IF(B53="None","",[1]Analysis!Z54)</f>
        <v>2155222.578293635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IDs'!U57&lt;&gt;"",'[1]Paste Sample IDs'!U57,"None")</f>
        <v>USDA1843</v>
      </c>
      <c r="C54" s="5" t="str">
        <f>'[1]Paste Sample IDs'!T57</f>
        <v>E05</v>
      </c>
      <c r="D54" s="4">
        <f>IF(B54="None","",[1]Analysis!Z55)</f>
        <v>5107919.6366437133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IDs'!U58&lt;&gt;"",'[1]Paste Sample IDs'!U58,"None")</f>
        <v>USDA1943</v>
      </c>
      <c r="C55" s="5" t="str">
        <f>'[1]Paste Sample IDs'!T58</f>
        <v>E06</v>
      </c>
      <c r="D55" s="4">
        <f>IF(B55="None","",[1]Analysis!Z56)</f>
        <v>4513601.3839145759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IDs'!U59&lt;&gt;"",'[1]Paste Sample IDs'!U59,"None")</f>
        <v>USDA1851</v>
      </c>
      <c r="C56" s="5" t="str">
        <f>'[1]Paste Sample IDs'!T59</f>
        <v>E07</v>
      </c>
      <c r="D56" s="4">
        <f>IF(B56="None","",[1]Analysis!Z57)</f>
        <v>2082254.426983011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IDs'!U60&lt;&gt;"",'[1]Paste Sample IDs'!U60,"None")</f>
        <v>USDA1801</v>
      </c>
      <c r="C57" s="5" t="str">
        <f>'[1]Paste Sample IDs'!T60</f>
        <v>E08</v>
      </c>
      <c r="D57" s="4">
        <f>IF(B57="None","",[1]Analysis!Z58)</f>
        <v>725072.81088600715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IDs'!U61&lt;&gt;"",'[1]Paste Sample IDs'!U61,"None")</f>
        <v>USDA1962</v>
      </c>
      <c r="C58" s="5" t="str">
        <f>'[1]Paste Sample IDs'!T61</f>
        <v>E09</v>
      </c>
      <c r="D58" s="4">
        <f>IF(B58="None","",[1]Analysis!Z59)</f>
        <v>1639677.0661851063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IDs'!U62&lt;&gt;"",'[1]Paste Sample IDs'!U62,"None")</f>
        <v>USDA1929</v>
      </c>
      <c r="C59" s="5" t="str">
        <f>'[1]Paste Sample IDs'!T62</f>
        <v>E10</v>
      </c>
      <c r="D59" s="4">
        <f>IF(B59="None","",[1]Analysis!Z60)</f>
        <v>6180.9957036987225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3" t="str">
        <f>IF('[1]Paste Sample IDs'!U63&lt;&gt;"",'[1]Paste Sample IDs'!U63,"None")</f>
        <v>USDA2015</v>
      </c>
      <c r="C60" s="5" t="str">
        <f>'[1]Paste Sample IDs'!T63</f>
        <v>E11</v>
      </c>
      <c r="D60" s="4">
        <f>IF(B60="None","",[1]Analysis!Z61)</f>
        <v>1229952.6491487576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IDs'!U64&lt;&gt;"",'[1]Paste Sample IDs'!U64,"None")</f>
        <v>USDA1703</v>
      </c>
      <c r="C61" s="5" t="str">
        <f>'[1]Paste Sample IDs'!T64</f>
        <v>E12</v>
      </c>
      <c r="D61" s="4">
        <f>IF(B61="None","",[1]Analysis!Z62)</f>
        <v>3634667.0766430483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IDs'!U65&lt;&gt;"",'[1]Paste Sample IDs'!U65,"None")</f>
        <v>USDA2115</v>
      </c>
      <c r="C62" s="5" t="str">
        <f>'[1]Paste Sample IDs'!T65</f>
        <v>F01</v>
      </c>
      <c r="D62" s="4">
        <f>IF(B62="None","",[1]Analysis!Z63)</f>
        <v>5336119.3699324336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IDs'!U66&lt;&gt;"",'[1]Paste Sample IDs'!U66,"None")</f>
        <v>USDA2234</v>
      </c>
      <c r="C63" s="5" t="str">
        <f>'[1]Paste Sample IDs'!T66</f>
        <v>F02</v>
      </c>
      <c r="D63" s="4">
        <f>IF(B63="None","",[1]Analysis!Z64)</f>
        <v>2401664.2615767503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IDs'!U67&lt;&gt;"",'[1]Paste Sample IDs'!U67,"None")</f>
        <v>USDA2108</v>
      </c>
      <c r="C64" s="5" t="str">
        <f>'[1]Paste Sample IDs'!T67</f>
        <v>F03</v>
      </c>
      <c r="D64" s="4">
        <f>IF(B64="None","",[1]Analysis!Z65)</f>
        <v>1499186.4864861455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IDs'!U68&lt;&gt;"",'[1]Paste Sample IDs'!U68,"None")</f>
        <v>USDA2003</v>
      </c>
      <c r="C65" s="5" t="str">
        <f>'[1]Paste Sample IDs'!T68</f>
        <v>F04</v>
      </c>
      <c r="D65" s="4">
        <f>IF(B65="None","",[1]Analysis!Z66)</f>
        <v>2270499.0765941655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IDs'!U69&lt;&gt;"",'[1]Paste Sample IDs'!U69,"None")</f>
        <v>USDA2095</v>
      </c>
      <c r="C66" s="5" t="str">
        <f>'[1]Paste Sample IDs'!T69</f>
        <v>F05</v>
      </c>
      <c r="D66" s="4">
        <f>IF(B66="None","",[1]Analysis!Z67)</f>
        <v>1965397.370817112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IDs'!U70&lt;&gt;"",'[1]Paste Sample IDs'!U70,"None")</f>
        <v>USDA2200</v>
      </c>
      <c r="C67" s="5" t="str">
        <f>'[1]Paste Sample IDs'!T70</f>
        <v>F06</v>
      </c>
      <c r="D67" s="4">
        <f>IF(B67="None","",[1]Analysis!Z68)</f>
        <v>1439207.8106225331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IDs'!U71&lt;&gt;"",'[1]Paste Sample IDs'!U71,"None")</f>
        <v>USDA2070</v>
      </c>
      <c r="C68" s="5" t="str">
        <f>'[1]Paste Sample IDs'!T71</f>
        <v>F07</v>
      </c>
      <c r="D68" s="4">
        <f>IF(B68="None","",[1]Analysis!Z69)</f>
        <v>1916637.4272590841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IDs'!U72&lt;&gt;"",'[1]Paste Sample IDs'!U72,"None")</f>
        <v>USDA2091</v>
      </c>
      <c r="C69" s="5" t="str">
        <f>'[1]Paste Sample IDs'!T72</f>
        <v>F08</v>
      </c>
      <c r="D69" s="4">
        <f>IF(B69="None","",[1]Analysis!Z70)</f>
        <v>5048411.3654114539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IDs'!U73&lt;&gt;"",'[1]Paste Sample IDs'!U73,"None")</f>
        <v>USDA1957</v>
      </c>
      <c r="C70" s="5" t="str">
        <f>'[1]Paste Sample IDs'!T73</f>
        <v>F09</v>
      </c>
      <c r="D70" s="4">
        <f>IF(B70="None","",[1]Analysis!Z71)</f>
        <v>2789584.296925969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IDs'!U74&lt;&gt;"",'[1]Paste Sample IDs'!U74,"None")</f>
        <v>USDA1627</v>
      </c>
      <c r="C71" s="5" t="str">
        <f>'[1]Paste Sample IDs'!T74</f>
        <v>F10</v>
      </c>
      <c r="D71" s="4">
        <f>IF(B71="None","",[1]Analysis!Z72)</f>
        <v>2990535.6090313154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IDs'!U75&lt;&gt;"",'[1]Paste Sample IDs'!U75,"None")</f>
        <v>USDA1944</v>
      </c>
      <c r="C72" s="5" t="str">
        <f>'[1]Paste Sample IDs'!T75</f>
        <v>F11</v>
      </c>
      <c r="D72" s="4">
        <f>IF(B72="None","",[1]Analysis!Z73)</f>
        <v>1493652.9622521454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IDs'!U76&lt;&gt;"",'[1]Paste Sample IDs'!U76,"None")</f>
        <v>USDA1947</v>
      </c>
      <c r="C73" s="5" t="str">
        <f>'[1]Paste Sample IDs'!T76</f>
        <v>F12</v>
      </c>
      <c r="D73" s="4">
        <f>IF(B73="None","",[1]Analysis!Z74)</f>
        <v>2157969.4715478951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IDs'!U77&lt;&gt;"",'[1]Paste Sample IDs'!U77,"None")</f>
        <v>USDA1665</v>
      </c>
      <c r="C74" s="5" t="str">
        <f>'[1]Paste Sample IDs'!T77</f>
        <v>G01</v>
      </c>
      <c r="D74" s="4">
        <f>IF(B74="None","",[1]Analysis!Z75)</f>
        <v>1484762.6980413471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IDs'!U78&lt;&gt;"",'[1]Paste Sample IDs'!U78,"None")</f>
        <v>USDA2072</v>
      </c>
      <c r="C75" s="5" t="str">
        <f>'[1]Paste Sample IDs'!T78</f>
        <v>G02</v>
      </c>
      <c r="D75" s="4">
        <f>IF(B75="None","",[1]Analysis!Z76)</f>
        <v>1177654.013242953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IDs'!U79&lt;&gt;"",'[1]Paste Sample IDs'!U79,"None")</f>
        <v>USDA2211</v>
      </c>
      <c r="C76" s="5" t="str">
        <f>'[1]Paste Sample IDs'!T79</f>
        <v>G03</v>
      </c>
      <c r="D76" s="4">
        <f>IF(B76="None","",[1]Analysis!Z77)</f>
        <v>3259537.0510488041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IDs'!U80&lt;&gt;"",'[1]Paste Sample IDs'!U80,"None")</f>
        <v>USDA1806</v>
      </c>
      <c r="C77" s="5" t="str">
        <f>'[1]Paste Sample IDs'!T80</f>
        <v>G04</v>
      </c>
      <c r="D77" s="4">
        <f>IF(B77="None","",[1]Analysis!Z78)</f>
        <v>2677776.316052875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IDs'!U81&lt;&gt;"",'[1]Paste Sample IDs'!U81,"None")</f>
        <v>USDA1813</v>
      </c>
      <c r="C78" s="5" t="str">
        <f>'[1]Paste Sample IDs'!T81</f>
        <v>G05</v>
      </c>
      <c r="D78" s="4">
        <f>IF(B78="None","",[1]Analysis!Z79)</f>
        <v>1985707.6605477168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IDs'!U82&lt;&gt;"",'[1]Paste Sample IDs'!U82,"None")</f>
        <v>USDA2122</v>
      </c>
      <c r="C79" s="5" t="str">
        <f>'[1]Paste Sample IDs'!T82</f>
        <v>G06</v>
      </c>
      <c r="D79" s="4">
        <f>IF(B79="None","",[1]Analysis!Z80)</f>
        <v>902482.0351371268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IDs'!U83&lt;&gt;"",'[1]Paste Sample IDs'!U83,"None")</f>
        <v>USDA1953</v>
      </c>
      <c r="C80" s="5" t="str">
        <f>'[1]Paste Sample IDs'!T83</f>
        <v>G07</v>
      </c>
      <c r="D80" s="4">
        <f>IF(B80="None","",[1]Analysis!Z81)</f>
        <v>125131.60390192464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IDs'!U84&lt;&gt;"",'[1]Paste Sample IDs'!U84,"None")</f>
        <v>USDA2261</v>
      </c>
      <c r="C81" s="5" t="str">
        <f>'[1]Paste Sample IDs'!T84</f>
        <v>G08</v>
      </c>
      <c r="D81" s="4">
        <f>IF(B81="None","",[1]Analysis!Z82)</f>
        <v>2900070.5415836149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IDs'!U85&lt;&gt;"",'[1]Paste Sample IDs'!U85,"None")</f>
        <v>USDA1560</v>
      </c>
      <c r="C82" s="5" t="str">
        <f>'[1]Paste Sample IDs'!T85</f>
        <v>G09</v>
      </c>
      <c r="D82" s="4">
        <f>IF(B82="None","",[1]Analysis!Z83)</f>
        <v>11271480.251083827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IDs'!U86&lt;&gt;"",'[1]Paste Sample IDs'!U86,"None")</f>
        <v>USDA1768</v>
      </c>
      <c r="C83" s="5" t="str">
        <f>'[1]Paste Sample IDs'!T86</f>
        <v>G10</v>
      </c>
      <c r="D83" s="4">
        <f>IF(B83="None","",[1]Analysis!Z84)</f>
        <v>850179.95760766044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IDs'!U87&lt;&gt;"",'[1]Paste Sample IDs'!U87,"None")</f>
        <v>USDA2235</v>
      </c>
      <c r="C84" s="5" t="str">
        <f>'[1]Paste Sample IDs'!T87</f>
        <v>G11</v>
      </c>
      <c r="D84" s="4">
        <f>IF(B84="None","",[1]Analysis!Z85)</f>
        <v>1596489.2479779748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IDs'!U88&lt;&gt;"",'[1]Paste Sample IDs'!U88,"None")</f>
        <v>USDA2111</v>
      </c>
      <c r="C85" s="5" t="str">
        <f>'[1]Paste Sample IDs'!T88</f>
        <v>G12</v>
      </c>
      <c r="D85" s="4">
        <f>IF(B85="None","",[1]Analysis!Z86)</f>
        <v>11469340.699069181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IDs'!U89&lt;&gt;"",'[1]Paste Sample IDs'!U89,"None")</f>
        <v>USDA2086</v>
      </c>
      <c r="C86" s="5" t="str">
        <f>'[1]Paste Sample IDs'!T89</f>
        <v>H01</v>
      </c>
      <c r="D86" s="4">
        <f>IF(B86="None","",[1]Analysis!Z87)</f>
        <v>801659.4525064925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IDs'!U90&lt;&gt;"",'[1]Paste Sample IDs'!U90,"None")</f>
        <v>USDA2175</v>
      </c>
      <c r="C87" s="5" t="str">
        <f>'[1]Paste Sample IDs'!T90</f>
        <v>H02</v>
      </c>
      <c r="D87" s="4">
        <f>IF(B87="None","",[1]Analysis!Z88)</f>
        <v>2457042.3515096828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IDs'!U91&lt;&gt;"",'[1]Paste Sample IDs'!U91,"None")</f>
        <v>USDA1893</v>
      </c>
      <c r="C88" s="5" t="str">
        <f>'[1]Paste Sample IDs'!T91</f>
        <v>H03</v>
      </c>
      <c r="D88" s="4">
        <f>IF(B88="None","",[1]Analysis!Z89)</f>
        <v>508977.74716063665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IDs'!U92&lt;&gt;"",'[1]Paste Sample IDs'!U92,"None")</f>
        <v>USDA1597</v>
      </c>
      <c r="C89" s="5" t="str">
        <f>'[1]Paste Sample IDs'!T92</f>
        <v>H04</v>
      </c>
      <c r="D89" s="4">
        <f>IF(B89="None","",[1]Analysis!Z90)</f>
        <v>770837.86812307069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IDs'!U93&lt;&gt;"",'[1]Paste Sample IDs'!U93,"None")</f>
        <v>USDA2127</v>
      </c>
      <c r="C90" s="5" t="str">
        <f>'[1]Paste Sample IDs'!T93</f>
        <v>H05</v>
      </c>
      <c r="D90" s="4">
        <f>IF(B90="None","",[1]Analysis!Z91)</f>
        <v>3293071.863294113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IDs'!U94&lt;&gt;"",'[1]Paste Sample IDs'!U94,"None")</f>
        <v>USDA2203</v>
      </c>
      <c r="C91" s="5" t="str">
        <f>'[1]Paste Sample IDs'!T94</f>
        <v>H06</v>
      </c>
      <c r="D91" s="4">
        <f>IF(B91="None","",[1]Analysis!Z92)</f>
        <v>4196342.961146865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IDs'!U95&lt;&gt;"",'[1]Paste Sample IDs'!U95,"None")</f>
        <v>USDA2180</v>
      </c>
      <c r="C92" s="5" t="str">
        <f>'[1]Paste Sample IDs'!T95</f>
        <v>H07</v>
      </c>
      <c r="D92" s="4">
        <f>IF(B92="None","",[1]Analysis!Z93)</f>
        <v>3260456.4615001176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IDs'!U96&lt;&gt;"",'[1]Paste Sample IDs'!U96,"None")</f>
        <v>USDA1889</v>
      </c>
      <c r="C93" s="5" t="str">
        <f>'[1]Paste Sample IDs'!T96</f>
        <v>H08</v>
      </c>
      <c r="D93" s="4">
        <f>IF(B93="None","",[1]Analysis!Z94)</f>
        <v>219438.94171506396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IDs'!U97&lt;&gt;"",'[1]Paste Sample IDs'!U97,"None")</f>
        <v>USDA2138</v>
      </c>
      <c r="C94" s="5" t="str">
        <f>'[1]Paste Sample IDs'!T97</f>
        <v>H09</v>
      </c>
      <c r="D94" s="4">
        <f>IF(B94="None","",[1]Analysis!Z95)</f>
        <v>3822766.2142849136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IDs'!U98&lt;&gt;"",'[1]Paste Sample IDs'!U98,"None")</f>
        <v>USDA1738</v>
      </c>
      <c r="C95" s="5" t="str">
        <f>'[1]Paste Sample IDs'!T98</f>
        <v>H10</v>
      </c>
      <c r="D95" s="4">
        <f>IF(B95="None","",[1]Analysis!Z96)</f>
        <v>1634363.3918451287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IDs'!U99&lt;&gt;"",'[1]Paste Sample IDs'!U99,"None")</f>
        <v>USDA2073</v>
      </c>
      <c r="C96" s="5" t="str">
        <f>'[1]Paste Sample IDs'!T99</f>
        <v>H11</v>
      </c>
      <c r="D96" s="4">
        <f>IF(B96="None","",[1]Analysis!Z97)</f>
        <v>762589.8473196238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IDs'!U100&lt;&gt;"",'[1]Paste Sample IDs'!U100,"None")</f>
        <v>USDA2174</v>
      </c>
      <c r="C97" s="5" t="str">
        <f>'[1]Paste Sample IDs'!T100</f>
        <v>H12</v>
      </c>
      <c r="D97" s="4">
        <f>IF(B97="None","",[1]Analysis!Z98)</f>
        <v>4816279.8899877304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6F5D-E843-034A-8D28-E0D4B0B81BAE}">
  <sheetPr>
    <pageSetUpPr fitToPage="1"/>
  </sheetPr>
  <dimension ref="B1:E98"/>
  <sheetViews>
    <sheetView topLeftCell="A71" workbookViewId="0">
      <selection activeCell="B41" sqref="B41:E41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Noyes_016_DNA_033_qMQC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USDA1646</v>
      </c>
      <c r="C4" s="5" t="str">
        <f>'[2]Paste Sample IDs'!T5</f>
        <v>A01</v>
      </c>
      <c r="D4" s="4">
        <f>IF(B4="None","",[2]Analysis!Z3)</f>
        <v>833379.38606086362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USDA2090</v>
      </c>
      <c r="C5" s="5" t="str">
        <f>'[2]Paste Sample IDs'!T6</f>
        <v>A02</v>
      </c>
      <c r="D5" s="4">
        <f>IF(B5="None","",[2]Analysis!Z4)</f>
        <v>7080955.5604810826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USDA2061</v>
      </c>
      <c r="C6" s="5" t="str">
        <f>'[2]Paste Sample IDs'!T7</f>
        <v>A03</v>
      </c>
      <c r="D6" s="4">
        <f>IF(B6="None","",[2]Analysis!Z5)</f>
        <v>7843979.871024414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USDA2225</v>
      </c>
      <c r="C7" s="5" t="str">
        <f>'[2]Paste Sample IDs'!T8</f>
        <v>A04</v>
      </c>
      <c r="D7" s="4">
        <f>IF(B7="None","",[2]Analysis!Z6)</f>
        <v>2841285.3764716699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USDA1873</v>
      </c>
      <c r="C8" s="5" t="str">
        <f>'[2]Paste Sample IDs'!T9</f>
        <v>A05</v>
      </c>
      <c r="D8" s="4">
        <f>IF(B8="None","",[2]Analysis!Z7)</f>
        <v>4593065.4527829047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USDA1854</v>
      </c>
      <c r="C9" s="5" t="str">
        <f>'[2]Paste Sample IDs'!T10</f>
        <v>A06</v>
      </c>
      <c r="D9" s="4">
        <f>IF(B9="None","",[2]Analysis!Z8)</f>
        <v>2312238.3821694395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USDA1942</v>
      </c>
      <c r="C10" s="5" t="str">
        <f>'[2]Paste Sample IDs'!T11</f>
        <v>A07</v>
      </c>
      <c r="D10" s="4">
        <f>IF(B10="None","",[2]Analysis!Z9)</f>
        <v>9436807.0088259019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USDA1688</v>
      </c>
      <c r="C11" s="5" t="str">
        <f>'[2]Paste Sample IDs'!T12</f>
        <v>A08</v>
      </c>
      <c r="D11" s="4">
        <f>IF(B11="None","",[2]Analysis!Z10)</f>
        <v>1836929.8352741413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USDA1564</v>
      </c>
      <c r="C12" s="5" t="str">
        <f>'[2]Paste Sample IDs'!T13</f>
        <v>A09</v>
      </c>
      <c r="D12" s="4">
        <f>IF(B12="None","",[2]Analysis!Z11)</f>
        <v>14004832.995255565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IDs'!U15&lt;&gt;"",'[2]Paste Sample IDs'!U15,"None")</f>
        <v>USDA2258</v>
      </c>
      <c r="C13" s="5" t="str">
        <f>'[2]Paste Sample IDs'!T15</f>
        <v>A11</v>
      </c>
      <c r="D13" s="4">
        <f>IF(B13="None","",[2]Analysis!Z13)</f>
        <v>3506569.8406931139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IDs'!U16&lt;&gt;"",'[2]Paste Sample IDs'!U16,"None")</f>
        <v>USDA1935</v>
      </c>
      <c r="C14" s="5" t="str">
        <f>'[2]Paste Sample IDs'!T16</f>
        <v>A12</v>
      </c>
      <c r="D14" s="4">
        <f>IF(B14="None","",[2]Analysis!Z14)</f>
        <v>4554729.6487693684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IDs'!U17&lt;&gt;"",'[2]Paste Sample IDs'!U17,"None")</f>
        <v>USDA1631</v>
      </c>
      <c r="C15" s="5" t="str">
        <f>'[2]Paste Sample IDs'!T17</f>
        <v>B01</v>
      </c>
      <c r="D15" s="4">
        <f>IF(B15="None","",[2]Analysis!Z15)</f>
        <v>6268201.4279397754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IDs'!U18&lt;&gt;"",'[2]Paste Sample IDs'!U18,"None")</f>
        <v>USDA2177</v>
      </c>
      <c r="C16" s="5" t="str">
        <f>'[2]Paste Sample IDs'!T18</f>
        <v>B02</v>
      </c>
      <c r="D16" s="4">
        <f>IF(B16="None","",[2]Analysis!Z16)</f>
        <v>847636.58288598526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IDs'!U19&lt;&gt;"",'[2]Paste Sample IDs'!U19,"None")</f>
        <v>USDA1910</v>
      </c>
      <c r="C17" s="5" t="str">
        <f>'[2]Paste Sample IDs'!T19</f>
        <v>B03</v>
      </c>
      <c r="D17" s="4">
        <f>IF(B17="None","",[2]Analysis!Z17)</f>
        <v>1004628.3140699201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IDs'!U20&lt;&gt;"",'[2]Paste Sample IDs'!U20,"None")</f>
        <v>USDA1649</v>
      </c>
      <c r="C18" s="5" t="str">
        <f>'[2]Paste Sample IDs'!T20</f>
        <v>B04</v>
      </c>
      <c r="D18" s="4">
        <f>IF(B18="None","",[2]Analysis!Z18)</f>
        <v>858136.7707656225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IDs'!U21&lt;&gt;"",'[2]Paste Sample IDs'!U21,"None")</f>
        <v>USDA2004</v>
      </c>
      <c r="C19" s="5" t="str">
        <f>'[2]Paste Sample IDs'!T21</f>
        <v>B05</v>
      </c>
      <c r="D19" s="4">
        <f>IF(B19="None","",[2]Analysis!Z19)</f>
        <v>10005450.272716193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IDs'!U22&lt;&gt;"",'[2]Paste Sample IDs'!U22,"None")</f>
        <v>USDA1591</v>
      </c>
      <c r="C20" s="5" t="str">
        <f>'[2]Paste Sample IDs'!T22</f>
        <v>B06</v>
      </c>
      <c r="D20" s="4">
        <f>IF(B20="None","",[2]Analysis!Z20)</f>
        <v>810049.47032493178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IDs'!U23&lt;&gt;"",'[2]Paste Sample IDs'!U23,"None")</f>
        <v>USDA1766</v>
      </c>
      <c r="C21" s="5" t="str">
        <f>'[2]Paste Sample IDs'!T23</f>
        <v>B07</v>
      </c>
      <c r="D21" s="4">
        <f>IF(B21="None","",[2]Analysis!Z21)</f>
        <v>1768064.4259102035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IDs'!U24&lt;&gt;"",'[2]Paste Sample IDs'!U24,"None")</f>
        <v>USDA2081</v>
      </c>
      <c r="C22" s="5" t="str">
        <f>'[2]Paste Sample IDs'!T24</f>
        <v>B08</v>
      </c>
      <c r="D22" s="4">
        <f>IF(B22="None","",[2]Analysis!Z22)</f>
        <v>7064140.1483253138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IDs'!U25&lt;&gt;"",'[2]Paste Sample IDs'!U25,"None")</f>
        <v>USDA1853</v>
      </c>
      <c r="C23" s="5" t="str">
        <f>'[2]Paste Sample IDs'!T25</f>
        <v>B09</v>
      </c>
      <c r="D23" s="4">
        <f>IF(B23="None","",[2]Analysis!Z23)</f>
        <v>4269840.6618086584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IDs'!U26&lt;&gt;"",'[2]Paste Sample IDs'!U26,"None")</f>
        <v>USDA2135</v>
      </c>
      <c r="C24" s="5" t="str">
        <f>'[2]Paste Sample IDs'!T26</f>
        <v>B10</v>
      </c>
      <c r="D24" s="4">
        <f>IF(B24="None","",[2]Analysis!Z24)</f>
        <v>2223190.4883803641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IDs'!U27&lt;&gt;"",'[2]Paste Sample IDs'!U27,"None")</f>
        <v>USDA1925</v>
      </c>
      <c r="C25" s="5" t="str">
        <f>'[2]Paste Sample IDs'!T27</f>
        <v>B11</v>
      </c>
      <c r="D25" s="4">
        <f>IF(B25="None","",[2]Analysis!Z25)</f>
        <v>15315906.747109689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IDs'!U28&lt;&gt;"",'[2]Paste Sample IDs'!U28,"None")</f>
        <v>USDA1952</v>
      </c>
      <c r="C26" s="5" t="str">
        <f>'[2]Paste Sample IDs'!T28</f>
        <v>B12</v>
      </c>
      <c r="D26" s="4">
        <f>IF(B26="None","",[2]Analysis!Z26)</f>
        <v>2833218.4050398623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IDs'!U29&lt;&gt;"",'[2]Paste Sample IDs'!U29,"None")</f>
        <v>USDA1548</v>
      </c>
      <c r="C27" s="5" t="str">
        <f>'[2]Paste Sample IDs'!T29</f>
        <v>C01</v>
      </c>
      <c r="D27" s="4">
        <f>IF(B27="None","",[2]Analysis!Z27)</f>
        <v>248455.90724347378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IDs'!U30&lt;&gt;"",'[2]Paste Sample IDs'!U30,"None")</f>
        <v>USDA2010</v>
      </c>
      <c r="C28" s="5" t="str">
        <f>'[2]Paste Sample IDs'!T30</f>
        <v>C02</v>
      </c>
      <c r="D28" s="4">
        <f>IF(B28="None","",[2]Analysis!Z28)</f>
        <v>12420451.942202484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IDs'!U31&lt;&gt;"",'[2]Paste Sample IDs'!U31,"None")</f>
        <v>USDA1998</v>
      </c>
      <c r="C29" s="5" t="str">
        <f>'[2]Paste Sample IDs'!T31</f>
        <v>C03</v>
      </c>
      <c r="D29" s="4">
        <f>IF(B29="None","",[2]Analysis!Z29)</f>
        <v>130911669.25949942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IDs'!U32&lt;&gt;"",'[2]Paste Sample IDs'!U32,"None")</f>
        <v>USDA1919</v>
      </c>
      <c r="C30" s="5" t="str">
        <f>'[2]Paste Sample IDs'!T32</f>
        <v>C04</v>
      </c>
      <c r="D30" s="4">
        <f>IF(B30="None","",[2]Analysis!Z30)</f>
        <v>8710714.8549340889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USDA2002</v>
      </c>
      <c r="C31" s="5" t="str">
        <f>'[2]Paste Sample IDs'!T33</f>
        <v>C05</v>
      </c>
      <c r="D31" s="4">
        <f>IF(B31="None","",[2]Analysis!Z31)</f>
        <v>9711337.6214413289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USDA2106</v>
      </c>
      <c r="C32" s="5" t="str">
        <f>'[2]Paste Sample IDs'!T34</f>
        <v>C06</v>
      </c>
      <c r="D32" s="4">
        <f>IF(B32="None","",[2]Analysis!Z32)</f>
        <v>9648167.8046078067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IDs'!U35&lt;&gt;"",'[2]Paste Sample IDs'!U35,"None")</f>
        <v>USDA2251</v>
      </c>
      <c r="C33" s="5" t="str">
        <f>'[2]Paste Sample IDs'!T35</f>
        <v>C07</v>
      </c>
      <c r="D33" s="4">
        <f>IF(B33="None","",[2]Analysis!Z33)</f>
        <v>5173593.0045569101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USDA2244</v>
      </c>
      <c r="C34" s="5" t="str">
        <f>'[2]Paste Sample IDs'!T36</f>
        <v>C08</v>
      </c>
      <c r="D34" s="4">
        <f>IF(B34="None","",[2]Analysis!Z34)</f>
        <v>2791659.8692769664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IDs'!U37&lt;&gt;"",'[2]Paste Sample IDs'!U37,"None")</f>
        <v>USDA2133</v>
      </c>
      <c r="C35" s="5" t="str">
        <f>'[2]Paste Sample IDs'!T37</f>
        <v>C09</v>
      </c>
      <c r="D35" s="4">
        <f>IF(B35="None","",[2]Analysis!Z35)</f>
        <v>5720457.3497993173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USDA1725</v>
      </c>
      <c r="C36" s="5" t="str">
        <f>'[2]Paste Sample IDs'!T38</f>
        <v>C10</v>
      </c>
      <c r="D36" s="4">
        <f>IF(B36="None","",[2]Analysis!Z36)</f>
        <v>720988.83195506874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USDA2165</v>
      </c>
      <c r="C37" s="5" t="str">
        <f>'[2]Paste Sample IDs'!T39</f>
        <v>C11</v>
      </c>
      <c r="D37" s="4">
        <f>IF(B37="None","",[2]Analysis!Z37)</f>
        <v>5803464.9460374741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USDA1860</v>
      </c>
      <c r="C38" s="5" t="str">
        <f>'[2]Paste Sample IDs'!T40</f>
        <v>C12</v>
      </c>
      <c r="D38" s="4">
        <f>IF(B38="None","",[2]Analysis!Z38)</f>
        <v>62015.873825230134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USDA2166</v>
      </c>
      <c r="C39" s="5" t="str">
        <f>'[2]Paste Sample IDs'!T41</f>
        <v>D01</v>
      </c>
      <c r="D39" s="4">
        <f>IF(B39="None","",[2]Analysis!Z39)</f>
        <v>75738.995501233207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USDA2011</v>
      </c>
      <c r="C40" s="5" t="str">
        <f>'[2]Paste Sample IDs'!T42</f>
        <v>D02</v>
      </c>
      <c r="D40" s="4">
        <f>IF(B40="None","",[2]Analysis!Z40)</f>
        <v>1797235.3867928504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IDs'!U44&lt;&gt;"",'[2]Paste Sample IDs'!U44,"None")</f>
        <v>USDA2264</v>
      </c>
      <c r="C41" s="5" t="str">
        <f>'[2]Paste Sample IDs'!T44</f>
        <v>D04</v>
      </c>
      <c r="D41" s="4">
        <f>IF(B41="None","",[2]Analysis!Z42)</f>
        <v>2664594.484624628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IDs'!U45&lt;&gt;"",'[2]Paste Sample IDs'!U45,"None")</f>
        <v>USDA1973</v>
      </c>
      <c r="C42" s="5" t="str">
        <f>'[2]Paste Sample IDs'!T45</f>
        <v>D05</v>
      </c>
      <c r="D42" s="4">
        <f>IF(B42="None","",[2]Analysis!Z43)</f>
        <v>89239472.874925286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IDs'!U46&lt;&gt;"",'[2]Paste Sample IDs'!U46,"None")</f>
        <v>USDA2254</v>
      </c>
      <c r="C43" s="5" t="str">
        <f>'[2]Paste Sample IDs'!T46</f>
        <v>D06</v>
      </c>
      <c r="D43" s="4">
        <f>IF(B43="None","",[2]Analysis!Z44)</f>
        <v>1363593.9384661613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IDs'!U47&lt;&gt;"",'[2]Paste Sample IDs'!U47,"None")</f>
        <v>USDA1345</v>
      </c>
      <c r="C44" s="5" t="str">
        <f>'[2]Paste Sample IDs'!T47</f>
        <v>D07</v>
      </c>
      <c r="D44" s="4">
        <f>IF(B44="None","",[2]Analysis!Z45)</f>
        <v>1161782.2004180138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IDs'!U48&lt;&gt;"",'[2]Paste Sample IDs'!U48,"None")</f>
        <v>USDA2143</v>
      </c>
      <c r="C45" s="5" t="str">
        <f>'[2]Paste Sample IDs'!T48</f>
        <v>D08</v>
      </c>
      <c r="D45" s="4">
        <f>IF(B45="None","",[2]Analysis!Z46)</f>
        <v>7379745.0245418819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IDs'!U49&lt;&gt;"",'[2]Paste Sample IDs'!U49,"None")</f>
        <v>USDA1899</v>
      </c>
      <c r="C46" s="5" t="str">
        <f>'[2]Paste Sample IDs'!T49</f>
        <v>D09</v>
      </c>
      <c r="D46" s="4">
        <f>IF(B46="None","",[2]Analysis!Z47)</f>
        <v>1363436.5414556805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IDs'!U50&lt;&gt;"",'[2]Paste Sample IDs'!U50,"None")</f>
        <v>USDA2240</v>
      </c>
      <c r="C47" s="5" t="str">
        <f>'[2]Paste Sample IDs'!T50</f>
        <v>D10</v>
      </c>
      <c r="D47" s="4">
        <f>IF(B47="None","",[2]Analysis!Z48)</f>
        <v>7011297.6536472021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IDs'!U51&lt;&gt;"",'[2]Paste Sample IDs'!U51,"None")</f>
        <v>USDA2101</v>
      </c>
      <c r="C48" s="5" t="str">
        <f>'[2]Paste Sample IDs'!T51</f>
        <v>D11</v>
      </c>
      <c r="D48" s="4">
        <f>IF(B48="None","",[2]Analysis!Z49)</f>
        <v>3384642.8117451645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IDs'!U52&lt;&gt;"",'[2]Paste Sample IDs'!U52,"None")</f>
        <v>USDA2146</v>
      </c>
      <c r="C49" s="5" t="str">
        <f>'[2]Paste Sample IDs'!T52</f>
        <v>D12</v>
      </c>
      <c r="D49" s="4">
        <f>IF(B49="None","",[2]Analysis!Z50)</f>
        <v>304876091.73208797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IDs'!U53&lt;&gt;"",'[2]Paste Sample IDs'!U53,"None")</f>
        <v>USDA2229</v>
      </c>
      <c r="C50" s="5" t="str">
        <f>'[2]Paste Sample IDs'!T53</f>
        <v>E01</v>
      </c>
      <c r="D50" s="4">
        <f>IF(B50="None","",[2]Analysis!Z51)</f>
        <v>7186287.3239821987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IDs'!U54&lt;&gt;"",'[2]Paste Sample IDs'!U54,"None")</f>
        <v>USDA2202</v>
      </c>
      <c r="C51" s="5" t="str">
        <f>'[2]Paste Sample IDs'!T54</f>
        <v>E02</v>
      </c>
      <c r="D51" s="4">
        <f>IF(B51="None","",[2]Analysis!Z52)</f>
        <v>2884948.4998370544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IDs'!U55&lt;&gt;"",'[2]Paste Sample IDs'!U55,"None")</f>
        <v>USDA2263</v>
      </c>
      <c r="C52" s="5" t="str">
        <f>'[2]Paste Sample IDs'!T55</f>
        <v>E03</v>
      </c>
      <c r="D52" s="4">
        <f>IF(B52="None","",[2]Analysis!Z53)</f>
        <v>2566505.9832543093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IDs'!U56&lt;&gt;"",'[2]Paste Sample IDs'!U56,"None")</f>
        <v>USDA1730</v>
      </c>
      <c r="C53" s="5" t="str">
        <f>'[2]Paste Sample IDs'!T56</f>
        <v>E04</v>
      </c>
      <c r="D53" s="4">
        <f>IF(B53="None","",[2]Analysis!Z54)</f>
        <v>8368824.6380827185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IDs'!U57&lt;&gt;"",'[2]Paste Sample IDs'!U57,"None")</f>
        <v>USDA1570</v>
      </c>
      <c r="C54" s="5" t="str">
        <f>'[2]Paste Sample IDs'!T57</f>
        <v>E05</v>
      </c>
      <c r="D54" s="4">
        <f>IF(B54="None","",[2]Analysis!Z55)</f>
        <v>5279488.3588979328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IDs'!U58&lt;&gt;"",'[2]Paste Sample IDs'!U58,"None")</f>
        <v>USDA1963</v>
      </c>
      <c r="C55" s="5" t="str">
        <f>'[2]Paste Sample IDs'!T58</f>
        <v>E06</v>
      </c>
      <c r="D55" s="4">
        <f>IF(B55="None","",[2]Analysis!Z56)</f>
        <v>1770766.1219056854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IDs'!U59&lt;&gt;"",'[2]Paste Sample IDs'!U59,"None")</f>
        <v>USDA1904</v>
      </c>
      <c r="C56" s="5" t="str">
        <f>'[2]Paste Sample IDs'!T59</f>
        <v>E07</v>
      </c>
      <c r="D56" s="4">
        <f>IF(B56="None","",[2]Analysis!Z57)</f>
        <v>1066129.3767863458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IDs'!U60&lt;&gt;"",'[2]Paste Sample IDs'!U60,"None")</f>
        <v>USDA2178</v>
      </c>
      <c r="C57" s="5" t="str">
        <f>'[2]Paste Sample IDs'!T60</f>
        <v>E08</v>
      </c>
      <c r="D57" s="4">
        <f>IF(B57="None","",[2]Analysis!Z58)</f>
        <v>3201568.9263706333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IDs'!U61&lt;&gt;"",'[2]Paste Sample IDs'!U61,"None")</f>
        <v>USDA1989</v>
      </c>
      <c r="C58" s="5" t="str">
        <f>'[2]Paste Sample IDs'!T61</f>
        <v>E09</v>
      </c>
      <c r="D58" s="4">
        <f>IF(B58="None","",[2]Analysis!Z59)</f>
        <v>10768450.11342491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IDs'!U62&lt;&gt;"",'[2]Paste Sample IDs'!U62,"None")</f>
        <v>USDA2167</v>
      </c>
      <c r="C59" s="5" t="str">
        <f>'[2]Paste Sample IDs'!T62</f>
        <v>E10</v>
      </c>
      <c r="D59" s="4">
        <f>IF(B59="None","",[2]Analysis!Z60)</f>
        <v>3173131.8176039108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IDs'!U63&lt;&gt;"",'[2]Paste Sample IDs'!U63,"None")</f>
        <v>USDA2198</v>
      </c>
      <c r="C60" s="5" t="str">
        <f>'[2]Paste Sample IDs'!T63</f>
        <v>E11</v>
      </c>
      <c r="D60" s="4">
        <f>IF(B60="None","",[2]Analysis!Z61)</f>
        <v>3032549.5759330573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IDs'!U64&lt;&gt;"",'[2]Paste Sample IDs'!U64,"None")</f>
        <v>USDA1847</v>
      </c>
      <c r="C61" s="5" t="str">
        <f>'[2]Paste Sample IDs'!T64</f>
        <v>E12</v>
      </c>
      <c r="D61" s="4">
        <f>IF(B61="None","",[2]Analysis!Z62)</f>
        <v>5834141.3520220993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IDs'!U65&lt;&gt;"",'[2]Paste Sample IDs'!U65,"None")</f>
        <v>USDA1693</v>
      </c>
      <c r="C62" s="5" t="str">
        <f>'[2]Paste Sample IDs'!T65</f>
        <v>F01</v>
      </c>
      <c r="D62" s="4">
        <f>IF(B62="None","",[2]Analysis!Z63)</f>
        <v>7994876.8501983406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IDs'!U66&lt;&gt;"",'[2]Paste Sample IDs'!U66,"None")</f>
        <v>USDA2036</v>
      </c>
      <c r="C63" s="5" t="str">
        <f>'[2]Paste Sample IDs'!T66</f>
        <v>F02</v>
      </c>
      <c r="D63" s="4">
        <f>IF(B63="None","",[2]Analysis!Z64)</f>
        <v>2064908.8466766849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IDs'!U67&lt;&gt;"",'[2]Paste Sample IDs'!U67,"None")</f>
        <v>USDA2247</v>
      </c>
      <c r="C64" s="5" t="str">
        <f>'[2]Paste Sample IDs'!T67</f>
        <v>F03</v>
      </c>
      <c r="D64" s="4">
        <f>IF(B64="None","",[2]Analysis!Z65)</f>
        <v>34202.434053121229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IDs'!U68&lt;&gt;"",'[2]Paste Sample IDs'!U68,"None")</f>
        <v>USDA2213</v>
      </c>
      <c r="C65" s="5" t="str">
        <f>'[2]Paste Sample IDs'!T68</f>
        <v>F04</v>
      </c>
      <c r="D65" s="4">
        <f>IF(B65="None","",[2]Analysis!Z66)</f>
        <v>3073490.2796063744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IDs'!U69&lt;&gt;"",'[2]Paste Sample IDs'!U69,"None")</f>
        <v>USDA564</v>
      </c>
      <c r="C66" s="5" t="str">
        <f>'[2]Paste Sample IDs'!T69</f>
        <v>F05</v>
      </c>
      <c r="D66" s="4">
        <f>IF(B66="None","",[2]Analysis!Z67)</f>
        <v>400.18765571508129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>Very low copy number: assay performance unknown</v>
      </c>
    </row>
    <row r="67" spans="2:5" ht="16" x14ac:dyDescent="0.2">
      <c r="B67" s="3" t="str">
        <f>IF('[2]Paste Sample IDs'!U70&lt;&gt;"",'[2]Paste Sample IDs'!U70,"None")</f>
        <v>USDA1653</v>
      </c>
      <c r="C67" s="5" t="str">
        <f>'[2]Paste Sample IDs'!T70</f>
        <v>F06</v>
      </c>
      <c r="D67" s="4">
        <f>IF(B67="None","",[2]Analysis!Z68)</f>
        <v>1694389.9811406368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IDs'!U71&lt;&gt;"",'[2]Paste Sample IDs'!U71,"None")</f>
        <v>USDA2201</v>
      </c>
      <c r="C68" s="5" t="str">
        <f>'[2]Paste Sample IDs'!T71</f>
        <v>F07</v>
      </c>
      <c r="D68" s="4">
        <f>IF(B68="None","",[2]Analysis!Z69)</f>
        <v>1436901.7112892161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IDs'!U72&lt;&gt;"",'[2]Paste Sample IDs'!U72,"None")</f>
        <v>USDA1924</v>
      </c>
      <c r="C69" s="5" t="str">
        <f>'[2]Paste Sample IDs'!T72</f>
        <v>F08</v>
      </c>
      <c r="D69" s="4">
        <f>IF(B69="None","",[2]Analysis!Z70)</f>
        <v>6013847.8778371708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IDs'!U73&lt;&gt;"",'[2]Paste Sample IDs'!U73,"None")</f>
        <v>USDA2012</v>
      </c>
      <c r="C70" s="5" t="str">
        <f>'[2]Paste Sample IDs'!T73</f>
        <v>F09</v>
      </c>
      <c r="D70" s="4">
        <f>IF(B70="None","",[2]Analysis!Z71)</f>
        <v>1613790.4296868669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IDs'!U74&lt;&gt;"",'[2]Paste Sample IDs'!U74,"None")</f>
        <v>USDA1515</v>
      </c>
      <c r="C71" s="5" t="str">
        <f>'[2]Paste Sample IDs'!T74</f>
        <v>F10</v>
      </c>
      <c r="D71" s="4">
        <f>IF(B71="None","",[2]Analysis!Z72)</f>
        <v>118335288.07182913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IDs'!U75&lt;&gt;"",'[2]Paste Sample IDs'!U75,"None")</f>
        <v>USDA2008</v>
      </c>
      <c r="C72" s="5" t="str">
        <f>'[2]Paste Sample IDs'!T75</f>
        <v>F11</v>
      </c>
      <c r="D72" s="4">
        <f>IF(B72="None","",[2]Analysis!Z73)</f>
        <v>10534799.755030422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IDs'!U76&lt;&gt;"",'[2]Paste Sample IDs'!U76,"None")</f>
        <v>USDA1954</v>
      </c>
      <c r="C73" s="5" t="str">
        <f>'[2]Paste Sample IDs'!T76</f>
        <v>F12</v>
      </c>
      <c r="D73" s="4">
        <f>IF(B73="None","",[2]Analysis!Z74)</f>
        <v>421098.88543919398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IDs'!U77&lt;&gt;"",'[2]Paste Sample IDs'!U77,"None")</f>
        <v>USDA2069</v>
      </c>
      <c r="C74" s="5" t="str">
        <f>'[2]Paste Sample IDs'!T77</f>
        <v>G01</v>
      </c>
      <c r="D74" s="4">
        <f>IF(B74="None","",[2]Analysis!Z75)</f>
        <v>8338107.2036426244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IDs'!U78&lt;&gt;"",'[2]Paste Sample IDs'!U78,"None")</f>
        <v>USDA1923</v>
      </c>
      <c r="C75" s="5" t="str">
        <f>'[2]Paste Sample IDs'!T78</f>
        <v>G02</v>
      </c>
      <c r="D75" s="4">
        <f>IF(B75="None","",[2]Analysis!Z76)</f>
        <v>3697412.8318771408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IDs'!U79&lt;&gt;"",'[2]Paste Sample IDs'!U79,"None")</f>
        <v>USDA1643</v>
      </c>
      <c r="C76" s="5" t="str">
        <f>'[2]Paste Sample IDs'!T79</f>
        <v>G03</v>
      </c>
      <c r="D76" s="4">
        <f>IF(B76="None","",[2]Analysis!Z77)</f>
        <v>1444513.1041651256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IDs'!U80&lt;&gt;"",'[2]Paste Sample IDs'!U80,"None")</f>
        <v>USDA1965</v>
      </c>
      <c r="C77" s="5" t="str">
        <f>'[2]Paste Sample IDs'!T80</f>
        <v>G04</v>
      </c>
      <c r="D77" s="4">
        <f>IF(B77="None","",[2]Analysis!Z78)</f>
        <v>8333990.2210874474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IDs'!U81&lt;&gt;"",'[2]Paste Sample IDs'!U81,"None")</f>
        <v>USDA2144</v>
      </c>
      <c r="C78" s="5" t="str">
        <f>'[2]Paste Sample IDs'!T81</f>
        <v>G05</v>
      </c>
      <c r="D78" s="4">
        <f>IF(B78="None","",[2]Analysis!Z79)</f>
        <v>4340780.4638774469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IDs'!U82&lt;&gt;"",'[2]Paste Sample IDs'!U82,"None")</f>
        <v>USDA2267</v>
      </c>
      <c r="C79" s="5" t="str">
        <f>'[2]Paste Sample IDs'!T82</f>
        <v>G06</v>
      </c>
      <c r="D79" s="4">
        <f>IF(B79="None","",[2]Analysis!Z80)</f>
        <v>42.196405558938913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>Very low copy number: assay performance unknown</v>
      </c>
    </row>
    <row r="80" spans="2:5" ht="16" x14ac:dyDescent="0.2">
      <c r="B80" s="3" t="str">
        <f>IF('[2]Paste Sample IDs'!U83&lt;&gt;"",'[2]Paste Sample IDs'!U83,"None")</f>
        <v>USDA2248</v>
      </c>
      <c r="C80" s="5" t="str">
        <f>'[2]Paste Sample IDs'!T83</f>
        <v>G07</v>
      </c>
      <c r="D80" s="4">
        <f>IF(B80="None","",[2]Analysis!Z81)</f>
        <v>3952973.4988683555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IDs'!U84&lt;&gt;"",'[2]Paste Sample IDs'!U84,"None")</f>
        <v>USDA1911</v>
      </c>
      <c r="C81" s="5" t="str">
        <f>'[2]Paste Sample IDs'!T84</f>
        <v>G08</v>
      </c>
      <c r="D81" s="4">
        <f>IF(B81="None","",[2]Analysis!Z82)</f>
        <v>5561403.7353220601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IDs'!U85&lt;&gt;"",'[2]Paste Sample IDs'!U85,"None")</f>
        <v>USDA1472</v>
      </c>
      <c r="C82" s="5" t="str">
        <f>'[2]Paste Sample IDs'!T85</f>
        <v>G09</v>
      </c>
      <c r="D82" s="4">
        <f>IF(B82="None","",[2]Analysis!Z83)</f>
        <v>2804142.0959131606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IDs'!U86&lt;&gt;"",'[2]Paste Sample IDs'!U86,"None")</f>
        <v>USDA2029</v>
      </c>
      <c r="C83" s="5" t="str">
        <f>'[2]Paste Sample IDs'!T86</f>
        <v>G10</v>
      </c>
      <c r="D83" s="4">
        <f>IF(B83="None","",[2]Analysis!Z84)</f>
        <v>1362338.8450836081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IDs'!U87&lt;&gt;"",'[2]Paste Sample IDs'!U87,"None")</f>
        <v>USDA1905</v>
      </c>
      <c r="C84" s="5" t="str">
        <f>'[2]Paste Sample IDs'!T87</f>
        <v>G11</v>
      </c>
      <c r="D84" s="4">
        <f>IF(B84="None","",[2]Analysis!Z85)</f>
        <v>350893.2794636332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IDs'!U88&lt;&gt;"",'[2]Paste Sample IDs'!U88,"None")</f>
        <v>USDA1916</v>
      </c>
      <c r="C85" s="5" t="str">
        <f>'[2]Paste Sample IDs'!T88</f>
        <v>G12</v>
      </c>
      <c r="D85" s="4">
        <f>IF(B85="None","",[2]Analysis!Z86)</f>
        <v>3061346.7338662916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USDA2026</v>
      </c>
      <c r="C86" s="5" t="str">
        <f>'[2]Paste Sample IDs'!T89</f>
        <v>H01</v>
      </c>
      <c r="D86" s="4">
        <f>IF(B86="None","",[2]Analysis!Z87)</f>
        <v>2764467.4541180274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USDA1794</v>
      </c>
      <c r="C87" s="5" t="str">
        <f>'[2]Paste Sample IDs'!T90</f>
        <v>H02</v>
      </c>
      <c r="D87" s="4">
        <f>IF(B87="None","",[2]Analysis!Z88)</f>
        <v>4144640.2563277925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IDs'!U91&lt;&gt;"",'[2]Paste Sample IDs'!U91,"None")</f>
        <v>USDA2033</v>
      </c>
      <c r="C88" s="5" t="str">
        <f>'[2]Paste Sample IDs'!T91</f>
        <v>H03</v>
      </c>
      <c r="D88" s="4">
        <f>IF(B88="None","",[2]Analysis!Z89)</f>
        <v>6014348.8320839172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IDs'!U92&lt;&gt;"",'[2]Paste Sample IDs'!U92,"None")</f>
        <v>USDA1658</v>
      </c>
      <c r="C89" s="5" t="str">
        <f>'[2]Paste Sample IDs'!T92</f>
        <v>H04</v>
      </c>
      <c r="D89" s="4">
        <f>IF(B89="None","",[2]Analysis!Z90)</f>
        <v>10447378.597907756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IDs'!U93&lt;&gt;"",'[2]Paste Sample IDs'!U93,"None")</f>
        <v>USDA2054</v>
      </c>
      <c r="C90" s="5" t="str">
        <f>'[2]Paste Sample IDs'!T93</f>
        <v>H05</v>
      </c>
      <c r="D90" s="4">
        <f>IF(B90="None","",[2]Analysis!Z91)</f>
        <v>7236607.8664426478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IDs'!U94&lt;&gt;"",'[2]Paste Sample IDs'!U94,"None")</f>
        <v>USDA2030</v>
      </c>
      <c r="C91" s="5" t="str">
        <f>'[2]Paste Sample IDs'!T94</f>
        <v>H06</v>
      </c>
      <c r="D91" s="4">
        <f>IF(B91="None","",[2]Analysis!Z92)</f>
        <v>9084462.5536096301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IDs'!U95&lt;&gt;"",'[2]Paste Sample IDs'!U95,"None")</f>
        <v>USDA2006</v>
      </c>
      <c r="C92" s="5" t="str">
        <f>'[2]Paste Sample IDs'!T95</f>
        <v>H07</v>
      </c>
      <c r="D92" s="4">
        <f>IF(B92="None","",[2]Analysis!Z93)</f>
        <v>6225084.3214513985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USDA1840</v>
      </c>
      <c r="C93" s="5" t="str">
        <f>'[2]Paste Sample IDs'!T96</f>
        <v>H08</v>
      </c>
      <c r="D93" s="4">
        <f>IF(B93="None","",[2]Analysis!Z94)</f>
        <v>3285389.5868640617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IDs'!U97&lt;&gt;"",'[2]Paste Sample IDs'!U97,"None")</f>
        <v>USDA1958</v>
      </c>
      <c r="C94" s="5" t="str">
        <f>'[2]Paste Sample IDs'!T97</f>
        <v>H09</v>
      </c>
      <c r="D94" s="4">
        <f>IF(B94="None","",[2]Analysis!Z95)</f>
        <v>3263984.6985169109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IDs'!U98&lt;&gt;"",'[2]Paste Sample IDs'!U98,"None")</f>
        <v>USDA1598</v>
      </c>
      <c r="C95" s="5" t="str">
        <f>'[2]Paste Sample IDs'!T98</f>
        <v>H10</v>
      </c>
      <c r="D95" s="4">
        <f>IF(B95="None","",[2]Analysis!Z96)</f>
        <v>152598.27365882066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IDs'!U99&lt;&gt;"",'[2]Paste Sample IDs'!U99,"None")</f>
        <v>USDA1723</v>
      </c>
      <c r="C96" s="5" t="str">
        <f>'[2]Paste Sample IDs'!T99</f>
        <v>H11</v>
      </c>
      <c r="D96" s="4">
        <f>IF(B96="None","",[2]Analysis!Z97)</f>
        <v>2445457.1171249873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IDs'!U100&lt;&gt;"",'[2]Paste Sample IDs'!U100,"None")</f>
        <v>USDA1611</v>
      </c>
      <c r="C97" s="5" t="str">
        <f>'[2]Paste Sample IDs'!T100</f>
        <v>H12</v>
      </c>
      <c r="D97" s="4">
        <f>IF(B97="None","",[2]Analysis!Z98)</f>
        <v>704474.00887261238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B399-8FC4-8C49-B03A-4B2CCD931540}">
  <sheetPr>
    <pageSetUpPr fitToPage="1"/>
  </sheetPr>
  <dimension ref="B1:E98"/>
  <sheetViews>
    <sheetView tabSelected="1" topLeftCell="A31" workbookViewId="0">
      <selection activeCell="B59" sqref="B59:E59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Noyes_016_DNA_034_qMQC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USDA2037</v>
      </c>
      <c r="C4" s="5" t="str">
        <f>'[3]Paste Sample IDs'!T5</f>
        <v>A01</v>
      </c>
      <c r="D4" s="4">
        <f>IF(B4="None","",[3]Analysis!Z3)</f>
        <v>2236461.1399780591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USDA1258</v>
      </c>
      <c r="C5" s="5" t="str">
        <f>'[3]Paste Sample IDs'!T6</f>
        <v>A02</v>
      </c>
      <c r="D5" s="4">
        <f>IF(B5="None","",[3]Analysis!Z4)</f>
        <v>1147996.0434987717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USDA1980</v>
      </c>
      <c r="C6" s="5" t="str">
        <f>'[3]Paste Sample IDs'!T7</f>
        <v>A03</v>
      </c>
      <c r="D6" s="4">
        <f>IF(B6="None","",[3]Analysis!Z5)</f>
        <v>4949697.2033846658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USDA2161</v>
      </c>
      <c r="C7" s="5" t="str">
        <f>'[3]Paste Sample IDs'!T8</f>
        <v>A04</v>
      </c>
      <c r="D7" s="4">
        <f>IF(B7="None","",[3]Analysis!Z6)</f>
        <v>1022219.0255389536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USDA1939</v>
      </c>
      <c r="C8" s="5" t="str">
        <f>'[3]Paste Sample IDs'!T9</f>
        <v>A05</v>
      </c>
      <c r="D8" s="4">
        <f>IF(B8="None","",[3]Analysis!Z7)</f>
        <v>204946.66665798044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USDA1976</v>
      </c>
      <c r="C9" s="5" t="str">
        <f>'[3]Paste Sample IDs'!T10</f>
        <v>A06</v>
      </c>
      <c r="D9" s="4">
        <f>IF(B9="None","",[3]Analysis!Z8)</f>
        <v>5721864.4960724227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USDA2080</v>
      </c>
      <c r="C10" s="5" t="str">
        <f>'[3]Paste Sample IDs'!T11</f>
        <v>A07</v>
      </c>
      <c r="D10" s="4">
        <f>IF(B10="None","",[3]Analysis!Z9)</f>
        <v>2057092.9364561487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USDA2268</v>
      </c>
      <c r="C11" s="5" t="str">
        <f>'[3]Paste Sample IDs'!T12</f>
        <v>A08</v>
      </c>
      <c r="D11" s="4">
        <f>IF(B11="None","",[3]Analysis!Z10)</f>
        <v>4.8582171704255241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>Very low copy number: assay performance unknown</v>
      </c>
    </row>
    <row r="12" spans="2:5" ht="16" x14ac:dyDescent="0.2">
      <c r="B12" s="3" t="str">
        <f>IF('[3]Paste Sample IDs'!U13&lt;&gt;"",'[3]Paste Sample IDs'!U13,"None")</f>
        <v>USDA2162</v>
      </c>
      <c r="C12" s="5" t="str">
        <f>'[3]Paste Sample IDs'!T13</f>
        <v>A09</v>
      </c>
      <c r="D12" s="4">
        <f>IF(B12="None","",[3]Analysis!Z11)</f>
        <v>223169.76084777529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USDA2035</v>
      </c>
      <c r="C13" s="5" t="str">
        <f>'[3]Paste Sample IDs'!T14</f>
        <v>A10</v>
      </c>
      <c r="D13" s="4">
        <f>IF(B13="None","",[3]Analysis!Z12)</f>
        <v>2074941.6446050678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USDA2059</v>
      </c>
      <c r="C14" s="5" t="str">
        <f>'[3]Paste Sample IDs'!T15</f>
        <v>A11</v>
      </c>
      <c r="D14" s="4">
        <f>IF(B14="None","",[3]Analysis!Z13)</f>
        <v>1229930.0617483137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USDA2110</v>
      </c>
      <c r="C15" s="5" t="str">
        <f>'[3]Paste Sample IDs'!T16</f>
        <v>A12</v>
      </c>
      <c r="D15" s="4">
        <f>IF(B15="None","",[3]Analysis!Z14)</f>
        <v>3054894.2146622078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USDA1694</v>
      </c>
      <c r="C16" s="5" t="str">
        <f>'[3]Paste Sample IDs'!T17</f>
        <v>B01</v>
      </c>
      <c r="D16" s="4">
        <f>IF(B16="None","",[3]Analysis!Z15)</f>
        <v>1871361.3713528805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USDA2074</v>
      </c>
      <c r="C17" s="5" t="str">
        <f>'[3]Paste Sample IDs'!T18</f>
        <v>B02</v>
      </c>
      <c r="D17" s="4">
        <f>IF(B17="None","",[3]Analysis!Z16)</f>
        <v>680758.30557165504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USDA2113</v>
      </c>
      <c r="C18" s="5" t="str">
        <f>'[3]Paste Sample IDs'!T19</f>
        <v>B03</v>
      </c>
      <c r="D18" s="4">
        <f>IF(B18="None","",[3]Analysis!Z17)</f>
        <v>681928.23407378979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USDA1540</v>
      </c>
      <c r="C19" s="5" t="str">
        <f>'[3]Paste Sample IDs'!T20</f>
        <v>B04</v>
      </c>
      <c r="D19" s="4">
        <f>IF(B19="None","",[3]Analysis!Z18)</f>
        <v>2723261.7900307551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USDA1915</v>
      </c>
      <c r="C20" s="5" t="str">
        <f>'[3]Paste Sample IDs'!T21</f>
        <v>B05</v>
      </c>
      <c r="D20" s="4">
        <f>IF(B20="None","",[3]Analysis!Z19)</f>
        <v>2977870.0925489687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USDA2207</v>
      </c>
      <c r="C21" s="5" t="str">
        <f>'[3]Paste Sample IDs'!T22</f>
        <v>B06</v>
      </c>
      <c r="D21" s="4">
        <f>IF(B21="None","",[3]Analysis!Z20)</f>
        <v>1544978.1413101854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USDA2206</v>
      </c>
      <c r="C22" s="5" t="str">
        <f>'[3]Paste Sample IDs'!T23</f>
        <v>B07</v>
      </c>
      <c r="D22" s="4">
        <f>IF(B22="None","",[3]Analysis!Z21)</f>
        <v>4238634.470623198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IDs'!U24&lt;&gt;"",'[3]Paste Sample IDs'!U24,"None")</f>
        <v>USDA1846</v>
      </c>
      <c r="C23" s="5" t="str">
        <f>'[3]Paste Sample IDs'!T24</f>
        <v>B08</v>
      </c>
      <c r="D23" s="4">
        <f>IF(B23="None","",[3]Analysis!Z22)</f>
        <v>3709796.4588732067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IDs'!U25&lt;&gt;"",'[3]Paste Sample IDs'!U25,"None")</f>
        <v>USDA2065</v>
      </c>
      <c r="C24" s="5" t="str">
        <f>'[3]Paste Sample IDs'!T25</f>
        <v>B09</v>
      </c>
      <c r="D24" s="4">
        <f>IF(B24="None","",[3]Analysis!Z23)</f>
        <v>1813906.9491854415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IDs'!U26&lt;&gt;"",'[3]Paste Sample IDs'!U26,"None")</f>
        <v>USDA1948</v>
      </c>
      <c r="C25" s="5" t="str">
        <f>'[3]Paste Sample IDs'!T26</f>
        <v>B10</v>
      </c>
      <c r="D25" s="4">
        <f>IF(B25="None","",[3]Analysis!Z24)</f>
        <v>1206479.4809994164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IDs'!U27&lt;&gt;"",'[3]Paste Sample IDs'!U27,"None")</f>
        <v>USDA1938</v>
      </c>
      <c r="C26" s="5" t="str">
        <f>'[3]Paste Sample IDs'!T27</f>
        <v>B11</v>
      </c>
      <c r="D26" s="4">
        <f>IF(B26="None","",[3]Analysis!Z25)</f>
        <v>2258551.7134206663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IDs'!U28&lt;&gt;"",'[3]Paste Sample IDs'!U28,"None")</f>
        <v>USDA2125</v>
      </c>
      <c r="C27" s="5" t="str">
        <f>'[3]Paste Sample IDs'!T28</f>
        <v>B12</v>
      </c>
      <c r="D27" s="4">
        <f>IF(B27="None","",[3]Analysis!Z26)</f>
        <v>1594447.6546082243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IDs'!U29&lt;&gt;"",'[3]Paste Sample IDs'!U29,"None")</f>
        <v>USDA2076</v>
      </c>
      <c r="C28" s="5" t="str">
        <f>'[3]Paste Sample IDs'!T29</f>
        <v>C01</v>
      </c>
      <c r="D28" s="4">
        <f>IF(B28="None","",[3]Analysis!Z27)</f>
        <v>1668386.7689160702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IDs'!U30&lt;&gt;"",'[3]Paste Sample IDs'!U30,"None")</f>
        <v>USDA1605</v>
      </c>
      <c r="C29" s="5" t="str">
        <f>'[3]Paste Sample IDs'!T30</f>
        <v>C02</v>
      </c>
      <c r="D29" s="4">
        <f>IF(B29="None","",[3]Analysis!Z28)</f>
        <v>1863087.490416649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IDs'!U31&lt;&gt;"",'[3]Paste Sample IDs'!U31,"None")</f>
        <v>USDA2149</v>
      </c>
      <c r="C30" s="5" t="str">
        <f>'[3]Paste Sample IDs'!T31</f>
        <v>C03</v>
      </c>
      <c r="D30" s="4">
        <f>IF(B30="None","",[3]Analysis!Z29)</f>
        <v>2141071.3889131262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IDs'!U32&lt;&gt;"",'[3]Paste Sample IDs'!U32,"None")</f>
        <v>USDA2182</v>
      </c>
      <c r="C31" s="5" t="str">
        <f>'[3]Paste Sample IDs'!T32</f>
        <v>C04</v>
      </c>
      <c r="D31" s="4">
        <f>IF(B31="None","",[3]Analysis!Z30)</f>
        <v>894175.6213022907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IDs'!U33&lt;&gt;"",'[3]Paste Sample IDs'!U33,"None")</f>
        <v>USDA1579</v>
      </c>
      <c r="C32" s="5" t="str">
        <f>'[3]Paste Sample IDs'!T33</f>
        <v>C05</v>
      </c>
      <c r="D32" s="4">
        <f>IF(B32="None","",[3]Analysis!Z31)</f>
        <v>23329.437009173038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IDs'!U34&lt;&gt;"",'[3]Paste Sample IDs'!U34,"None")</f>
        <v>USDA1248</v>
      </c>
      <c r="C33" s="5" t="str">
        <f>'[3]Paste Sample IDs'!T34</f>
        <v>C06</v>
      </c>
      <c r="D33" s="4">
        <f>IF(B33="None","",[3]Analysis!Z32)</f>
        <v>1973814.8803420151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IDs'!U35&lt;&gt;"",'[3]Paste Sample IDs'!U35,"None")</f>
        <v>USDA2220</v>
      </c>
      <c r="C34" s="5" t="str">
        <f>'[3]Paste Sample IDs'!T35</f>
        <v>C07</v>
      </c>
      <c r="D34" s="4">
        <f>IF(B34="None","",[3]Analysis!Z33)</f>
        <v>1402317.9915832372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IDs'!U36&lt;&gt;"",'[3]Paste Sample IDs'!U36,"None")</f>
        <v>USDA1635</v>
      </c>
      <c r="C35" s="5" t="str">
        <f>'[3]Paste Sample IDs'!T36</f>
        <v>C08</v>
      </c>
      <c r="D35" s="4">
        <f>IF(B35="None","",[3]Analysis!Z34)</f>
        <v>6068503.2090549255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IDs'!U37&lt;&gt;"",'[3]Paste Sample IDs'!U37,"None")</f>
        <v>USDA1519</v>
      </c>
      <c r="C36" s="5" t="str">
        <f>'[3]Paste Sample IDs'!T37</f>
        <v>C09</v>
      </c>
      <c r="D36" s="4">
        <f>IF(B36="None","",[3]Analysis!Z35)</f>
        <v>16404342.617332175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IDs'!U38&lt;&gt;"",'[3]Paste Sample IDs'!U38,"None")</f>
        <v>USDA1996</v>
      </c>
      <c r="C37" s="5" t="str">
        <f>'[3]Paste Sample IDs'!T38</f>
        <v>C10</v>
      </c>
      <c r="D37" s="4">
        <f>IF(B37="None","",[3]Analysis!Z36)</f>
        <v>2233835.5572643382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IDs'!U39&lt;&gt;"",'[3]Paste Sample IDs'!U39,"None")</f>
        <v>USDA2123</v>
      </c>
      <c r="C38" s="5" t="str">
        <f>'[3]Paste Sample IDs'!T39</f>
        <v>C11</v>
      </c>
      <c r="D38" s="4">
        <f>IF(B38="None","",[3]Analysis!Z37)</f>
        <v>700290.14592038235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IDs'!U40&lt;&gt;"",'[3]Paste Sample IDs'!U40,"None")</f>
        <v>USDA1729</v>
      </c>
      <c r="C39" s="5" t="str">
        <f>'[3]Paste Sample IDs'!T40</f>
        <v>C12</v>
      </c>
      <c r="D39" s="4">
        <f>IF(B39="None","",[3]Analysis!Z38)</f>
        <v>1602051.7082900384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IDs'!U41&lt;&gt;"",'[3]Paste Sample IDs'!U41,"None")</f>
        <v>USDA2089</v>
      </c>
      <c r="C40" s="5" t="str">
        <f>'[3]Paste Sample IDs'!T41</f>
        <v>D01</v>
      </c>
      <c r="D40" s="4">
        <f>IF(B40="None","",[3]Analysis!Z39)</f>
        <v>1135991.0260649452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IDs'!U42&lt;&gt;"",'[3]Paste Sample IDs'!U42,"None")</f>
        <v>USDA1584</v>
      </c>
      <c r="C41" s="5" t="str">
        <f>'[3]Paste Sample IDs'!T42</f>
        <v>D02</v>
      </c>
      <c r="D41" s="4">
        <f>IF(B41="None","",[3]Analysis!Z40)</f>
        <v>65950.294889513403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IDs'!U43&lt;&gt;"",'[3]Paste Sample IDs'!U43,"None")</f>
        <v>USDA1994</v>
      </c>
      <c r="C42" s="5" t="str">
        <f>'[3]Paste Sample IDs'!T43</f>
        <v>D03</v>
      </c>
      <c r="D42" s="4">
        <f>IF(B42="None","",[3]Analysis!Z41)</f>
        <v>3250442.4687192836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IDs'!U44&lt;&gt;"",'[3]Paste Sample IDs'!U44,"None")</f>
        <v>USDA1626</v>
      </c>
      <c r="C43" s="5" t="str">
        <f>'[3]Paste Sample IDs'!T44</f>
        <v>D04</v>
      </c>
      <c r="D43" s="4">
        <f>IF(B43="None","",[3]Analysis!Z42)</f>
        <v>3830227.6079534874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IDs'!U45&lt;&gt;"",'[3]Paste Sample IDs'!U45,"None")</f>
        <v>USDA2021</v>
      </c>
      <c r="C44" s="5" t="str">
        <f>'[3]Paste Sample IDs'!T45</f>
        <v>D05</v>
      </c>
      <c r="D44" s="4">
        <f>IF(B44="None","",[3]Analysis!Z43)</f>
        <v>1713990.5032126203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IDs'!U47&lt;&gt;"",'[3]Paste Sample IDs'!U47,"None")</f>
        <v>USDA1812</v>
      </c>
      <c r="C45" s="5" t="str">
        <f>'[3]Paste Sample IDs'!T47</f>
        <v>D07</v>
      </c>
      <c r="D45" s="4">
        <f>IF(B45="None","",[3]Analysis!Z45)</f>
        <v>2357184.9098530095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IDs'!U48&lt;&gt;"",'[3]Paste Sample IDs'!U48,"None")</f>
        <v>USDA1778</v>
      </c>
      <c r="C46" s="5" t="str">
        <f>'[3]Paste Sample IDs'!T48</f>
        <v>D08</v>
      </c>
      <c r="D46" s="4">
        <f>IF(B46="None","",[3]Analysis!Z46)</f>
        <v>1241259.3855467371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IDs'!U49&lt;&gt;"",'[3]Paste Sample IDs'!U49,"None")</f>
        <v>USDA1545</v>
      </c>
      <c r="C47" s="5" t="str">
        <f>'[3]Paste Sample IDs'!T49</f>
        <v>D09</v>
      </c>
      <c r="D47" s="4">
        <f>IF(B47="None","",[3]Analysis!Z47)</f>
        <v>586579.19165109715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IDs'!U50&lt;&gt;"",'[3]Paste Sample IDs'!U50,"None")</f>
        <v>USDA1495</v>
      </c>
      <c r="C48" s="5" t="str">
        <f>'[3]Paste Sample IDs'!T50</f>
        <v>D10</v>
      </c>
      <c r="D48" s="4">
        <f>IF(B48="None","",[3]Analysis!Z48)</f>
        <v>1766081.4006363011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IDs'!U51&lt;&gt;"",'[3]Paste Sample IDs'!U51,"None")</f>
        <v>USDA1906</v>
      </c>
      <c r="C49" s="5" t="str">
        <f>'[3]Paste Sample IDs'!T51</f>
        <v>D11</v>
      </c>
      <c r="D49" s="4">
        <f>IF(B49="None","",[3]Analysis!Z49)</f>
        <v>724758.53377128218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IDs'!U52&lt;&gt;"",'[3]Paste Sample IDs'!U52,"None")</f>
        <v>USDA2043</v>
      </c>
      <c r="C50" s="5" t="str">
        <f>'[3]Paste Sample IDs'!T52</f>
        <v>D12</v>
      </c>
      <c r="D50" s="4">
        <f>IF(B50="None","",[3]Analysis!Z50)</f>
        <v>1024661.0426665122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IDs'!U53&lt;&gt;"",'[3]Paste Sample IDs'!U53,"None")</f>
        <v>USDA2112</v>
      </c>
      <c r="C51" s="5" t="str">
        <f>'[3]Paste Sample IDs'!T53</f>
        <v>E01</v>
      </c>
      <c r="D51" s="4">
        <f>IF(B51="None","",[3]Analysis!Z51)</f>
        <v>823970.77349303791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IDs'!U54&lt;&gt;"",'[3]Paste Sample IDs'!U54,"None")</f>
        <v>USDA2142</v>
      </c>
      <c r="C52" s="5" t="str">
        <f>'[3]Paste Sample IDs'!T54</f>
        <v>E02</v>
      </c>
      <c r="D52" s="4">
        <f>IF(B52="None","",[3]Analysis!Z52)</f>
        <v>1331025.1340918713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IDs'!U55&lt;&gt;"",'[3]Paste Sample IDs'!U55,"None")</f>
        <v>USDA1880</v>
      </c>
      <c r="C53" s="5" t="str">
        <f>'[3]Paste Sample IDs'!T55</f>
        <v>E03</v>
      </c>
      <c r="D53" s="4">
        <f>IF(B53="None","",[3]Analysis!Z53)</f>
        <v>2540308.4660596363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IDs'!U56&lt;&gt;"",'[3]Paste Sample IDs'!U56,"None")</f>
        <v>USDA2050</v>
      </c>
      <c r="C54" s="5" t="str">
        <f>'[3]Paste Sample IDs'!T56</f>
        <v>E04</v>
      </c>
      <c r="D54" s="4">
        <f>IF(B54="None","",[3]Analysis!Z54)</f>
        <v>3501894.9915311285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IDs'!U57&lt;&gt;"",'[3]Paste Sample IDs'!U57,"None")</f>
        <v>USDA2227</v>
      </c>
      <c r="C55" s="5" t="str">
        <f>'[3]Paste Sample IDs'!T57</f>
        <v>E05</v>
      </c>
      <c r="D55" s="4">
        <f>IF(B55="None","",[3]Analysis!Z55)</f>
        <v>2055315.4535221716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IDs'!U58&lt;&gt;"",'[3]Paste Sample IDs'!U58,"None")</f>
        <v>USDA2060</v>
      </c>
      <c r="C56" s="5" t="str">
        <f>'[3]Paste Sample IDs'!T58</f>
        <v>E06</v>
      </c>
      <c r="D56" s="4">
        <f>IF(B56="None","",[3]Analysis!Z56)</f>
        <v>1155273.6553314242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IDs'!U59&lt;&gt;"",'[3]Paste Sample IDs'!U59,"None")</f>
        <v>USDA2160</v>
      </c>
      <c r="C57" s="5" t="str">
        <f>'[3]Paste Sample IDs'!T59</f>
        <v>E07</v>
      </c>
      <c r="D57" s="4">
        <f>IF(B57="None","",[3]Analysis!Z57)</f>
        <v>1946355.3634006844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IDs'!U60&lt;&gt;"",'[3]Paste Sample IDs'!U60,"None")</f>
        <v>USDA1975</v>
      </c>
      <c r="C58" s="5" t="str">
        <f>'[3]Paste Sample IDs'!T60</f>
        <v>E08</v>
      </c>
      <c r="D58" s="4">
        <f>IF(B58="None","",[3]Analysis!Z58)</f>
        <v>2102405.352311146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IDs'!U62&lt;&gt;"",'[3]Paste Sample IDs'!U62,"None")</f>
        <v>USDA1945</v>
      </c>
      <c r="C59" s="5" t="str">
        <f>'[3]Paste Sample IDs'!T62</f>
        <v>E10</v>
      </c>
      <c r="D59" s="4">
        <f>IF(B59="None","",[3]Analysis!Z60)</f>
        <v>1544930.5160546398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IDs'!U63&lt;&gt;"",'[3]Paste Sample IDs'!U63,"None")</f>
        <v>USDA2171</v>
      </c>
      <c r="C60" s="5" t="str">
        <f>'[3]Paste Sample IDs'!T63</f>
        <v>E11</v>
      </c>
      <c r="D60" s="4">
        <f>IF(B60="None","",[3]Analysis!Z61)</f>
        <v>4487330.7784644663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IDs'!U64&lt;&gt;"",'[3]Paste Sample IDs'!U64,"None")</f>
        <v>USDA2219</v>
      </c>
      <c r="C61" s="5" t="str">
        <f>'[3]Paste Sample IDs'!T64</f>
        <v>E12</v>
      </c>
      <c r="D61" s="4">
        <f>IF(B61="None","",[3]Analysis!Z62)</f>
        <v>1216701.8886620603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IDs'!U65&lt;&gt;"",'[3]Paste Sample IDs'!U65,"None")</f>
        <v>USDA2215</v>
      </c>
      <c r="C62" s="5" t="str">
        <f>'[3]Paste Sample IDs'!T65</f>
        <v>F01</v>
      </c>
      <c r="D62" s="4">
        <f>IF(B62="None","",[3]Analysis!Z63)</f>
        <v>3454490.8481614762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IDs'!U66&lt;&gt;"",'[3]Paste Sample IDs'!U66,"None")</f>
        <v>USDA2109</v>
      </c>
      <c r="C63" s="5" t="str">
        <f>'[3]Paste Sample IDs'!T66</f>
        <v>F02</v>
      </c>
      <c r="D63" s="4">
        <f>IF(B63="None","",[3]Analysis!Z64)</f>
        <v>1645002.6218240617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IDs'!U67&lt;&gt;"",'[3]Paste Sample IDs'!U67,"None")</f>
        <v>USDA1987</v>
      </c>
      <c r="C64" s="5" t="str">
        <f>'[3]Paste Sample IDs'!T67</f>
        <v>F03</v>
      </c>
      <c r="D64" s="4">
        <f>IF(B64="None","",[3]Analysis!Z65)</f>
        <v>1139439.9776640194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IDs'!U68&lt;&gt;"",'[3]Paste Sample IDs'!U68,"None")</f>
        <v>USDA1567</v>
      </c>
      <c r="C65" s="5" t="str">
        <f>'[3]Paste Sample IDs'!T68</f>
        <v>F04</v>
      </c>
      <c r="D65" s="4">
        <f>IF(B65="None","",[3]Analysis!Z66)</f>
        <v>1806109.7815729126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IDs'!U69&lt;&gt;"",'[3]Paste Sample IDs'!U69,"None")</f>
        <v>USDA2168</v>
      </c>
      <c r="C66" s="5" t="str">
        <f>'[3]Paste Sample IDs'!T69</f>
        <v>F05</v>
      </c>
      <c r="D66" s="4">
        <f>IF(B66="None","",[3]Analysis!Z67)</f>
        <v>2460467.6112545971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IDs'!U70&lt;&gt;"",'[3]Paste Sample IDs'!U70,"None")</f>
        <v>USDA1518</v>
      </c>
      <c r="C67" s="5" t="str">
        <f>'[3]Paste Sample IDs'!T70</f>
        <v>F06</v>
      </c>
      <c r="D67" s="4">
        <f>IF(B67="None","",[3]Analysis!Z68)</f>
        <v>3760353.7893087105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IDs'!U71&lt;&gt;"",'[3]Paste Sample IDs'!U71,"None")</f>
        <v>USDA1956</v>
      </c>
      <c r="C68" s="5" t="str">
        <f>'[3]Paste Sample IDs'!T71</f>
        <v>F07</v>
      </c>
      <c r="D68" s="4">
        <f>IF(B68="None","",[3]Analysis!Z69)</f>
        <v>153798.39576027525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IDs'!U72&lt;&gt;"",'[3]Paste Sample IDs'!U72,"None")</f>
        <v>USDA2047</v>
      </c>
      <c r="C69" s="5" t="str">
        <f>'[3]Paste Sample IDs'!T72</f>
        <v>F08</v>
      </c>
      <c r="D69" s="4">
        <f>IF(B69="None","",[3]Analysis!Z70)</f>
        <v>810993.06729908288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IDs'!U73&lt;&gt;"",'[3]Paste Sample IDs'!U73,"None")</f>
        <v>USDA2051</v>
      </c>
      <c r="C70" s="5" t="str">
        <f>'[3]Paste Sample IDs'!T73</f>
        <v>F09</v>
      </c>
      <c r="D70" s="4">
        <f>IF(B70="None","",[3]Analysis!Z71)</f>
        <v>2007941.7947786625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IDs'!U74&lt;&gt;"",'[3]Paste Sample IDs'!U74,"None")</f>
        <v>USDA1895</v>
      </c>
      <c r="C71" s="5" t="str">
        <f>'[3]Paste Sample IDs'!T74</f>
        <v>F10</v>
      </c>
      <c r="D71" s="4">
        <f>IF(B71="None","",[3]Analysis!Z72)</f>
        <v>1970840.8744966586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IDs'!U75&lt;&gt;"",'[3]Paste Sample IDs'!U75,"None")</f>
        <v>USDA2179</v>
      </c>
      <c r="C72" s="5" t="str">
        <f>'[3]Paste Sample IDs'!T75</f>
        <v>F11</v>
      </c>
      <c r="D72" s="4">
        <f>IF(B72="None","",[3]Analysis!Z73)</f>
        <v>13853271.984919069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IDs'!U76&lt;&gt;"",'[3]Paste Sample IDs'!U76,"None")</f>
        <v>USDA1651</v>
      </c>
      <c r="C73" s="5" t="str">
        <f>'[3]Paste Sample IDs'!T76</f>
        <v>F12</v>
      </c>
      <c r="D73" s="4">
        <f>IF(B73="None","",[3]Analysis!Z74)</f>
        <v>71599.511640678407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IDs'!U77&lt;&gt;"",'[3]Paste Sample IDs'!U77,"None")</f>
        <v>USDA1940</v>
      </c>
      <c r="C74" s="5" t="str">
        <f>'[3]Paste Sample IDs'!T77</f>
        <v>G01</v>
      </c>
      <c r="D74" s="4">
        <f>IF(B74="None","",[3]Analysis!Z75)</f>
        <v>2013587.653620678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IDs'!U78&lt;&gt;"",'[3]Paste Sample IDs'!U78,"None")</f>
        <v>USDA1928</v>
      </c>
      <c r="C75" s="5" t="str">
        <f>'[3]Paste Sample IDs'!T78</f>
        <v>G02</v>
      </c>
      <c r="D75" s="4">
        <f>IF(B75="None","",[3]Analysis!Z76)</f>
        <v>4921288.60788274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IDs'!U79&lt;&gt;"",'[3]Paste Sample IDs'!U79,"None")</f>
        <v>USDA2097</v>
      </c>
      <c r="C76" s="5" t="str">
        <f>'[3]Paste Sample IDs'!T79</f>
        <v>G03</v>
      </c>
      <c r="D76" s="4">
        <f>IF(B76="None","",[3]Analysis!Z77)</f>
        <v>2312270.2299159025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IDs'!U80&lt;&gt;"",'[3]Paste Sample IDs'!U80,"None")</f>
        <v>USDA1898</v>
      </c>
      <c r="C77" s="5" t="str">
        <f>'[3]Paste Sample IDs'!T80</f>
        <v>G04</v>
      </c>
      <c r="D77" s="4">
        <f>IF(B77="None","",[3]Analysis!Z78)</f>
        <v>458838.96579516889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IDs'!U81&lt;&gt;"",'[3]Paste Sample IDs'!U81,"None")</f>
        <v>USDA1876</v>
      </c>
      <c r="C78" s="5" t="str">
        <f>'[3]Paste Sample IDs'!T81</f>
        <v>G05</v>
      </c>
      <c r="D78" s="4">
        <f>IF(B78="None","",[3]Analysis!Z79)</f>
        <v>4301722.3626914602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IDs'!U82&lt;&gt;"",'[3]Paste Sample IDs'!U82,"None")</f>
        <v>USDA1931</v>
      </c>
      <c r="C79" s="5" t="str">
        <f>'[3]Paste Sample IDs'!T82</f>
        <v>G06</v>
      </c>
      <c r="D79" s="4">
        <f>IF(B79="None","",[3]Analysis!Z80)</f>
        <v>262068.54105048292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IDs'!U83&lt;&gt;"",'[3]Paste Sample IDs'!U83,"None")</f>
        <v>USDA1890</v>
      </c>
      <c r="C80" s="5" t="str">
        <f>'[3]Paste Sample IDs'!T83</f>
        <v>G07</v>
      </c>
      <c r="D80" s="4">
        <f>IF(B80="None","",[3]Analysis!Z81)</f>
        <v>575892.35953224159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IDs'!U84&lt;&gt;"",'[3]Paste Sample IDs'!U84,"None")</f>
        <v>USDA2140</v>
      </c>
      <c r="C81" s="5" t="str">
        <f>'[3]Paste Sample IDs'!T84</f>
        <v>G08</v>
      </c>
      <c r="D81" s="4">
        <f>IF(B81="None","",[3]Analysis!Z82)</f>
        <v>558896.04391189176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IDs'!U85&lt;&gt;"",'[3]Paste Sample IDs'!U85,"None")</f>
        <v>USDA1489</v>
      </c>
      <c r="C82" s="5" t="str">
        <f>'[3]Paste Sample IDs'!T85</f>
        <v>G09</v>
      </c>
      <c r="D82" s="4">
        <f>IF(B82="None","",[3]Analysis!Z83)</f>
        <v>61180626.965432763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IDs'!U86&lt;&gt;"",'[3]Paste Sample IDs'!U86,"None")</f>
        <v>USDA2129</v>
      </c>
      <c r="C83" s="5" t="str">
        <f>'[3]Paste Sample IDs'!T86</f>
        <v>G10</v>
      </c>
      <c r="D83" s="4">
        <f>IF(B83="None","",[3]Analysis!Z84)</f>
        <v>3136696.9999945876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IDs'!U87&lt;&gt;"",'[3]Paste Sample IDs'!U87,"None")</f>
        <v>USDA1618</v>
      </c>
      <c r="C84" s="5" t="str">
        <f>'[3]Paste Sample IDs'!T87</f>
        <v>G11</v>
      </c>
      <c r="D84" s="4">
        <f>IF(B84="None","",[3]Analysis!Z85)</f>
        <v>1734508.1646106846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IDs'!U88&lt;&gt;"",'[3]Paste Sample IDs'!U88,"None")</f>
        <v>USDA1977</v>
      </c>
      <c r="C85" s="5" t="str">
        <f>'[3]Paste Sample IDs'!T88</f>
        <v>G12</v>
      </c>
      <c r="D85" s="4">
        <f>IF(B85="None","",[3]Analysis!Z86)</f>
        <v>6328193.4000299936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IDs'!U89&lt;&gt;"",'[3]Paste Sample IDs'!U89,"None")</f>
        <v>USDA1941</v>
      </c>
      <c r="C86" s="5" t="str">
        <f>'[3]Paste Sample IDs'!T89</f>
        <v>H01</v>
      </c>
      <c r="D86" s="4">
        <f>IF(B86="None","",[3]Analysis!Z87)</f>
        <v>4218753.9710020181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IDs'!U90&lt;&gt;"",'[3]Paste Sample IDs'!U90,"None")</f>
        <v>USDA2134</v>
      </c>
      <c r="C87" s="5" t="str">
        <f>'[3]Paste Sample IDs'!T90</f>
        <v>H02</v>
      </c>
      <c r="D87" s="4">
        <f>IF(B87="None","",[3]Analysis!Z88)</f>
        <v>478332.29093756905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IDs'!U91&lt;&gt;"",'[3]Paste Sample IDs'!U91,"None")</f>
        <v>USDA1691</v>
      </c>
      <c r="C88" s="5" t="str">
        <f>'[3]Paste Sample IDs'!T91</f>
        <v>H03</v>
      </c>
      <c r="D88" s="4">
        <f>IF(B88="None","",[3]Analysis!Z89)</f>
        <v>689686.4175741236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IDs'!U92&lt;&gt;"",'[3]Paste Sample IDs'!U92,"None")</f>
        <v>USDA1716</v>
      </c>
      <c r="C89" s="5" t="str">
        <f>'[3]Paste Sample IDs'!T92</f>
        <v>H04</v>
      </c>
      <c r="D89" s="4">
        <f>IF(B89="None","",[3]Analysis!Z90)</f>
        <v>2352531.3259172882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IDs'!U93&lt;&gt;"",'[3]Paste Sample IDs'!U93,"None")</f>
        <v>USDA1886</v>
      </c>
      <c r="C90" s="5" t="str">
        <f>'[3]Paste Sample IDs'!T93</f>
        <v>H05</v>
      </c>
      <c r="D90" s="4">
        <f>IF(B90="None","",[3]Analysis!Z91)</f>
        <v>885246.90397220559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USDA2266</v>
      </c>
      <c r="C91" s="5" t="str">
        <f>'[3]Paste Sample IDs'!T94</f>
        <v>H06</v>
      </c>
      <c r="D91" s="4">
        <f>IF(B91="None","",[3]Analysis!Z92)</f>
        <v>794437.82841310522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USDA2009</v>
      </c>
      <c r="C92" s="5" t="str">
        <f>'[3]Paste Sample IDs'!T95</f>
        <v>H07</v>
      </c>
      <c r="D92" s="4">
        <f>IF(B92="None","",[3]Analysis!Z93)</f>
        <v>1716548.7744959807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USDA2212</v>
      </c>
      <c r="C93" s="5" t="str">
        <f>'[3]Paste Sample IDs'!T96</f>
        <v>H08</v>
      </c>
      <c r="D93" s="4">
        <f>IF(B93="None","",[3]Analysis!Z94)</f>
        <v>374635.6497789016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USDA1891</v>
      </c>
      <c r="C94" s="5" t="str">
        <f>'[3]Paste Sample IDs'!T97</f>
        <v>H09</v>
      </c>
      <c r="D94" s="4">
        <f>IF(B94="None","",[3]Analysis!Z95)</f>
        <v>1942765.1232971214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USDA2117</v>
      </c>
      <c r="C95" s="5" t="str">
        <f>'[3]Paste Sample IDs'!T98</f>
        <v>H10</v>
      </c>
      <c r="D95" s="4">
        <f>IF(B95="None","",[3]Analysis!Z96)</f>
        <v>718481.72726624215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USDA1285</v>
      </c>
      <c r="C96" s="5" t="str">
        <f>'[3]Paste Sample IDs'!T99</f>
        <v>H11</v>
      </c>
      <c r="D96" s="4">
        <f>IF(B96="None","",[3]Analysis!Z97)</f>
        <v>242314.63984910012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USDA1549</v>
      </c>
      <c r="C97" s="5" t="str">
        <f>'[3]Paste Sample IDs'!T100</f>
        <v>H12</v>
      </c>
      <c r="D97" s="4">
        <f>IF(B97="None","",[3]Analysis!Z98)</f>
        <v>4600720.551777469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DNA_032</vt:lpstr>
      <vt:lpstr>DNA_033</vt:lpstr>
      <vt:lpstr>DNA_034</vt:lpstr>
      <vt:lpstr>DNA_032!Print_Area</vt:lpstr>
      <vt:lpstr>DNA_033!Print_Area</vt:lpstr>
      <vt:lpstr>DNA_034!Print_Area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2020-04-15T18:11:29Z</dcterms:created>
  <dcterms:modified xsi:type="dcterms:W3CDTF">2020-04-15T18:14:01Z</dcterms:modified>
</cp:coreProperties>
</file>