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nes/Genomics/Service_Data/16S/Projects/Noyes_Project_020/DNA_044/16S/"/>
    </mc:Choice>
  </mc:AlternateContent>
  <xr:revisionPtr revIDLastSave="0" documentId="8_{09D8EEF2-DC39-904C-8BD6-4048E9D423D5}" xr6:coauthVersionLast="36" xr6:coauthVersionMax="36" xr10:uidLastSave="{00000000-0000-0000-0000-000000000000}"/>
  <bookViews>
    <workbookView xWindow="3180" yWindow="2060" windowWidth="27640" windowHeight="16940" xr2:uid="{29DEF702-D6E3-2146-8F3F-ED4944D4FA7C}"/>
  </bookViews>
  <sheets>
    <sheet name="DNA_044" sheetId="2" r:id="rId1"/>
  </sheets>
  <externalReferences>
    <externalReference r:id="rId2"/>
  </externalReferences>
  <definedNames>
    <definedName name="_xlnm.Print_Area" localSheetId="0">DNA_044!$A$1:$L$99</definedName>
  </definedNames>
  <calcPr calcId="181029" iterate="1" iterateCount="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D17" i="2" l="1"/>
  <c r="E17" i="2" s="1"/>
  <c r="D6" i="2"/>
  <c r="E6" i="2" s="1"/>
  <c r="D96" i="2"/>
  <c r="E96" i="2" s="1"/>
  <c r="D37" i="2"/>
  <c r="E37" i="2" s="1"/>
  <c r="D53" i="2"/>
  <c r="E53" i="2" s="1"/>
  <c r="D4" i="2"/>
  <c r="E4" i="2" s="1"/>
  <c r="D68" i="2"/>
  <c r="E68" i="2" s="1"/>
  <c r="D84" i="2"/>
  <c r="E84" i="2" s="1"/>
  <c r="D73" i="2"/>
  <c r="E73" i="2" s="1"/>
  <c r="D23" i="2"/>
  <c r="E23" i="2" s="1"/>
  <c r="D78" i="2"/>
  <c r="E78" i="2" s="1"/>
  <c r="D48" i="2"/>
  <c r="E48" i="2" s="1"/>
  <c r="D33" i="2"/>
  <c r="E33" i="2" s="1"/>
  <c r="D9" i="2"/>
  <c r="E9" i="2" s="1"/>
  <c r="D21" i="2"/>
  <c r="E21" i="2" s="1"/>
  <c r="D45" i="2"/>
  <c r="E45" i="2" s="1"/>
  <c r="D44" i="2"/>
  <c r="E44" i="2" s="1"/>
  <c r="D89" i="2"/>
  <c r="E89" i="2" s="1"/>
  <c r="D49" i="2"/>
  <c r="E49" i="2" s="1"/>
  <c r="D69" i="2"/>
  <c r="E69" i="2" s="1"/>
  <c r="D54" i="2"/>
  <c r="E54" i="2" s="1"/>
  <c r="D66" i="2"/>
  <c r="E66" i="2" s="1"/>
  <c r="D72" i="2"/>
  <c r="E72" i="2" s="1"/>
  <c r="D62" i="2"/>
  <c r="E62" i="2" s="1"/>
  <c r="D12" i="2"/>
  <c r="E12" i="2" s="1"/>
  <c r="D77" i="2"/>
  <c r="E77" i="2" s="1"/>
  <c r="D29" i="2"/>
  <c r="E29" i="2" s="1"/>
  <c r="D56" i="2"/>
  <c r="E56" i="2" s="1"/>
  <c r="D18" i="2"/>
  <c r="E18" i="2" s="1"/>
  <c r="D14" i="2"/>
  <c r="E14" i="2" s="1"/>
  <c r="D57" i="2"/>
  <c r="E57" i="2" s="1"/>
  <c r="D75" i="2"/>
  <c r="E75" i="2" s="1"/>
  <c r="D92" i="2" l="1"/>
  <c r="E92" i="2" s="1"/>
  <c r="D81" i="2"/>
  <c r="E81" i="2" s="1"/>
  <c r="D26" i="2"/>
  <c r="E26" i="2" s="1"/>
  <c r="D64" i="2"/>
  <c r="E64" i="2" s="1"/>
  <c r="D22" i="2"/>
  <c r="E22" i="2" s="1"/>
  <c r="D86" i="2"/>
  <c r="E86" i="2" s="1"/>
  <c r="D83" i="2"/>
  <c r="E83" i="2" s="1"/>
  <c r="D52" i="2"/>
  <c r="E52" i="2" s="1"/>
  <c r="D38" i="2"/>
  <c r="E38" i="2" s="1"/>
  <c r="D47" i="2"/>
  <c r="E47" i="2" s="1"/>
  <c r="D90" i="2"/>
  <c r="E90" i="2" s="1"/>
  <c r="D15" i="2"/>
  <c r="E15" i="2" s="1"/>
  <c r="D28" i="2"/>
  <c r="E28" i="2" s="1"/>
  <c r="D51" i="2"/>
  <c r="E51" i="2" s="1"/>
  <c r="D93" i="2"/>
  <c r="E93" i="2" s="1"/>
  <c r="D76" i="2"/>
  <c r="E76" i="2" s="1"/>
  <c r="D24" i="2"/>
  <c r="E24" i="2" s="1"/>
  <c r="D50" i="2"/>
  <c r="E50" i="2" s="1"/>
  <c r="D63" i="2"/>
  <c r="E63" i="2" s="1"/>
  <c r="D31" i="2"/>
  <c r="E31" i="2" s="1"/>
  <c r="D61" i="2"/>
  <c r="E61" i="2" s="1"/>
  <c r="D43" i="2"/>
  <c r="E43" i="2" s="1"/>
  <c r="D41" i="2"/>
  <c r="E41" i="2" s="1"/>
  <c r="D16" i="2"/>
  <c r="E16" i="2" s="1"/>
  <c r="D60" i="2"/>
  <c r="E60" i="2" s="1"/>
  <c r="D91" i="2"/>
  <c r="E91" i="2" s="1"/>
  <c r="D11" i="2"/>
  <c r="E11" i="2" s="1"/>
  <c r="D71" i="2"/>
  <c r="E71" i="2" s="1"/>
  <c r="D30" i="2"/>
  <c r="E30" i="2" s="1"/>
  <c r="D35" i="2"/>
  <c r="E35" i="2" s="1"/>
  <c r="D39" i="2"/>
  <c r="E39" i="2" s="1"/>
  <c r="D13" i="2"/>
  <c r="E13" i="2" s="1"/>
  <c r="D7" i="2"/>
  <c r="E7" i="2" s="1"/>
  <c r="D42" i="2"/>
  <c r="E42" i="2" s="1"/>
  <c r="D36" i="2"/>
  <c r="E36" i="2" s="1"/>
  <c r="D19" i="2"/>
  <c r="E19" i="2" s="1"/>
  <c r="D87" i="2"/>
  <c r="E87" i="2" s="1"/>
  <c r="D25" i="2"/>
  <c r="E25" i="2" s="1"/>
  <c r="D27" i="2"/>
  <c r="E27" i="2" s="1"/>
  <c r="D10" i="2"/>
  <c r="E10" i="2" s="1"/>
  <c r="D95" i="2"/>
  <c r="E95" i="2" s="1"/>
  <c r="D32" i="2"/>
  <c r="E32" i="2" s="1"/>
  <c r="D5" i="2"/>
  <c r="E5" i="2" s="1"/>
  <c r="D79" i="2"/>
  <c r="E79" i="2" s="1"/>
  <c r="D34" i="2"/>
  <c r="E34" i="2" s="1"/>
  <c r="D80" i="2"/>
  <c r="E80" i="2" s="1"/>
  <c r="D8" i="2"/>
  <c r="E8" i="2" s="1"/>
  <c r="D58" i="2"/>
  <c r="E58" i="2" s="1"/>
  <c r="D20" i="2"/>
  <c r="E20" i="2" s="1"/>
  <c r="D40" i="2"/>
  <c r="E40" i="2" s="1"/>
  <c r="D85" i="2"/>
  <c r="E85" i="2" s="1"/>
  <c r="D74" i="2"/>
  <c r="E74" i="2" s="1"/>
  <c r="D70" i="2"/>
  <c r="E70" i="2" s="1"/>
  <c r="D65" i="2"/>
  <c r="E65" i="2" s="1"/>
  <c r="D55" i="2"/>
  <c r="E55" i="2" s="1"/>
  <c r="D88" i="2" l="1"/>
  <c r="E88" i="2" s="1"/>
  <c r="D67" i="2"/>
  <c r="E67" i="2" s="1"/>
  <c r="D94" i="2"/>
  <c r="E94" i="2" s="1"/>
  <c r="D82" i="2"/>
  <c r="E82" i="2" s="1"/>
  <c r="D59" i="2"/>
  <c r="E59" i="2" s="1"/>
  <c r="D46" i="2"/>
  <c r="E46" i="2" s="1"/>
</calcChain>
</file>

<file path=xl/sharedStrings.xml><?xml version="1.0" encoding="utf-8"?>
<sst xmlns="http://schemas.openxmlformats.org/spreadsheetml/2006/main" count="6" uniqueCount="6">
  <si>
    <t>Comments</t>
  </si>
  <si>
    <t>Copy number (molecules/ul)</t>
  </si>
  <si>
    <t>Well</t>
  </si>
  <si>
    <t>Sample ID</t>
  </si>
  <si>
    <t>Plate name:</t>
  </si>
  <si>
    <t>qPCR QC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</si>
</sst>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1"/>
    <xf numFmtId="0" fontId="4" fillId="0" borderId="0" xfId="1" applyFont="1"/>
    <xf numFmtId="0" fontId="1" fillId="0" borderId="1" xfId="1" applyFont="1" applyBorder="1"/>
    <xf numFmtId="164" fontId="1" fillId="0" borderId="1" xfId="2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2" borderId="1" xfId="1" applyFont="1" applyFill="1" applyBorder="1"/>
    <xf numFmtId="0" fontId="2" fillId="2" borderId="1" xfId="1" applyFont="1" applyFill="1" applyBorder="1" applyAlignment="1">
      <alignment horizontal="center"/>
    </xf>
    <xf numFmtId="0" fontId="1" fillId="0" borderId="0" xfId="1" applyFont="1"/>
    <xf numFmtId="0" fontId="2" fillId="0" borderId="0" xfId="1" applyFont="1"/>
  </cellXfs>
  <cellStyles count="3">
    <cellStyle name="Comma 2" xfId="2" xr:uid="{41115791-4BD7-3042-A8CF-FC5D985E59AF}"/>
    <cellStyle name="Normal" xfId="0" builtinId="0"/>
    <cellStyle name="Normal 2" xfId="1" xr:uid="{D833D6F2-1CB8-7948-A6B3-FE8093CA7347}"/>
  </cellStyles>
  <dxfs count="3"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'[1]STD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8-2846-A307-31018F870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34ACD-947E-404F-BC09-C3CFD84C5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yes_020_DNA_044_qMQC_Analysis_re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Noyes_020_DNA_044_qMQC_redo</v>
          </cell>
        </row>
        <row r="5">
          <cell r="T5" t="str">
            <v>A01</v>
          </cell>
          <cell r="U5" t="str">
            <v>USDA2904</v>
          </cell>
        </row>
        <row r="6">
          <cell r="T6" t="str">
            <v>A02</v>
          </cell>
          <cell r="U6" t="str">
            <v>USDA2444</v>
          </cell>
        </row>
        <row r="7">
          <cell r="T7" t="str">
            <v>A03</v>
          </cell>
          <cell r="U7" t="str">
            <v>USDA2726</v>
          </cell>
        </row>
        <row r="8">
          <cell r="T8" t="str">
            <v>A04</v>
          </cell>
          <cell r="U8" t="str">
            <v>USDA2479</v>
          </cell>
        </row>
        <row r="9">
          <cell r="T9" t="str">
            <v>A05</v>
          </cell>
          <cell r="U9" t="str">
            <v>USDA2775</v>
          </cell>
        </row>
        <row r="10">
          <cell r="T10" t="str">
            <v>A06</v>
          </cell>
          <cell r="U10" t="str">
            <v>USDA2438</v>
          </cell>
        </row>
        <row r="11">
          <cell r="T11" t="str">
            <v>A07</v>
          </cell>
          <cell r="U11" t="str">
            <v>USDA2524</v>
          </cell>
        </row>
        <row r="12">
          <cell r="T12" t="str">
            <v>A08</v>
          </cell>
          <cell r="U12" t="str">
            <v>USDA2470</v>
          </cell>
        </row>
        <row r="13">
          <cell r="T13" t="str">
            <v>A09</v>
          </cell>
          <cell r="U13" t="str">
            <v>USDA2776</v>
          </cell>
        </row>
        <row r="14">
          <cell r="T14" t="str">
            <v>A10</v>
          </cell>
          <cell r="U14" t="str">
            <v>USDA2382</v>
          </cell>
        </row>
        <row r="15">
          <cell r="T15" t="str">
            <v>A11</v>
          </cell>
          <cell r="U15" t="str">
            <v>USDA2358</v>
          </cell>
        </row>
        <row r="16">
          <cell r="T16" t="str">
            <v>A12</v>
          </cell>
          <cell r="U16" t="str">
            <v>USDA2435</v>
          </cell>
        </row>
        <row r="17">
          <cell r="T17" t="str">
            <v>B01</v>
          </cell>
          <cell r="U17" t="str">
            <v>USDA2290</v>
          </cell>
        </row>
        <row r="18">
          <cell r="T18" t="str">
            <v>B02</v>
          </cell>
          <cell r="U18" t="str">
            <v>USDA2422</v>
          </cell>
        </row>
        <row r="19">
          <cell r="T19" t="str">
            <v>B03</v>
          </cell>
          <cell r="U19" t="str">
            <v>USDA2725</v>
          </cell>
        </row>
        <row r="20">
          <cell r="T20" t="str">
            <v>B04</v>
          </cell>
          <cell r="U20" t="str">
            <v>USDA2691</v>
          </cell>
        </row>
        <row r="21">
          <cell r="T21" t="str">
            <v>B05</v>
          </cell>
          <cell r="U21" t="str">
            <v>USDA2328</v>
          </cell>
        </row>
        <row r="22">
          <cell r="T22" t="str">
            <v>B06</v>
          </cell>
          <cell r="U22" t="str">
            <v>USDA2722</v>
          </cell>
        </row>
        <row r="23">
          <cell r="T23" t="str">
            <v>B07</v>
          </cell>
          <cell r="U23" t="str">
            <v>USDA2295</v>
          </cell>
        </row>
        <row r="24">
          <cell r="T24" t="str">
            <v>B08</v>
          </cell>
          <cell r="U24" t="str">
            <v>USDA2741</v>
          </cell>
        </row>
        <row r="25">
          <cell r="T25" t="str">
            <v>B09</v>
          </cell>
          <cell r="U25" t="str">
            <v>USDA2649</v>
          </cell>
        </row>
        <row r="27">
          <cell r="T27" t="str">
            <v>B11</v>
          </cell>
          <cell r="U27" t="str">
            <v>USDA2360</v>
          </cell>
        </row>
        <row r="28">
          <cell r="T28" t="str">
            <v>B12</v>
          </cell>
          <cell r="U28" t="str">
            <v>USDA2297</v>
          </cell>
        </row>
        <row r="29">
          <cell r="T29" t="str">
            <v>C01</v>
          </cell>
          <cell r="U29" t="str">
            <v>USDA2763</v>
          </cell>
        </row>
        <row r="30">
          <cell r="T30" t="str">
            <v>C02</v>
          </cell>
          <cell r="U30" t="str">
            <v>USDA2648</v>
          </cell>
        </row>
        <row r="31">
          <cell r="T31" t="str">
            <v>C03</v>
          </cell>
          <cell r="U31" t="str">
            <v>USDA2457</v>
          </cell>
        </row>
        <row r="32">
          <cell r="T32" t="str">
            <v>C04</v>
          </cell>
          <cell r="U32" t="str">
            <v>USDA2320</v>
          </cell>
        </row>
        <row r="33">
          <cell r="T33" t="str">
            <v>C05</v>
          </cell>
          <cell r="U33" t="str">
            <v>USDA2641</v>
          </cell>
        </row>
        <row r="34">
          <cell r="T34" t="str">
            <v>C06</v>
          </cell>
          <cell r="U34" t="str">
            <v>USDA2681</v>
          </cell>
        </row>
        <row r="35">
          <cell r="T35" t="str">
            <v>C07</v>
          </cell>
          <cell r="U35" t="str">
            <v>USDA2284</v>
          </cell>
        </row>
        <row r="36">
          <cell r="T36" t="str">
            <v>C08</v>
          </cell>
          <cell r="U36" t="str">
            <v>USDA2475</v>
          </cell>
        </row>
        <row r="37">
          <cell r="T37" t="str">
            <v>C09</v>
          </cell>
          <cell r="U37" t="str">
            <v>USDA2374</v>
          </cell>
        </row>
        <row r="38">
          <cell r="T38" t="str">
            <v>C10</v>
          </cell>
          <cell r="U38" t="str">
            <v>USDA2394</v>
          </cell>
        </row>
        <row r="39">
          <cell r="T39" t="str">
            <v>C11</v>
          </cell>
          <cell r="U39" t="str">
            <v>USDA2847</v>
          </cell>
        </row>
        <row r="40">
          <cell r="T40" t="str">
            <v>C12</v>
          </cell>
          <cell r="U40" t="str">
            <v>USDA2377</v>
          </cell>
        </row>
        <row r="41">
          <cell r="T41" t="str">
            <v>D01</v>
          </cell>
          <cell r="U41" t="str">
            <v>USDA2332</v>
          </cell>
        </row>
        <row r="43">
          <cell r="T43" t="str">
            <v>D03</v>
          </cell>
          <cell r="U43" t="str">
            <v>USDA2629</v>
          </cell>
        </row>
        <row r="44">
          <cell r="T44" t="str">
            <v>D04</v>
          </cell>
          <cell r="U44" t="str">
            <v>USDA2642</v>
          </cell>
        </row>
        <row r="45">
          <cell r="T45" t="str">
            <v>D05</v>
          </cell>
          <cell r="U45" t="str">
            <v>USDA2898</v>
          </cell>
        </row>
        <row r="46">
          <cell r="T46" t="str">
            <v>D06</v>
          </cell>
          <cell r="U46" t="str">
            <v>USDA2686</v>
          </cell>
        </row>
        <row r="47">
          <cell r="T47" t="str">
            <v>D07</v>
          </cell>
          <cell r="U47" t="str">
            <v>USDA2906</v>
          </cell>
        </row>
        <row r="48">
          <cell r="T48" t="str">
            <v>D08</v>
          </cell>
          <cell r="U48" t="str">
            <v>USDA2730</v>
          </cell>
        </row>
        <row r="49">
          <cell r="T49" t="str">
            <v>D09</v>
          </cell>
          <cell r="U49" t="str">
            <v>USDA2824</v>
          </cell>
        </row>
        <row r="50">
          <cell r="T50" t="str">
            <v>D10</v>
          </cell>
          <cell r="U50" t="str">
            <v>USDA2862</v>
          </cell>
        </row>
        <row r="51">
          <cell r="T51" t="str">
            <v>D11</v>
          </cell>
          <cell r="U51" t="str">
            <v>USDA2905</v>
          </cell>
        </row>
        <row r="52">
          <cell r="T52" t="str">
            <v>D12</v>
          </cell>
          <cell r="U52" t="str">
            <v>USDA2767</v>
          </cell>
        </row>
        <row r="53">
          <cell r="T53" t="str">
            <v>E01</v>
          </cell>
          <cell r="U53" t="str">
            <v>USDA2577</v>
          </cell>
        </row>
        <row r="54">
          <cell r="T54" t="str">
            <v>E02</v>
          </cell>
          <cell r="U54" t="str">
            <v>USDA2480</v>
          </cell>
        </row>
        <row r="55">
          <cell r="T55" t="str">
            <v>E03</v>
          </cell>
          <cell r="U55" t="str">
            <v>USDA2314</v>
          </cell>
        </row>
        <row r="56">
          <cell r="T56" t="str">
            <v>E04</v>
          </cell>
          <cell r="U56" t="str">
            <v>USDA2604</v>
          </cell>
        </row>
        <row r="57">
          <cell r="T57" t="str">
            <v>E05</v>
          </cell>
          <cell r="U57" t="str">
            <v>USDA2652</v>
          </cell>
        </row>
        <row r="58">
          <cell r="T58" t="str">
            <v>E06</v>
          </cell>
          <cell r="U58" t="str">
            <v>USDA2398</v>
          </cell>
        </row>
        <row r="59">
          <cell r="T59" t="str">
            <v>E07</v>
          </cell>
          <cell r="U59" t="str">
            <v>USDA2736</v>
          </cell>
        </row>
        <row r="60">
          <cell r="T60" t="str">
            <v>E08</v>
          </cell>
          <cell r="U60" t="str">
            <v>USDA2535</v>
          </cell>
        </row>
        <row r="61">
          <cell r="T61" t="str">
            <v>E09</v>
          </cell>
          <cell r="U61" t="str">
            <v>USDA2611</v>
          </cell>
        </row>
        <row r="62">
          <cell r="T62" t="str">
            <v>E10</v>
          </cell>
          <cell r="U62" t="str">
            <v>USDA2361</v>
          </cell>
        </row>
        <row r="63">
          <cell r="T63" t="str">
            <v>E11</v>
          </cell>
          <cell r="U63" t="str">
            <v>USDA2923</v>
          </cell>
        </row>
        <row r="64">
          <cell r="T64" t="str">
            <v>E12</v>
          </cell>
          <cell r="U64" t="str">
            <v>USDA2341</v>
          </cell>
        </row>
        <row r="65">
          <cell r="T65" t="str">
            <v>F01</v>
          </cell>
          <cell r="U65" t="str">
            <v>USDA2663</v>
          </cell>
        </row>
        <row r="66">
          <cell r="T66" t="str">
            <v>F02</v>
          </cell>
          <cell r="U66" t="str">
            <v>USDA2864</v>
          </cell>
        </row>
        <row r="67">
          <cell r="T67" t="str">
            <v>F03</v>
          </cell>
          <cell r="U67" t="str">
            <v>USDA2757</v>
          </cell>
        </row>
        <row r="68">
          <cell r="T68" t="str">
            <v>F04</v>
          </cell>
          <cell r="U68" t="str">
            <v>USDA2932</v>
          </cell>
        </row>
        <row r="69">
          <cell r="T69" t="str">
            <v>F05</v>
          </cell>
          <cell r="U69" t="str">
            <v>USDA2613</v>
          </cell>
        </row>
        <row r="70">
          <cell r="T70" t="str">
            <v>F06</v>
          </cell>
          <cell r="U70" t="str">
            <v>USDA2762</v>
          </cell>
        </row>
        <row r="71">
          <cell r="T71" t="str">
            <v>F07</v>
          </cell>
          <cell r="U71" t="str">
            <v>USDA2805</v>
          </cell>
        </row>
        <row r="72">
          <cell r="T72" t="str">
            <v>F08</v>
          </cell>
          <cell r="U72" t="str">
            <v>USDA2511</v>
          </cell>
        </row>
        <row r="73">
          <cell r="T73" t="str">
            <v>F09</v>
          </cell>
          <cell r="U73" t="str">
            <v>USDA2419</v>
          </cell>
        </row>
        <row r="74">
          <cell r="T74" t="str">
            <v>F10</v>
          </cell>
          <cell r="U74" t="str">
            <v>USDA2798</v>
          </cell>
        </row>
        <row r="75">
          <cell r="T75" t="str">
            <v>F11</v>
          </cell>
          <cell r="U75" t="str">
            <v>USDA2369</v>
          </cell>
        </row>
        <row r="76">
          <cell r="T76" t="str">
            <v>F12</v>
          </cell>
          <cell r="U76" t="str">
            <v>USDA2350</v>
          </cell>
        </row>
        <row r="77">
          <cell r="T77" t="str">
            <v>G01</v>
          </cell>
          <cell r="U77" t="str">
            <v>USDA2464</v>
          </cell>
        </row>
        <row r="78">
          <cell r="T78" t="str">
            <v>G02</v>
          </cell>
          <cell r="U78" t="str">
            <v>USDA2943</v>
          </cell>
        </row>
        <row r="79">
          <cell r="T79" t="str">
            <v>G03</v>
          </cell>
          <cell r="U79" t="str">
            <v>USDA2916</v>
          </cell>
        </row>
        <row r="80">
          <cell r="T80" t="str">
            <v>G04</v>
          </cell>
          <cell r="U80" t="str">
            <v>USDA2595</v>
          </cell>
        </row>
        <row r="81">
          <cell r="T81" t="str">
            <v>G05</v>
          </cell>
          <cell r="U81" t="str">
            <v>USDA2303</v>
          </cell>
        </row>
        <row r="82">
          <cell r="T82" t="str">
            <v>G06</v>
          </cell>
          <cell r="U82" t="str">
            <v>USDA2593</v>
          </cell>
        </row>
        <row r="83">
          <cell r="T83" t="str">
            <v>G07</v>
          </cell>
          <cell r="U83" t="str">
            <v>USDA2827</v>
          </cell>
        </row>
        <row r="84">
          <cell r="T84" t="str">
            <v>G08</v>
          </cell>
          <cell r="U84" t="str">
            <v>USDA2711</v>
          </cell>
        </row>
        <row r="86">
          <cell r="T86" t="str">
            <v>G10</v>
          </cell>
          <cell r="U86" t="str">
            <v>USDA2308</v>
          </cell>
        </row>
        <row r="87">
          <cell r="T87" t="str">
            <v>G11</v>
          </cell>
          <cell r="U87" t="str">
            <v>USDA2759</v>
          </cell>
        </row>
        <row r="88">
          <cell r="T88" t="str">
            <v>G12</v>
          </cell>
          <cell r="U88" t="str">
            <v>USDA2865</v>
          </cell>
        </row>
        <row r="89">
          <cell r="T89" t="str">
            <v>H01</v>
          </cell>
          <cell r="U89" t="str">
            <v>USDA2867</v>
          </cell>
        </row>
        <row r="90">
          <cell r="T90" t="str">
            <v>H02</v>
          </cell>
          <cell r="U90" t="str">
            <v>USDA2630</v>
          </cell>
        </row>
        <row r="91">
          <cell r="T91" t="str">
            <v>H03</v>
          </cell>
          <cell r="U91" t="str">
            <v>USDA2858</v>
          </cell>
        </row>
        <row r="92">
          <cell r="T92" t="str">
            <v>H04</v>
          </cell>
          <cell r="U92" t="str">
            <v>USDA2429</v>
          </cell>
        </row>
        <row r="93">
          <cell r="T93" t="str">
            <v>H05</v>
          </cell>
          <cell r="U93" t="str">
            <v>USDA2406</v>
          </cell>
        </row>
        <row r="94">
          <cell r="T94" t="str">
            <v>H06</v>
          </cell>
          <cell r="U94" t="str">
            <v>USDA2590</v>
          </cell>
        </row>
        <row r="95">
          <cell r="T95" t="str">
            <v>H07</v>
          </cell>
          <cell r="U95" t="str">
            <v>USDA2301</v>
          </cell>
        </row>
        <row r="96">
          <cell r="T96" t="str">
            <v>H08</v>
          </cell>
          <cell r="U96" t="str">
            <v>USDA2357</v>
          </cell>
        </row>
        <row r="97">
          <cell r="T97" t="str">
            <v>H09</v>
          </cell>
          <cell r="U97" t="str">
            <v>USDA2570</v>
          </cell>
        </row>
        <row r="98">
          <cell r="T98" t="str">
            <v>H10</v>
          </cell>
          <cell r="U98" t="str">
            <v>USDA2794</v>
          </cell>
        </row>
        <row r="99">
          <cell r="T99" t="str">
            <v>H11</v>
          </cell>
          <cell r="U99" t="str">
            <v>USDA2772</v>
          </cell>
        </row>
        <row r="100">
          <cell r="T100" t="str">
            <v>H12</v>
          </cell>
          <cell r="U100" t="str">
            <v>USDA2343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577.85954242672904</v>
          </cell>
        </row>
        <row r="4">
          <cell r="Z4">
            <v>1350306.4146823729</v>
          </cell>
        </row>
        <row r="5">
          <cell r="Z5">
            <v>65515.890245962735</v>
          </cell>
        </row>
        <row r="6">
          <cell r="Z6">
            <v>2377263.1789861731</v>
          </cell>
        </row>
        <row r="7">
          <cell r="Z7">
            <v>1350682.8632138916</v>
          </cell>
        </row>
        <row r="8">
          <cell r="Z8">
            <v>29764.839956223816</v>
          </cell>
        </row>
        <row r="9">
          <cell r="Z9">
            <v>892295.02933115384</v>
          </cell>
        </row>
        <row r="10">
          <cell r="Z10">
            <v>138723.39973341089</v>
          </cell>
        </row>
        <row r="11">
          <cell r="Z11">
            <v>927612.77651924512</v>
          </cell>
        </row>
        <row r="12">
          <cell r="Z12">
            <v>241857.19738936573</v>
          </cell>
        </row>
        <row r="13">
          <cell r="Z13">
            <v>1363674.4325951117</v>
          </cell>
        </row>
        <row r="14">
          <cell r="Z14">
            <v>191077.96886736588</v>
          </cell>
        </row>
        <row r="15">
          <cell r="Z15">
            <v>346609.28640857944</v>
          </cell>
        </row>
        <row r="16">
          <cell r="Z16">
            <v>1372682.9958073841</v>
          </cell>
        </row>
        <row r="17">
          <cell r="Z17">
            <v>309113.91796990467</v>
          </cell>
        </row>
        <row r="18">
          <cell r="Z18">
            <v>683458.2438805378</v>
          </cell>
        </row>
        <row r="19">
          <cell r="Z19">
            <v>184307.98802697693</v>
          </cell>
        </row>
        <row r="20">
          <cell r="Z20">
            <v>339848.35242548893</v>
          </cell>
        </row>
        <row r="21">
          <cell r="Z21">
            <v>680209.33797825815</v>
          </cell>
        </row>
        <row r="22">
          <cell r="Z22">
            <v>38815.608890367686</v>
          </cell>
        </row>
        <row r="23">
          <cell r="Z23">
            <v>203871.84784679065</v>
          </cell>
        </row>
        <row r="25">
          <cell r="Z25">
            <v>44808.756674388045</v>
          </cell>
        </row>
        <row r="26">
          <cell r="Z26">
            <v>63295.347958278231</v>
          </cell>
        </row>
        <row r="27">
          <cell r="Z27">
            <v>87845.497565022612</v>
          </cell>
        </row>
        <row r="28">
          <cell r="Z28">
            <v>292101.00079007744</v>
          </cell>
        </row>
        <row r="29">
          <cell r="Z29">
            <v>513529.02126834512</v>
          </cell>
        </row>
        <row r="30">
          <cell r="Z30">
            <v>1142500.6808385905</v>
          </cell>
        </row>
        <row r="31">
          <cell r="Z31">
            <v>291995.64916960883</v>
          </cell>
        </row>
        <row r="32">
          <cell r="Z32">
            <v>270258.59766834578</v>
          </cell>
        </row>
        <row r="33">
          <cell r="Z33">
            <v>117162.93774465103</v>
          </cell>
        </row>
        <row r="34">
          <cell r="Z34">
            <v>1831994.3716639231</v>
          </cell>
        </row>
        <row r="35">
          <cell r="Z35">
            <v>1609324.6625951817</v>
          </cell>
        </row>
        <row r="36">
          <cell r="Z36">
            <v>640239.69155672926</v>
          </cell>
        </row>
        <row r="37">
          <cell r="Z37">
            <v>240506.44959092423</v>
          </cell>
        </row>
        <row r="38">
          <cell r="Z38">
            <v>1812999.4323415833</v>
          </cell>
        </row>
        <row r="39">
          <cell r="Z39">
            <v>26736.507093778531</v>
          </cell>
        </row>
        <row r="41">
          <cell r="Z41">
            <v>583248.11824666394</v>
          </cell>
        </row>
        <row r="42">
          <cell r="Z42">
            <v>360504.70443356287</v>
          </cell>
        </row>
        <row r="43">
          <cell r="Z43">
            <v>1056949.4889528847</v>
          </cell>
        </row>
        <row r="44">
          <cell r="Z44">
            <v>1620250.3525774477</v>
          </cell>
        </row>
        <row r="45">
          <cell r="Z45">
            <v>1045140.9001176576</v>
          </cell>
        </row>
        <row r="46">
          <cell r="Z46">
            <v>561816.39853226207</v>
          </cell>
        </row>
        <row r="47">
          <cell r="Z47">
            <v>1696625.1974014032</v>
          </cell>
        </row>
        <row r="48">
          <cell r="Z48">
            <v>1226.1921105310303</v>
          </cell>
        </row>
        <row r="49">
          <cell r="Z49">
            <v>306831.40927631326</v>
          </cell>
        </row>
        <row r="50">
          <cell r="Z50">
            <v>440691.18968179938</v>
          </cell>
        </row>
        <row r="51">
          <cell r="Z51">
            <v>1233012.2289541236</v>
          </cell>
        </row>
        <row r="52">
          <cell r="Z52">
            <v>1595965.7818213506</v>
          </cell>
        </row>
        <row r="53">
          <cell r="Z53">
            <v>105229.1617070549</v>
          </cell>
        </row>
        <row r="54">
          <cell r="Z54">
            <v>10.01447757583948</v>
          </cell>
        </row>
        <row r="55">
          <cell r="Z55">
            <v>2276.3638958204378</v>
          </cell>
        </row>
        <row r="56">
          <cell r="Z56">
            <v>61764.120369320117</v>
          </cell>
        </row>
        <row r="57">
          <cell r="Z57">
            <v>1052576.6458174975</v>
          </cell>
        </row>
        <row r="58">
          <cell r="Z58">
            <v>1267146.6873725893</v>
          </cell>
        </row>
        <row r="59">
          <cell r="Z59">
            <v>63608.722321965099</v>
          </cell>
        </row>
        <row r="60">
          <cell r="Z60">
            <v>13245.295242155189</v>
          </cell>
        </row>
        <row r="61">
          <cell r="Z61">
            <v>223616.35013593934</v>
          </cell>
        </row>
        <row r="62">
          <cell r="Z62">
            <v>1988221.5496549883</v>
          </cell>
        </row>
        <row r="63">
          <cell r="Z63">
            <v>30174163.981142338</v>
          </cell>
        </row>
        <row r="64">
          <cell r="Z64">
            <v>523598.83748902724</v>
          </cell>
        </row>
        <row r="65">
          <cell r="Z65">
            <v>610650.55955338327</v>
          </cell>
        </row>
        <row r="66">
          <cell r="Z66">
            <v>756263.11951251922</v>
          </cell>
        </row>
        <row r="67">
          <cell r="Z67">
            <v>407104.90024945856</v>
          </cell>
        </row>
        <row r="68">
          <cell r="Z68">
            <v>69723.924806571056</v>
          </cell>
        </row>
        <row r="69">
          <cell r="Z69">
            <v>253512.22166368712</v>
          </cell>
        </row>
        <row r="70">
          <cell r="Z70">
            <v>184493.75904824262</v>
          </cell>
        </row>
        <row r="71">
          <cell r="Z71">
            <v>2725675.9218705124</v>
          </cell>
        </row>
        <row r="72">
          <cell r="Z72">
            <v>2031326.6565732865</v>
          </cell>
        </row>
        <row r="73">
          <cell r="Z73">
            <v>850088.51361730881</v>
          </cell>
        </row>
        <row r="74">
          <cell r="Z74">
            <v>1665905.7393924694</v>
          </cell>
        </row>
        <row r="75">
          <cell r="Z75">
            <v>781.30918826626237</v>
          </cell>
        </row>
        <row r="76">
          <cell r="Z76">
            <v>298234.4297437502</v>
          </cell>
        </row>
        <row r="77">
          <cell r="Z77">
            <v>18.221559252021478</v>
          </cell>
        </row>
        <row r="78">
          <cell r="Z78">
            <v>720245.84527805413</v>
          </cell>
        </row>
        <row r="79">
          <cell r="Z79">
            <v>727391.53725893085</v>
          </cell>
        </row>
        <row r="80">
          <cell r="Z80">
            <v>2883612.9317438551</v>
          </cell>
        </row>
        <row r="81">
          <cell r="Z81">
            <v>2532966.4413731149</v>
          </cell>
        </row>
        <row r="82">
          <cell r="Z82">
            <v>269676.40471726307</v>
          </cell>
        </row>
        <row r="84">
          <cell r="Z84">
            <v>124047.73284418143</v>
          </cell>
        </row>
        <row r="85">
          <cell r="Z85">
            <v>736852.46196799225</v>
          </cell>
        </row>
        <row r="86">
          <cell r="Z86">
            <v>284212.05069923995</v>
          </cell>
        </row>
        <row r="87">
          <cell r="Z87">
            <v>1378768.1625272576</v>
          </cell>
        </row>
        <row r="88">
          <cell r="Z88">
            <v>1504412.8863304167</v>
          </cell>
        </row>
        <row r="89">
          <cell r="Z89">
            <v>993816.14162315161</v>
          </cell>
        </row>
        <row r="90">
          <cell r="Z90">
            <v>1148140.6183589553</v>
          </cell>
        </row>
        <row r="91">
          <cell r="Z91">
            <v>1078498.3223736968</v>
          </cell>
        </row>
        <row r="92">
          <cell r="Z92">
            <v>610340.64119322237</v>
          </cell>
        </row>
        <row r="93">
          <cell r="Z93">
            <v>47676.843211456995</v>
          </cell>
        </row>
        <row r="94">
          <cell r="Z94">
            <v>609882.05865153205</v>
          </cell>
        </row>
        <row r="95">
          <cell r="Z95">
            <v>225072.32272926639</v>
          </cell>
        </row>
        <row r="96">
          <cell r="Z96">
            <v>5822676.9825513968</v>
          </cell>
        </row>
        <row r="97">
          <cell r="Z97">
            <v>1389901.4629182441</v>
          </cell>
        </row>
        <row r="98">
          <cell r="Z98">
            <v>608253.79973772413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8F2D8-B877-4346-886F-FE4866B2725A}">
  <sheetPr>
    <pageSetUpPr fitToPage="1"/>
  </sheetPr>
  <dimension ref="B1:E97"/>
  <sheetViews>
    <sheetView tabSelected="1" workbookViewId="0">
      <selection activeCell="I30" sqref="I30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IF('[1]Paste Sample IDs'!U1&lt;&gt;"",'[1]Paste Sample IDs'!U1,"None")</f>
        <v>Noyes_020_DNA_044_qMQC_redo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IF('[1]Paste Sample IDs'!U5&lt;&gt;"",'[1]Paste Sample IDs'!U5,"None")</f>
        <v>USDA2904</v>
      </c>
      <c r="C4" s="5" t="str">
        <f>'[1]Paste Sample IDs'!T5</f>
        <v>A01</v>
      </c>
      <c r="D4" s="4">
        <f>IF(B4="None","",[1]Analysis!Z3)</f>
        <v>577.85954242672904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>Very low copy number: assay performance unknown</v>
      </c>
    </row>
    <row r="5" spans="2:5" ht="16" x14ac:dyDescent="0.2">
      <c r="B5" s="3" t="str">
        <f>IF('[1]Paste Sample IDs'!U6&lt;&gt;"",'[1]Paste Sample IDs'!U6,"None")</f>
        <v>USDA2444</v>
      </c>
      <c r="C5" s="5" t="str">
        <f>'[1]Paste Sample IDs'!T6</f>
        <v>A02</v>
      </c>
      <c r="D5" s="4">
        <f>IF(B5="None","",[1]Analysis!Z4)</f>
        <v>1350306.4146823729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IF('[1]Paste Sample IDs'!U7&lt;&gt;"",'[1]Paste Sample IDs'!U7,"None")</f>
        <v>USDA2726</v>
      </c>
      <c r="C6" s="5" t="str">
        <f>'[1]Paste Sample IDs'!T7</f>
        <v>A03</v>
      </c>
      <c r="D6" s="4">
        <f>IF(B6="None","",[1]Analysis!Z5)</f>
        <v>65515.890245962735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IF('[1]Paste Sample IDs'!U8&lt;&gt;"",'[1]Paste Sample IDs'!U8,"None")</f>
        <v>USDA2479</v>
      </c>
      <c r="C7" s="5" t="str">
        <f>'[1]Paste Sample IDs'!T8</f>
        <v>A04</v>
      </c>
      <c r="D7" s="4">
        <f>IF(B7="None","",[1]Analysis!Z6)</f>
        <v>2377263.1789861731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IF('[1]Paste Sample IDs'!U9&lt;&gt;"",'[1]Paste Sample IDs'!U9,"None")</f>
        <v>USDA2775</v>
      </c>
      <c r="C8" s="5" t="str">
        <f>'[1]Paste Sample IDs'!T9</f>
        <v>A05</v>
      </c>
      <c r="D8" s="4">
        <f>IF(B8="None","",[1]Analysis!Z7)</f>
        <v>1350682.8632138916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IF('[1]Paste Sample IDs'!U10&lt;&gt;"",'[1]Paste Sample IDs'!U10,"None")</f>
        <v>USDA2438</v>
      </c>
      <c r="C9" s="5" t="str">
        <f>'[1]Paste Sample IDs'!T10</f>
        <v>A06</v>
      </c>
      <c r="D9" s="4">
        <f>IF(B9="None","",[1]Analysis!Z8)</f>
        <v>29764.839956223816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IF('[1]Paste Sample IDs'!U11&lt;&gt;"",'[1]Paste Sample IDs'!U11,"None")</f>
        <v>USDA2524</v>
      </c>
      <c r="C10" s="5" t="str">
        <f>'[1]Paste Sample IDs'!T11</f>
        <v>A07</v>
      </c>
      <c r="D10" s="4">
        <f>IF(B10="None","",[1]Analysis!Z9)</f>
        <v>892295.02933115384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IF('[1]Paste Sample IDs'!U12&lt;&gt;"",'[1]Paste Sample IDs'!U12,"None")</f>
        <v>USDA2470</v>
      </c>
      <c r="C11" s="5" t="str">
        <f>'[1]Paste Sample IDs'!T12</f>
        <v>A08</v>
      </c>
      <c r="D11" s="4">
        <f>IF(B11="None","",[1]Analysis!Z10)</f>
        <v>138723.39973341089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IF('[1]Paste Sample IDs'!U13&lt;&gt;"",'[1]Paste Sample IDs'!U13,"None")</f>
        <v>USDA2776</v>
      </c>
      <c r="C12" s="5" t="str">
        <f>'[1]Paste Sample IDs'!T13</f>
        <v>A09</v>
      </c>
      <c r="D12" s="4">
        <f>IF(B12="None","",[1]Analysis!Z11)</f>
        <v>927612.77651924512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IF('[1]Paste Sample IDs'!U14&lt;&gt;"",'[1]Paste Sample IDs'!U14,"None")</f>
        <v>USDA2382</v>
      </c>
      <c r="C13" s="5" t="str">
        <f>'[1]Paste Sample IDs'!T14</f>
        <v>A10</v>
      </c>
      <c r="D13" s="4">
        <f>IF(B13="None","",[1]Analysis!Z12)</f>
        <v>241857.19738936573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IF('[1]Paste Sample IDs'!U15&lt;&gt;"",'[1]Paste Sample IDs'!U15,"None")</f>
        <v>USDA2358</v>
      </c>
      <c r="C14" s="5" t="str">
        <f>'[1]Paste Sample IDs'!T15</f>
        <v>A11</v>
      </c>
      <c r="D14" s="4">
        <f>IF(B14="None","",[1]Analysis!Z13)</f>
        <v>1363674.4325951117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IF('[1]Paste Sample IDs'!U16&lt;&gt;"",'[1]Paste Sample IDs'!U16,"None")</f>
        <v>USDA2435</v>
      </c>
      <c r="C15" s="5" t="str">
        <f>'[1]Paste Sample IDs'!T16</f>
        <v>A12</v>
      </c>
      <c r="D15" s="4">
        <f>IF(B15="None","",[1]Analysis!Z14)</f>
        <v>191077.96886736588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IF('[1]Paste Sample IDs'!U17&lt;&gt;"",'[1]Paste Sample IDs'!U17,"None")</f>
        <v>USDA2290</v>
      </c>
      <c r="C16" s="5" t="str">
        <f>'[1]Paste Sample IDs'!T17</f>
        <v>B01</v>
      </c>
      <c r="D16" s="4">
        <f>IF(B16="None","",[1]Analysis!Z15)</f>
        <v>346609.28640857944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IF('[1]Paste Sample IDs'!U18&lt;&gt;"",'[1]Paste Sample IDs'!U18,"None")</f>
        <v>USDA2422</v>
      </c>
      <c r="C17" s="5" t="str">
        <f>'[1]Paste Sample IDs'!T18</f>
        <v>B02</v>
      </c>
      <c r="D17" s="4">
        <f>IF(B17="None","",[1]Analysis!Z16)</f>
        <v>1372682.9958073841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IF('[1]Paste Sample IDs'!U19&lt;&gt;"",'[1]Paste Sample IDs'!U19,"None")</f>
        <v>USDA2725</v>
      </c>
      <c r="C18" s="5" t="str">
        <f>'[1]Paste Sample IDs'!T19</f>
        <v>B03</v>
      </c>
      <c r="D18" s="4">
        <f>IF(B18="None","",[1]Analysis!Z17)</f>
        <v>309113.91796990467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IF('[1]Paste Sample IDs'!U20&lt;&gt;"",'[1]Paste Sample IDs'!U20,"None")</f>
        <v>USDA2691</v>
      </c>
      <c r="C19" s="5" t="str">
        <f>'[1]Paste Sample IDs'!T20</f>
        <v>B04</v>
      </c>
      <c r="D19" s="4">
        <f>IF(B19="None","",[1]Analysis!Z18)</f>
        <v>683458.2438805378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IF('[1]Paste Sample IDs'!U21&lt;&gt;"",'[1]Paste Sample IDs'!U21,"None")</f>
        <v>USDA2328</v>
      </c>
      <c r="C20" s="5" t="str">
        <f>'[1]Paste Sample IDs'!T21</f>
        <v>B05</v>
      </c>
      <c r="D20" s="4">
        <f>IF(B20="None","",[1]Analysis!Z19)</f>
        <v>184307.98802697693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IF('[1]Paste Sample IDs'!U22&lt;&gt;"",'[1]Paste Sample IDs'!U22,"None")</f>
        <v>USDA2722</v>
      </c>
      <c r="C21" s="5" t="str">
        <f>'[1]Paste Sample IDs'!T22</f>
        <v>B06</v>
      </c>
      <c r="D21" s="4">
        <f>IF(B21="None","",[1]Analysis!Z20)</f>
        <v>339848.35242548893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IF('[1]Paste Sample IDs'!U23&lt;&gt;"",'[1]Paste Sample IDs'!U23,"None")</f>
        <v>USDA2295</v>
      </c>
      <c r="C22" s="5" t="str">
        <f>'[1]Paste Sample IDs'!T23</f>
        <v>B07</v>
      </c>
      <c r="D22" s="4">
        <f>IF(B22="None","",[1]Analysis!Z21)</f>
        <v>680209.33797825815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IF('[1]Paste Sample IDs'!U24&lt;&gt;"",'[1]Paste Sample IDs'!U24,"None")</f>
        <v>USDA2741</v>
      </c>
      <c r="C23" s="5" t="str">
        <f>'[1]Paste Sample IDs'!T24</f>
        <v>B08</v>
      </c>
      <c r="D23" s="4">
        <f>IF(B23="None","",[1]Analysis!Z22)</f>
        <v>38815.608890367686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IF('[1]Paste Sample IDs'!U25&lt;&gt;"",'[1]Paste Sample IDs'!U25,"None")</f>
        <v>USDA2649</v>
      </c>
      <c r="C24" s="5" t="str">
        <f>'[1]Paste Sample IDs'!T25</f>
        <v>B09</v>
      </c>
      <c r="D24" s="4">
        <f>IF(B24="None","",[1]Analysis!Z23)</f>
        <v>203871.84784679065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IF('[1]Paste Sample IDs'!U27&lt;&gt;"",'[1]Paste Sample IDs'!U27,"None")</f>
        <v>USDA2360</v>
      </c>
      <c r="C25" s="5" t="str">
        <f>'[1]Paste Sample IDs'!T27</f>
        <v>B11</v>
      </c>
      <c r="D25" s="4">
        <f>IF(B25="None","",[1]Analysis!Z25)</f>
        <v>44808.756674388045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IF('[1]Paste Sample IDs'!U28&lt;&gt;"",'[1]Paste Sample IDs'!U28,"None")</f>
        <v>USDA2297</v>
      </c>
      <c r="C26" s="5" t="str">
        <f>'[1]Paste Sample IDs'!T28</f>
        <v>B12</v>
      </c>
      <c r="D26" s="4">
        <f>IF(B26="None","",[1]Analysis!Z26)</f>
        <v>63295.347958278231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IF('[1]Paste Sample IDs'!U29&lt;&gt;"",'[1]Paste Sample IDs'!U29,"None")</f>
        <v>USDA2763</v>
      </c>
      <c r="C27" s="5" t="str">
        <f>'[1]Paste Sample IDs'!T29</f>
        <v>C01</v>
      </c>
      <c r="D27" s="4">
        <f>IF(B27="None","",[1]Analysis!Z27)</f>
        <v>87845.497565022612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IF('[1]Paste Sample IDs'!U30&lt;&gt;"",'[1]Paste Sample IDs'!U30,"None")</f>
        <v>USDA2648</v>
      </c>
      <c r="C28" s="5" t="str">
        <f>'[1]Paste Sample IDs'!T30</f>
        <v>C02</v>
      </c>
      <c r="D28" s="4">
        <f>IF(B28="None","",[1]Analysis!Z28)</f>
        <v>292101.00079007744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IF('[1]Paste Sample IDs'!U31&lt;&gt;"",'[1]Paste Sample IDs'!U31,"None")</f>
        <v>USDA2457</v>
      </c>
      <c r="C29" s="5" t="str">
        <f>'[1]Paste Sample IDs'!T31</f>
        <v>C03</v>
      </c>
      <c r="D29" s="4">
        <f>IF(B29="None","",[1]Analysis!Z29)</f>
        <v>513529.02126834512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IF('[1]Paste Sample IDs'!U32&lt;&gt;"",'[1]Paste Sample IDs'!U32,"None")</f>
        <v>USDA2320</v>
      </c>
      <c r="C30" s="5" t="str">
        <f>'[1]Paste Sample IDs'!T32</f>
        <v>C04</v>
      </c>
      <c r="D30" s="4">
        <f>IF(B30="None","",[1]Analysis!Z30)</f>
        <v>1142500.6808385905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IF('[1]Paste Sample IDs'!U33&lt;&gt;"",'[1]Paste Sample IDs'!U33,"None")</f>
        <v>USDA2641</v>
      </c>
      <c r="C31" s="5" t="str">
        <f>'[1]Paste Sample IDs'!T33</f>
        <v>C05</v>
      </c>
      <c r="D31" s="4">
        <f>IF(B31="None","",[1]Analysis!Z31)</f>
        <v>291995.64916960883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IF('[1]Paste Sample IDs'!U34&lt;&gt;"",'[1]Paste Sample IDs'!U34,"None")</f>
        <v>USDA2681</v>
      </c>
      <c r="C32" s="5" t="str">
        <f>'[1]Paste Sample IDs'!T34</f>
        <v>C06</v>
      </c>
      <c r="D32" s="4">
        <f>IF(B32="None","",[1]Analysis!Z32)</f>
        <v>270258.59766834578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IF('[1]Paste Sample IDs'!U35&lt;&gt;"",'[1]Paste Sample IDs'!U35,"None")</f>
        <v>USDA2284</v>
      </c>
      <c r="C33" s="5" t="str">
        <f>'[1]Paste Sample IDs'!T35</f>
        <v>C07</v>
      </c>
      <c r="D33" s="4">
        <f>IF(B33="None","",[1]Analysis!Z33)</f>
        <v>117162.93774465103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IF('[1]Paste Sample IDs'!U36&lt;&gt;"",'[1]Paste Sample IDs'!U36,"None")</f>
        <v>USDA2475</v>
      </c>
      <c r="C34" s="5" t="str">
        <f>'[1]Paste Sample IDs'!T36</f>
        <v>C08</v>
      </c>
      <c r="D34" s="4">
        <f>IF(B34="None","",[1]Analysis!Z34)</f>
        <v>1831994.3716639231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IF('[1]Paste Sample IDs'!U37&lt;&gt;"",'[1]Paste Sample IDs'!U37,"None")</f>
        <v>USDA2374</v>
      </c>
      <c r="C35" s="5" t="str">
        <f>'[1]Paste Sample IDs'!T37</f>
        <v>C09</v>
      </c>
      <c r="D35" s="4">
        <f>IF(B35="None","",[1]Analysis!Z35)</f>
        <v>1609324.6625951817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IF('[1]Paste Sample IDs'!U38&lt;&gt;"",'[1]Paste Sample IDs'!U38,"None")</f>
        <v>USDA2394</v>
      </c>
      <c r="C36" s="5" t="str">
        <f>'[1]Paste Sample IDs'!T38</f>
        <v>C10</v>
      </c>
      <c r="D36" s="4">
        <f>IF(B36="None","",[1]Analysis!Z36)</f>
        <v>640239.69155672926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IF('[1]Paste Sample IDs'!U39&lt;&gt;"",'[1]Paste Sample IDs'!U39,"None")</f>
        <v>USDA2847</v>
      </c>
      <c r="C37" s="5" t="str">
        <f>'[1]Paste Sample IDs'!T39</f>
        <v>C11</v>
      </c>
      <c r="D37" s="4">
        <f>IF(B37="None","",[1]Analysis!Z37)</f>
        <v>240506.44959092423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IF('[1]Paste Sample IDs'!U40&lt;&gt;"",'[1]Paste Sample IDs'!U40,"None")</f>
        <v>USDA2377</v>
      </c>
      <c r="C38" s="5" t="str">
        <f>'[1]Paste Sample IDs'!T40</f>
        <v>C12</v>
      </c>
      <c r="D38" s="4">
        <f>IF(B38="None","",[1]Analysis!Z38)</f>
        <v>1812999.4323415833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IF('[1]Paste Sample IDs'!U41&lt;&gt;"",'[1]Paste Sample IDs'!U41,"None")</f>
        <v>USDA2332</v>
      </c>
      <c r="C39" s="5" t="str">
        <f>'[1]Paste Sample IDs'!T41</f>
        <v>D01</v>
      </c>
      <c r="D39" s="4">
        <f>IF(B39="None","",[1]Analysis!Z39)</f>
        <v>26736.507093778531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IF('[1]Paste Sample IDs'!U43&lt;&gt;"",'[1]Paste Sample IDs'!U43,"None")</f>
        <v>USDA2629</v>
      </c>
      <c r="C40" s="5" t="str">
        <f>'[1]Paste Sample IDs'!T43</f>
        <v>D03</v>
      </c>
      <c r="D40" s="4">
        <f>IF(B40="None","",[1]Analysis!Z41)</f>
        <v>583248.11824666394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IF('[1]Paste Sample IDs'!U44&lt;&gt;"",'[1]Paste Sample IDs'!U44,"None")</f>
        <v>USDA2642</v>
      </c>
      <c r="C41" s="5" t="str">
        <f>'[1]Paste Sample IDs'!T44</f>
        <v>D04</v>
      </c>
      <c r="D41" s="4">
        <f>IF(B41="None","",[1]Analysis!Z42)</f>
        <v>360504.70443356287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IF('[1]Paste Sample IDs'!U45&lt;&gt;"",'[1]Paste Sample IDs'!U45,"None")</f>
        <v>USDA2898</v>
      </c>
      <c r="C42" s="5" t="str">
        <f>'[1]Paste Sample IDs'!T45</f>
        <v>D05</v>
      </c>
      <c r="D42" s="4">
        <f>IF(B42="None","",[1]Analysis!Z43)</f>
        <v>1056949.4889528847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IF('[1]Paste Sample IDs'!U46&lt;&gt;"",'[1]Paste Sample IDs'!U46,"None")</f>
        <v>USDA2686</v>
      </c>
      <c r="C43" s="5" t="str">
        <f>'[1]Paste Sample IDs'!T46</f>
        <v>D06</v>
      </c>
      <c r="D43" s="4">
        <f>IF(B43="None","",[1]Analysis!Z44)</f>
        <v>1620250.3525774477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IF('[1]Paste Sample IDs'!U47&lt;&gt;"",'[1]Paste Sample IDs'!U47,"None")</f>
        <v>USDA2906</v>
      </c>
      <c r="C44" s="5" t="str">
        <f>'[1]Paste Sample IDs'!T47</f>
        <v>D07</v>
      </c>
      <c r="D44" s="4">
        <f>IF(B44="None","",[1]Analysis!Z45)</f>
        <v>1045140.9001176576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IF('[1]Paste Sample IDs'!U48&lt;&gt;"",'[1]Paste Sample IDs'!U48,"None")</f>
        <v>USDA2730</v>
      </c>
      <c r="C45" s="5" t="str">
        <f>'[1]Paste Sample IDs'!T48</f>
        <v>D08</v>
      </c>
      <c r="D45" s="4">
        <f>IF(B45="None","",[1]Analysis!Z46)</f>
        <v>561816.39853226207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IF('[1]Paste Sample IDs'!U49&lt;&gt;"",'[1]Paste Sample IDs'!U49,"None")</f>
        <v>USDA2824</v>
      </c>
      <c r="C46" s="5" t="str">
        <f>'[1]Paste Sample IDs'!T49</f>
        <v>D09</v>
      </c>
      <c r="D46" s="4">
        <f>IF(B46="None","",[1]Analysis!Z47)</f>
        <v>1696625.1974014032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IF('[1]Paste Sample IDs'!U50&lt;&gt;"",'[1]Paste Sample IDs'!U50,"None")</f>
        <v>USDA2862</v>
      </c>
      <c r="C47" s="5" t="str">
        <f>'[1]Paste Sample IDs'!T50</f>
        <v>D10</v>
      </c>
      <c r="D47" s="4">
        <f>IF(B47="None","",[1]Analysis!Z48)</f>
        <v>1226.1921105310303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>Caution: copy number less than intended sequencing depth</v>
      </c>
    </row>
    <row r="48" spans="2:5" ht="16" x14ac:dyDescent="0.2">
      <c r="B48" s="3" t="str">
        <f>IF('[1]Paste Sample IDs'!U51&lt;&gt;"",'[1]Paste Sample IDs'!U51,"None")</f>
        <v>USDA2905</v>
      </c>
      <c r="C48" s="5" t="str">
        <f>'[1]Paste Sample IDs'!T51</f>
        <v>D11</v>
      </c>
      <c r="D48" s="4">
        <f>IF(B48="None","",[1]Analysis!Z49)</f>
        <v>306831.40927631326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IF('[1]Paste Sample IDs'!U52&lt;&gt;"",'[1]Paste Sample IDs'!U52,"None")</f>
        <v>USDA2767</v>
      </c>
      <c r="C49" s="5" t="str">
        <f>'[1]Paste Sample IDs'!T52</f>
        <v>D12</v>
      </c>
      <c r="D49" s="4">
        <f>IF(B49="None","",[1]Analysis!Z50)</f>
        <v>440691.18968179938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IF('[1]Paste Sample IDs'!U53&lt;&gt;"",'[1]Paste Sample IDs'!U53,"None")</f>
        <v>USDA2577</v>
      </c>
      <c r="C50" s="5" t="str">
        <f>'[1]Paste Sample IDs'!T53</f>
        <v>E01</v>
      </c>
      <c r="D50" s="4">
        <f>IF(B50="None","",[1]Analysis!Z51)</f>
        <v>1233012.2289541236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IF('[1]Paste Sample IDs'!U54&lt;&gt;"",'[1]Paste Sample IDs'!U54,"None")</f>
        <v>USDA2480</v>
      </c>
      <c r="C51" s="5" t="str">
        <f>'[1]Paste Sample IDs'!T54</f>
        <v>E02</v>
      </c>
      <c r="D51" s="4">
        <f>IF(B51="None","",[1]Analysis!Z52)</f>
        <v>1595965.7818213506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IF('[1]Paste Sample IDs'!U55&lt;&gt;"",'[1]Paste Sample IDs'!U55,"None")</f>
        <v>USDA2314</v>
      </c>
      <c r="C52" s="5" t="str">
        <f>'[1]Paste Sample IDs'!T55</f>
        <v>E03</v>
      </c>
      <c r="D52" s="4">
        <f>IF(B52="None","",[1]Analysis!Z53)</f>
        <v>105229.1617070549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IF('[1]Paste Sample IDs'!U56&lt;&gt;"",'[1]Paste Sample IDs'!U56,"None")</f>
        <v>USDA2604</v>
      </c>
      <c r="C53" s="5" t="str">
        <f>'[1]Paste Sample IDs'!T56</f>
        <v>E04</v>
      </c>
      <c r="D53" s="4">
        <f>IF(B53="None","",[1]Analysis!Z54)</f>
        <v>10.01447757583948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>Very low copy number: assay performance unknown</v>
      </c>
    </row>
    <row r="54" spans="2:5" ht="16" x14ac:dyDescent="0.2">
      <c r="B54" s="3" t="str">
        <f>IF('[1]Paste Sample IDs'!U57&lt;&gt;"",'[1]Paste Sample IDs'!U57,"None")</f>
        <v>USDA2652</v>
      </c>
      <c r="C54" s="5" t="str">
        <f>'[1]Paste Sample IDs'!T57</f>
        <v>E05</v>
      </c>
      <c r="D54" s="4">
        <f>IF(B54="None","",[1]Analysis!Z55)</f>
        <v>2276.3638958204378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>Caution: copy number less than intended sequencing depth</v>
      </c>
    </row>
    <row r="55" spans="2:5" ht="16" x14ac:dyDescent="0.2">
      <c r="B55" s="3" t="str">
        <f>IF('[1]Paste Sample IDs'!U58&lt;&gt;"",'[1]Paste Sample IDs'!U58,"None")</f>
        <v>USDA2398</v>
      </c>
      <c r="C55" s="5" t="str">
        <f>'[1]Paste Sample IDs'!T58</f>
        <v>E06</v>
      </c>
      <c r="D55" s="4">
        <f>IF(B55="None","",[1]Analysis!Z56)</f>
        <v>61764.120369320117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IF('[1]Paste Sample IDs'!U59&lt;&gt;"",'[1]Paste Sample IDs'!U59,"None")</f>
        <v>USDA2736</v>
      </c>
      <c r="C56" s="5" t="str">
        <f>'[1]Paste Sample IDs'!T59</f>
        <v>E07</v>
      </c>
      <c r="D56" s="4">
        <f>IF(B56="None","",[1]Analysis!Z57)</f>
        <v>1052576.6458174975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IF('[1]Paste Sample IDs'!U60&lt;&gt;"",'[1]Paste Sample IDs'!U60,"None")</f>
        <v>USDA2535</v>
      </c>
      <c r="C57" s="5" t="str">
        <f>'[1]Paste Sample IDs'!T60</f>
        <v>E08</v>
      </c>
      <c r="D57" s="4">
        <f>IF(B57="None","",[1]Analysis!Z58)</f>
        <v>1267146.6873725893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IF('[1]Paste Sample IDs'!U61&lt;&gt;"",'[1]Paste Sample IDs'!U61,"None")</f>
        <v>USDA2611</v>
      </c>
      <c r="C58" s="5" t="str">
        <f>'[1]Paste Sample IDs'!T61</f>
        <v>E09</v>
      </c>
      <c r="D58" s="4">
        <f>IF(B58="None","",[1]Analysis!Z59)</f>
        <v>63608.722321965099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IF('[1]Paste Sample IDs'!U62&lt;&gt;"",'[1]Paste Sample IDs'!U62,"None")</f>
        <v>USDA2361</v>
      </c>
      <c r="C59" s="5" t="str">
        <f>'[1]Paste Sample IDs'!T62</f>
        <v>E10</v>
      </c>
      <c r="D59" s="4">
        <f>IF(B59="None","",[1]Analysis!Z60)</f>
        <v>13245.295242155189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>Caution: copy number less than intended sequencing depth</v>
      </c>
    </row>
    <row r="60" spans="2:5" ht="16" x14ac:dyDescent="0.2">
      <c r="B60" s="3" t="str">
        <f>IF('[1]Paste Sample IDs'!U63&lt;&gt;"",'[1]Paste Sample IDs'!U63,"None")</f>
        <v>USDA2923</v>
      </c>
      <c r="C60" s="5" t="str">
        <f>'[1]Paste Sample IDs'!T63</f>
        <v>E11</v>
      </c>
      <c r="D60" s="4">
        <f>IF(B60="None","",[1]Analysis!Z61)</f>
        <v>223616.35013593934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IF('[1]Paste Sample IDs'!U64&lt;&gt;"",'[1]Paste Sample IDs'!U64,"None")</f>
        <v>USDA2341</v>
      </c>
      <c r="C61" s="5" t="str">
        <f>'[1]Paste Sample IDs'!T64</f>
        <v>E12</v>
      </c>
      <c r="D61" s="4">
        <f>IF(B61="None","",[1]Analysis!Z62)</f>
        <v>1988221.5496549883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IF('[1]Paste Sample IDs'!U65&lt;&gt;"",'[1]Paste Sample IDs'!U65,"None")</f>
        <v>USDA2663</v>
      </c>
      <c r="C62" s="5" t="str">
        <f>'[1]Paste Sample IDs'!T65</f>
        <v>F01</v>
      </c>
      <c r="D62" s="4">
        <f>IF(B62="None","",[1]Analysis!Z63)</f>
        <v>30174163.981142338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IF('[1]Paste Sample IDs'!U66&lt;&gt;"",'[1]Paste Sample IDs'!U66,"None")</f>
        <v>USDA2864</v>
      </c>
      <c r="C63" s="5" t="str">
        <f>'[1]Paste Sample IDs'!T66</f>
        <v>F02</v>
      </c>
      <c r="D63" s="4">
        <f>IF(B63="None","",[1]Analysis!Z64)</f>
        <v>523598.83748902724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IF('[1]Paste Sample IDs'!U67&lt;&gt;"",'[1]Paste Sample IDs'!U67,"None")</f>
        <v>USDA2757</v>
      </c>
      <c r="C64" s="5" t="str">
        <f>'[1]Paste Sample IDs'!T67</f>
        <v>F03</v>
      </c>
      <c r="D64" s="4">
        <f>IF(B64="None","",[1]Analysis!Z65)</f>
        <v>610650.55955338327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IF('[1]Paste Sample IDs'!U68&lt;&gt;"",'[1]Paste Sample IDs'!U68,"None")</f>
        <v>USDA2932</v>
      </c>
      <c r="C65" s="5" t="str">
        <f>'[1]Paste Sample IDs'!T68</f>
        <v>F04</v>
      </c>
      <c r="D65" s="4">
        <f>IF(B65="None","",[1]Analysis!Z66)</f>
        <v>756263.11951251922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IF('[1]Paste Sample IDs'!U69&lt;&gt;"",'[1]Paste Sample IDs'!U69,"None")</f>
        <v>USDA2613</v>
      </c>
      <c r="C66" s="5" t="str">
        <f>'[1]Paste Sample IDs'!T69</f>
        <v>F05</v>
      </c>
      <c r="D66" s="4">
        <f>IF(B66="None","",[1]Analysis!Z67)</f>
        <v>407104.90024945856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IF('[1]Paste Sample IDs'!U70&lt;&gt;"",'[1]Paste Sample IDs'!U70,"None")</f>
        <v>USDA2762</v>
      </c>
      <c r="C67" s="5" t="str">
        <f>'[1]Paste Sample IDs'!T70</f>
        <v>F06</v>
      </c>
      <c r="D67" s="4">
        <f>IF(B67="None","",[1]Analysis!Z68)</f>
        <v>69723.924806571056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IF('[1]Paste Sample IDs'!U71&lt;&gt;"",'[1]Paste Sample IDs'!U71,"None")</f>
        <v>USDA2805</v>
      </c>
      <c r="C68" s="5" t="str">
        <f>'[1]Paste Sample IDs'!T71</f>
        <v>F07</v>
      </c>
      <c r="D68" s="4">
        <f>IF(B68="None","",[1]Analysis!Z69)</f>
        <v>253512.22166368712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IF('[1]Paste Sample IDs'!U72&lt;&gt;"",'[1]Paste Sample IDs'!U72,"None")</f>
        <v>USDA2511</v>
      </c>
      <c r="C69" s="5" t="str">
        <f>'[1]Paste Sample IDs'!T72</f>
        <v>F08</v>
      </c>
      <c r="D69" s="4">
        <f>IF(B69="None","",[1]Analysis!Z70)</f>
        <v>184493.75904824262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IF('[1]Paste Sample IDs'!U73&lt;&gt;"",'[1]Paste Sample IDs'!U73,"None")</f>
        <v>USDA2419</v>
      </c>
      <c r="C70" s="5" t="str">
        <f>'[1]Paste Sample IDs'!T73</f>
        <v>F09</v>
      </c>
      <c r="D70" s="4">
        <f>IF(B70="None","",[1]Analysis!Z71)</f>
        <v>2725675.9218705124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IF('[1]Paste Sample IDs'!U74&lt;&gt;"",'[1]Paste Sample IDs'!U74,"None")</f>
        <v>USDA2798</v>
      </c>
      <c r="C71" s="5" t="str">
        <f>'[1]Paste Sample IDs'!T74</f>
        <v>F10</v>
      </c>
      <c r="D71" s="4">
        <f>IF(B71="None","",[1]Analysis!Z72)</f>
        <v>2031326.6565732865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IF('[1]Paste Sample IDs'!U75&lt;&gt;"",'[1]Paste Sample IDs'!U75,"None")</f>
        <v>USDA2369</v>
      </c>
      <c r="C72" s="5" t="str">
        <f>'[1]Paste Sample IDs'!T75</f>
        <v>F11</v>
      </c>
      <c r="D72" s="4">
        <f>IF(B72="None","",[1]Analysis!Z73)</f>
        <v>850088.51361730881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IF('[1]Paste Sample IDs'!U76&lt;&gt;"",'[1]Paste Sample IDs'!U76,"None")</f>
        <v>USDA2350</v>
      </c>
      <c r="C73" s="5" t="str">
        <f>'[1]Paste Sample IDs'!T76</f>
        <v>F12</v>
      </c>
      <c r="D73" s="4">
        <f>IF(B73="None","",[1]Analysis!Z74)</f>
        <v>1665905.7393924694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IF('[1]Paste Sample IDs'!U77&lt;&gt;"",'[1]Paste Sample IDs'!U77,"None")</f>
        <v>USDA2464</v>
      </c>
      <c r="C74" s="5" t="str">
        <f>'[1]Paste Sample IDs'!T77</f>
        <v>G01</v>
      </c>
      <c r="D74" s="4">
        <f>IF(B74="None","",[1]Analysis!Z75)</f>
        <v>781.30918826626237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>Very low copy number: assay performance unknown</v>
      </c>
    </row>
    <row r="75" spans="2:5" ht="16" x14ac:dyDescent="0.2">
      <c r="B75" s="3" t="str">
        <f>IF('[1]Paste Sample IDs'!U78&lt;&gt;"",'[1]Paste Sample IDs'!U78,"None")</f>
        <v>USDA2943</v>
      </c>
      <c r="C75" s="5" t="str">
        <f>'[1]Paste Sample IDs'!T78</f>
        <v>G02</v>
      </c>
      <c r="D75" s="4">
        <f>IF(B75="None","",[1]Analysis!Z76)</f>
        <v>298234.4297437502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IF('[1]Paste Sample IDs'!U79&lt;&gt;"",'[1]Paste Sample IDs'!U79,"None")</f>
        <v>USDA2916</v>
      </c>
      <c r="C76" s="5" t="str">
        <f>'[1]Paste Sample IDs'!T79</f>
        <v>G03</v>
      </c>
      <c r="D76" s="4">
        <f>IF(B76="None","",[1]Analysis!Z77)</f>
        <v>18.221559252021478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>Very low copy number: assay performance unknown</v>
      </c>
    </row>
    <row r="77" spans="2:5" ht="16" x14ac:dyDescent="0.2">
      <c r="B77" s="3" t="str">
        <f>IF('[1]Paste Sample IDs'!U80&lt;&gt;"",'[1]Paste Sample IDs'!U80,"None")</f>
        <v>USDA2595</v>
      </c>
      <c r="C77" s="5" t="str">
        <f>'[1]Paste Sample IDs'!T80</f>
        <v>G04</v>
      </c>
      <c r="D77" s="4">
        <f>IF(B77="None","",[1]Analysis!Z78)</f>
        <v>720245.84527805413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IF('[1]Paste Sample IDs'!U81&lt;&gt;"",'[1]Paste Sample IDs'!U81,"None")</f>
        <v>USDA2303</v>
      </c>
      <c r="C78" s="5" t="str">
        <f>'[1]Paste Sample IDs'!T81</f>
        <v>G05</v>
      </c>
      <c r="D78" s="4">
        <f>IF(B78="None","",[1]Analysis!Z79)</f>
        <v>727391.53725893085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IF('[1]Paste Sample IDs'!U82&lt;&gt;"",'[1]Paste Sample IDs'!U82,"None")</f>
        <v>USDA2593</v>
      </c>
      <c r="C79" s="5" t="str">
        <f>'[1]Paste Sample IDs'!T82</f>
        <v>G06</v>
      </c>
      <c r="D79" s="4">
        <f>IF(B79="None","",[1]Analysis!Z80)</f>
        <v>2883612.9317438551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IF('[1]Paste Sample IDs'!U83&lt;&gt;"",'[1]Paste Sample IDs'!U83,"None")</f>
        <v>USDA2827</v>
      </c>
      <c r="C80" s="5" t="str">
        <f>'[1]Paste Sample IDs'!T83</f>
        <v>G07</v>
      </c>
      <c r="D80" s="4">
        <f>IF(B80="None","",[1]Analysis!Z81)</f>
        <v>2532966.4413731149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IF('[1]Paste Sample IDs'!U84&lt;&gt;"",'[1]Paste Sample IDs'!U84,"None")</f>
        <v>USDA2711</v>
      </c>
      <c r="C81" s="5" t="str">
        <f>'[1]Paste Sample IDs'!T84</f>
        <v>G08</v>
      </c>
      <c r="D81" s="4">
        <f>IF(B81="None","",[1]Analysis!Z82)</f>
        <v>269676.40471726307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IF('[1]Paste Sample IDs'!U86&lt;&gt;"",'[1]Paste Sample IDs'!U86,"None")</f>
        <v>USDA2308</v>
      </c>
      <c r="C82" s="5" t="str">
        <f>'[1]Paste Sample IDs'!T86</f>
        <v>G10</v>
      </c>
      <c r="D82" s="4">
        <f>IF(B82="None","",[1]Analysis!Z84)</f>
        <v>124047.73284418143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IF('[1]Paste Sample IDs'!U87&lt;&gt;"",'[1]Paste Sample IDs'!U87,"None")</f>
        <v>USDA2759</v>
      </c>
      <c r="C83" s="5" t="str">
        <f>'[1]Paste Sample IDs'!T87</f>
        <v>G11</v>
      </c>
      <c r="D83" s="4">
        <f>IF(B83="None","",[1]Analysis!Z85)</f>
        <v>736852.46196799225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IF('[1]Paste Sample IDs'!U88&lt;&gt;"",'[1]Paste Sample IDs'!U88,"None")</f>
        <v>USDA2865</v>
      </c>
      <c r="C84" s="5" t="str">
        <f>'[1]Paste Sample IDs'!T88</f>
        <v>G12</v>
      </c>
      <c r="D84" s="4">
        <f>IF(B84="None","",[1]Analysis!Z86)</f>
        <v>284212.05069923995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IF('[1]Paste Sample IDs'!U89&lt;&gt;"",'[1]Paste Sample IDs'!U89,"None")</f>
        <v>USDA2867</v>
      </c>
      <c r="C85" s="5" t="str">
        <f>'[1]Paste Sample IDs'!T89</f>
        <v>H01</v>
      </c>
      <c r="D85" s="4">
        <f>IF(B85="None","",[1]Analysis!Z87)</f>
        <v>1378768.1625272576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IF('[1]Paste Sample IDs'!U90&lt;&gt;"",'[1]Paste Sample IDs'!U90,"None")</f>
        <v>USDA2630</v>
      </c>
      <c r="C86" s="5" t="str">
        <f>'[1]Paste Sample IDs'!T90</f>
        <v>H02</v>
      </c>
      <c r="D86" s="4">
        <f>IF(B86="None","",[1]Analysis!Z88)</f>
        <v>1504412.8863304167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IF('[1]Paste Sample IDs'!U91&lt;&gt;"",'[1]Paste Sample IDs'!U91,"None")</f>
        <v>USDA2858</v>
      </c>
      <c r="C87" s="5" t="str">
        <f>'[1]Paste Sample IDs'!T91</f>
        <v>H03</v>
      </c>
      <c r="D87" s="4">
        <f>IF(B87="None","",[1]Analysis!Z89)</f>
        <v>993816.14162315161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IF('[1]Paste Sample IDs'!U92&lt;&gt;"",'[1]Paste Sample IDs'!U92,"None")</f>
        <v>USDA2429</v>
      </c>
      <c r="C88" s="5" t="str">
        <f>'[1]Paste Sample IDs'!T92</f>
        <v>H04</v>
      </c>
      <c r="D88" s="4">
        <f>IF(B88="None","",[1]Analysis!Z90)</f>
        <v>1148140.6183589553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IF('[1]Paste Sample IDs'!U93&lt;&gt;"",'[1]Paste Sample IDs'!U93,"None")</f>
        <v>USDA2406</v>
      </c>
      <c r="C89" s="5" t="str">
        <f>'[1]Paste Sample IDs'!T93</f>
        <v>H05</v>
      </c>
      <c r="D89" s="4">
        <f>IF(B89="None","",[1]Analysis!Z91)</f>
        <v>1078498.3223736968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IF('[1]Paste Sample IDs'!U94&lt;&gt;"",'[1]Paste Sample IDs'!U94,"None")</f>
        <v>USDA2590</v>
      </c>
      <c r="C90" s="5" t="str">
        <f>'[1]Paste Sample IDs'!T94</f>
        <v>H06</v>
      </c>
      <c r="D90" s="4">
        <f>IF(B90="None","",[1]Analysis!Z92)</f>
        <v>610340.64119322237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IF('[1]Paste Sample IDs'!U95&lt;&gt;"",'[1]Paste Sample IDs'!U95,"None")</f>
        <v>USDA2301</v>
      </c>
      <c r="C91" s="5" t="str">
        <f>'[1]Paste Sample IDs'!T95</f>
        <v>H07</v>
      </c>
      <c r="D91" s="4">
        <f>IF(B91="None","",[1]Analysis!Z93)</f>
        <v>47676.843211456995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IF('[1]Paste Sample IDs'!U96&lt;&gt;"",'[1]Paste Sample IDs'!U96,"None")</f>
        <v>USDA2357</v>
      </c>
      <c r="C92" s="5" t="str">
        <f>'[1]Paste Sample IDs'!T96</f>
        <v>H08</v>
      </c>
      <c r="D92" s="4">
        <f>IF(B92="None","",[1]Analysis!Z94)</f>
        <v>609882.05865153205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IF('[1]Paste Sample IDs'!U97&lt;&gt;"",'[1]Paste Sample IDs'!U97,"None")</f>
        <v>USDA2570</v>
      </c>
      <c r="C93" s="5" t="str">
        <f>'[1]Paste Sample IDs'!T97</f>
        <v>H09</v>
      </c>
      <c r="D93" s="4">
        <f>IF(B93="None","",[1]Analysis!Z95)</f>
        <v>225072.32272926639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IF('[1]Paste Sample IDs'!U98&lt;&gt;"",'[1]Paste Sample IDs'!U98,"None")</f>
        <v>USDA2794</v>
      </c>
      <c r="C94" s="5" t="str">
        <f>'[1]Paste Sample IDs'!T98</f>
        <v>H10</v>
      </c>
      <c r="D94" s="4">
        <f>IF(B94="None","",[1]Analysis!Z96)</f>
        <v>5822676.9825513968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IF('[1]Paste Sample IDs'!U99&lt;&gt;"",'[1]Paste Sample IDs'!U99,"None")</f>
        <v>USDA2772</v>
      </c>
      <c r="C95" s="5" t="str">
        <f>'[1]Paste Sample IDs'!T99</f>
        <v>H11</v>
      </c>
      <c r="D95" s="4">
        <f>IF(B95="None","",[1]Analysis!Z97)</f>
        <v>1389901.4629182441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IF('[1]Paste Sample IDs'!U100&lt;&gt;"",'[1]Paste Sample IDs'!U100,"None")</f>
        <v>USDA2343</v>
      </c>
      <c r="C96" s="5" t="str">
        <f>'[1]Paste Sample IDs'!T100</f>
        <v>H12</v>
      </c>
      <c r="D96" s="4">
        <f>IF(B96="None","",[1]Analysis!Z98)</f>
        <v>608253.79973772413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2"/>
      <c r="C97" s="2"/>
      <c r="D97" s="2"/>
      <c r="E97" s="2"/>
    </row>
  </sheetData>
  <conditionalFormatting sqref="E4:E96">
    <cfRule type="containsText" dxfId="2" priority="1" operator="containsText" text="unknown">
      <formula>NOT(ISERROR(SEARCH("unknown",E4)))</formula>
    </cfRule>
    <cfRule type="containsText" dxfId="1" priority="2" operator="containsText" text="Insufficient">
      <formula>NOT(ISERROR(SEARCH("Insufficient",E4)))</formula>
    </cfRule>
    <cfRule type="containsText" dxfId="0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DNA_044</vt:lpstr>
      <vt:lpstr>DNA_044!Print_Area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2020-09-30T21:36:44Z</dcterms:created>
  <dcterms:modified xsi:type="dcterms:W3CDTF">2020-09-30T21:38:48Z</dcterms:modified>
</cp:coreProperties>
</file>