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ogit and Probit" sheetId="2" r:id="rId1"/>
    <sheet name="Logit and Probit Prac Test" sheetId="3" r:id="rId2"/>
    <sheet name="Sheet1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3" l="1"/>
  <c r="G15" i="3"/>
  <c r="E4" i="3"/>
  <c r="D3" i="3"/>
  <c r="E7" i="2"/>
  <c r="F3" i="3"/>
  <c r="F4" i="3"/>
  <c r="F4" i="2"/>
  <c r="F7" i="3"/>
  <c r="F8" i="3"/>
  <c r="F5" i="2"/>
  <c r="F6" i="2"/>
  <c r="F7" i="2"/>
  <c r="F8" i="2"/>
  <c r="F3" i="2"/>
  <c r="D9" i="3"/>
  <c r="E9" i="3" s="1"/>
  <c r="F9" i="3" s="1"/>
  <c r="D10" i="3"/>
  <c r="D11" i="3"/>
  <c r="D12" i="3"/>
  <c r="E10" i="3"/>
  <c r="F10" i="3" s="1"/>
  <c r="E11" i="3"/>
  <c r="F11" i="3" s="1"/>
  <c r="E12" i="3"/>
  <c r="F12" i="3" s="1"/>
  <c r="D8" i="3"/>
  <c r="E8" i="3" s="1"/>
  <c r="D7" i="3"/>
  <c r="E7" i="3" s="1"/>
  <c r="D6" i="3"/>
  <c r="F6" i="3" s="1"/>
  <c r="D5" i="3"/>
  <c r="E5" i="3" s="1"/>
  <c r="F5" i="3" s="1"/>
  <c r="D4" i="3"/>
  <c r="E4" i="2"/>
  <c r="E5" i="2"/>
  <c r="E6" i="2"/>
  <c r="E8" i="2"/>
  <c r="E3" i="2"/>
  <c r="D4" i="2"/>
  <c r="D5" i="2"/>
  <c r="D6" i="2"/>
  <c r="D7" i="2"/>
  <c r="D8" i="2"/>
  <c r="D3" i="2"/>
  <c r="A11" i="1" l="1"/>
  <c r="C8" i="1"/>
  <c r="E5" i="1" s="1"/>
  <c r="B8" i="1"/>
  <c r="D6" i="1" s="1"/>
  <c r="D4" i="1"/>
  <c r="D3" i="1"/>
  <c r="C7" i="1"/>
  <c r="B7" i="1"/>
  <c r="E6" i="1" l="1"/>
  <c r="E2" i="1"/>
  <c r="E4" i="1"/>
  <c r="E3" i="1"/>
  <c r="D5" i="1"/>
  <c r="D2" i="1"/>
</calcChain>
</file>

<file path=xl/sharedStrings.xml><?xml version="1.0" encoding="utf-8"?>
<sst xmlns="http://schemas.openxmlformats.org/spreadsheetml/2006/main" count="21" uniqueCount="16">
  <si>
    <t>x1</t>
  </si>
  <si>
    <t>x2</t>
  </si>
  <si>
    <t>AVG</t>
  </si>
  <si>
    <t>STDEV</t>
  </si>
  <si>
    <t>Normalize x1</t>
  </si>
  <si>
    <t>Normalize x2</t>
  </si>
  <si>
    <t>Correlation between x1 and x2</t>
  </si>
  <si>
    <t>x</t>
  </si>
  <si>
    <t>y</t>
  </si>
  <si>
    <t>Pr { y = 1 }</t>
  </si>
  <si>
    <t>Odds</t>
  </si>
  <si>
    <r>
      <t>log</t>
    </r>
    <r>
      <rPr>
        <sz val="10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 xml:space="preserve"> odds = logit</t>
    </r>
  </si>
  <si>
    <t>Probit</t>
  </si>
  <si>
    <t>EXP is the exponential function</t>
  </si>
  <si>
    <t>The below formula can be used to find a probabilty for a number without information</t>
  </si>
  <si>
    <t>Just be sure to plug in the formula given by the test or the computed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</si>
</sst>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E11" sqref="E11:F11"/>
    </sheetView>
  </sheetViews>
  <sheetFormatPr defaultRowHeight="15" x14ac:dyDescent="0.25"/>
  <cols>
    <col min="4" max="4" width="9.5703125" style="2" customWidth="1"/>
    <col min="5" max="5" width="10.140625" style="2" customWidth="1"/>
    <col min="6" max="6" width="20.85546875" style="2" customWidth="1"/>
    <col min="7" max="7" width="10.42578125" style="2" customWidth="1"/>
  </cols>
  <sheetData>
    <row r="1" spans="1:7" x14ac:dyDescent="0.25">
      <c r="A1" s="2"/>
      <c r="B1" s="5" t="s">
        <v>8</v>
      </c>
      <c r="C1" s="5"/>
    </row>
    <row r="2" spans="1:7" x14ac:dyDescent="0.25">
      <c r="A2" s="2" t="s">
        <v>7</v>
      </c>
      <c r="B2" s="2">
        <v>0</v>
      </c>
      <c r="C2" s="2">
        <v>1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1:7" x14ac:dyDescent="0.25">
      <c r="A3" s="2">
        <v>28</v>
      </c>
      <c r="B3" s="2">
        <v>4</v>
      </c>
      <c r="C3" s="2">
        <v>2</v>
      </c>
      <c r="D3" s="2">
        <f>C3/(B3+C3)</f>
        <v>0.33333333333333331</v>
      </c>
      <c r="E3" s="2">
        <f>D3/(1-D3)</f>
        <v>0.49999999999999994</v>
      </c>
      <c r="F3" s="2">
        <f>LN(E3)</f>
        <v>-0.6931471805599454</v>
      </c>
    </row>
    <row r="4" spans="1:7" x14ac:dyDescent="0.25">
      <c r="A4" s="2">
        <v>29</v>
      </c>
      <c r="B4" s="2">
        <v>3</v>
      </c>
      <c r="C4" s="2">
        <v>2</v>
      </c>
      <c r="D4" s="2">
        <f t="shared" ref="D4:D8" si="0">C4/(B4+C4)</f>
        <v>0.4</v>
      </c>
      <c r="E4" s="2">
        <f t="shared" ref="E4:E8" si="1">D4/(1-D4)</f>
        <v>0.66666666666666674</v>
      </c>
      <c r="F4" s="2">
        <f>LN(E4)</f>
        <v>-0.40546510810816427</v>
      </c>
    </row>
    <row r="5" spans="1:7" x14ac:dyDescent="0.25">
      <c r="A5" s="2">
        <v>30</v>
      </c>
      <c r="B5" s="2">
        <v>2</v>
      </c>
      <c r="C5" s="2">
        <v>7</v>
      </c>
      <c r="D5" s="2">
        <f t="shared" si="0"/>
        <v>0.77777777777777779</v>
      </c>
      <c r="E5" s="2">
        <f t="shared" si="1"/>
        <v>3.5000000000000004</v>
      </c>
      <c r="F5" s="2">
        <f t="shared" ref="F5:F8" si="2">LN(E5)</f>
        <v>1.2527629684953681</v>
      </c>
    </row>
    <row r="6" spans="1:7" x14ac:dyDescent="0.25">
      <c r="A6" s="2">
        <v>31</v>
      </c>
      <c r="B6" s="2">
        <v>2</v>
      </c>
      <c r="C6" s="2">
        <v>7</v>
      </c>
      <c r="D6" s="2">
        <f t="shared" si="0"/>
        <v>0.77777777777777779</v>
      </c>
      <c r="E6" s="2">
        <f t="shared" si="1"/>
        <v>3.5000000000000004</v>
      </c>
      <c r="F6" s="2">
        <f t="shared" si="2"/>
        <v>1.2527629684953681</v>
      </c>
    </row>
    <row r="7" spans="1:7" x14ac:dyDescent="0.25">
      <c r="A7" s="2">
        <v>32</v>
      </c>
      <c r="B7" s="2">
        <v>4</v>
      </c>
      <c r="C7" s="2">
        <v>16</v>
      </c>
      <c r="D7" s="2">
        <f t="shared" si="0"/>
        <v>0.8</v>
      </c>
      <c r="E7" s="2">
        <f>D7/(1-D7)</f>
        <v>4.0000000000000009</v>
      </c>
      <c r="F7" s="2">
        <f t="shared" si="2"/>
        <v>1.3862943611198908</v>
      </c>
    </row>
    <row r="8" spans="1:7" x14ac:dyDescent="0.25">
      <c r="A8" s="2">
        <v>33</v>
      </c>
      <c r="B8" s="2">
        <v>1</v>
      </c>
      <c r="C8" s="2">
        <v>14</v>
      </c>
      <c r="D8" s="2">
        <f t="shared" si="0"/>
        <v>0.93333333333333335</v>
      </c>
      <c r="E8" s="2">
        <f t="shared" si="1"/>
        <v>14.000000000000004</v>
      </c>
      <c r="F8" s="2">
        <f t="shared" si="2"/>
        <v>2.6390573296152589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H18" sqref="H18"/>
    </sheetView>
  </sheetViews>
  <sheetFormatPr defaultRowHeight="15" x14ac:dyDescent="0.25"/>
  <cols>
    <col min="1" max="1" width="9.140625" style="2"/>
    <col min="4" max="4" width="9.5703125" style="2" customWidth="1"/>
    <col min="5" max="5" width="12" style="2" bestFit="1" customWidth="1"/>
    <col min="6" max="6" width="15.28515625" style="1" bestFit="1" customWidth="1"/>
    <col min="7" max="7" width="15.28515625" style="1" customWidth="1"/>
    <col min="8" max="8" width="20" style="2" customWidth="1"/>
  </cols>
  <sheetData>
    <row r="1" spans="1:8" x14ac:dyDescent="0.25">
      <c r="B1" s="5" t="s">
        <v>8</v>
      </c>
      <c r="C1" s="5"/>
      <c r="H1" s="3" t="s">
        <v>13</v>
      </c>
    </row>
    <row r="2" spans="1:8" x14ac:dyDescent="0.25">
      <c r="A2" s="2" t="s">
        <v>7</v>
      </c>
      <c r="B2" s="2">
        <v>0</v>
      </c>
      <c r="C2" s="2">
        <v>1</v>
      </c>
      <c r="D2" s="2" t="s">
        <v>9</v>
      </c>
      <c r="E2" s="2" t="s">
        <v>10</v>
      </c>
      <c r="F2" s="1" t="s">
        <v>11</v>
      </c>
    </row>
    <row r="3" spans="1:8" x14ac:dyDescent="0.25">
      <c r="A3" s="2">
        <v>50</v>
      </c>
      <c r="B3" s="2">
        <v>0</v>
      </c>
      <c r="C3" s="2">
        <v>21</v>
      </c>
      <c r="D3" s="2">
        <f>C3/(B3+C3)</f>
        <v>1</v>
      </c>
      <c r="E3" s="2">
        <v>1</v>
      </c>
      <c r="F3" s="1">
        <f>LN(E3)</f>
        <v>0</v>
      </c>
    </row>
    <row r="4" spans="1:8" x14ac:dyDescent="0.25">
      <c r="A4" s="2">
        <v>150</v>
      </c>
      <c r="B4" s="2">
        <v>1</v>
      </c>
      <c r="C4" s="2">
        <v>29</v>
      </c>
      <c r="D4" s="2">
        <f t="shared" ref="D4:D12" si="0">C4/(B4+C4)</f>
        <v>0.96666666666666667</v>
      </c>
      <c r="E4" s="2">
        <f>D4/(1-D4)</f>
        <v>29.000000000000007</v>
      </c>
      <c r="F4" s="1">
        <f>LN(E4)</f>
        <v>3.3672958299864741</v>
      </c>
    </row>
    <row r="5" spans="1:8" x14ac:dyDescent="0.25">
      <c r="A5" s="2">
        <v>250</v>
      </c>
      <c r="B5" s="2">
        <v>6</v>
      </c>
      <c r="C5" s="2">
        <v>87</v>
      </c>
      <c r="D5" s="2">
        <f t="shared" si="0"/>
        <v>0.93548387096774188</v>
      </c>
      <c r="E5" s="2">
        <f t="shared" ref="E5:E12" si="1">D5/(1-D5)</f>
        <v>14.499999999999988</v>
      </c>
      <c r="F5" s="1">
        <f t="shared" ref="F5:F12" si="2">LN(E5)</f>
        <v>2.6741486494265279</v>
      </c>
    </row>
    <row r="6" spans="1:8" x14ac:dyDescent="0.25">
      <c r="A6" s="2">
        <v>350</v>
      </c>
      <c r="B6" s="2">
        <v>11</v>
      </c>
      <c r="C6" s="2">
        <v>75</v>
      </c>
      <c r="D6" s="2">
        <f t="shared" si="0"/>
        <v>0.87209302325581395</v>
      </c>
      <c r="E6" s="2">
        <f>D6/(1-D6)</f>
        <v>6.8181818181818175</v>
      </c>
      <c r="F6" s="1">
        <f t="shared" si="2"/>
        <v>1.9195928407379399</v>
      </c>
    </row>
    <row r="7" spans="1:8" x14ac:dyDescent="0.25">
      <c r="A7" s="2">
        <v>450</v>
      </c>
      <c r="B7" s="2">
        <v>23</v>
      </c>
      <c r="C7" s="2">
        <v>85</v>
      </c>
      <c r="D7" s="2">
        <f t="shared" si="0"/>
        <v>0.78703703703703709</v>
      </c>
      <c r="E7" s="2">
        <f t="shared" si="1"/>
        <v>3.6956521739130448</v>
      </c>
      <c r="F7" s="1">
        <f t="shared" si="2"/>
        <v>1.3071570405611672</v>
      </c>
    </row>
    <row r="8" spans="1:8" x14ac:dyDescent="0.25">
      <c r="A8" s="2">
        <v>550</v>
      </c>
      <c r="B8" s="2">
        <v>38</v>
      </c>
      <c r="C8" s="2">
        <v>64</v>
      </c>
      <c r="D8" s="2">
        <f t="shared" si="0"/>
        <v>0.62745098039215685</v>
      </c>
      <c r="E8" s="2">
        <f t="shared" si="1"/>
        <v>1.6842105263157894</v>
      </c>
      <c r="F8" s="1">
        <f t="shared" si="2"/>
        <v>0.52129692363328606</v>
      </c>
    </row>
    <row r="9" spans="1:8" x14ac:dyDescent="0.25">
      <c r="A9" s="2">
        <v>650</v>
      </c>
      <c r="B9" s="2">
        <v>73</v>
      </c>
      <c r="C9" s="2">
        <v>53</v>
      </c>
      <c r="D9" s="2">
        <f t="shared" si="0"/>
        <v>0.42063492063492064</v>
      </c>
      <c r="E9" s="2">
        <f t="shared" si="1"/>
        <v>0.7260273972602741</v>
      </c>
      <c r="F9" s="1">
        <f t="shared" si="2"/>
        <v>-0.3201675275962691</v>
      </c>
    </row>
    <row r="10" spans="1:8" x14ac:dyDescent="0.25">
      <c r="A10" s="2">
        <v>750</v>
      </c>
      <c r="B10" s="2">
        <v>81</v>
      </c>
      <c r="C10" s="2">
        <v>31</v>
      </c>
      <c r="D10" s="2">
        <f t="shared" si="0"/>
        <v>0.2767857142857143</v>
      </c>
      <c r="E10" s="2">
        <f t="shared" si="1"/>
        <v>0.38271604938271608</v>
      </c>
      <c r="F10" s="1">
        <f t="shared" si="2"/>
        <v>-0.96046195018729241</v>
      </c>
    </row>
    <row r="11" spans="1:8" x14ac:dyDescent="0.25">
      <c r="A11" s="2">
        <v>850</v>
      </c>
      <c r="B11" s="2">
        <v>41</v>
      </c>
      <c r="C11" s="2">
        <v>10</v>
      </c>
      <c r="D11" s="2">
        <f t="shared" si="0"/>
        <v>0.19607843137254902</v>
      </c>
      <c r="E11" s="2">
        <f t="shared" si="1"/>
        <v>0.24390243902439024</v>
      </c>
      <c r="F11" s="1">
        <f t="shared" si="2"/>
        <v>-1.410986973710262</v>
      </c>
    </row>
    <row r="12" spans="1:8" x14ac:dyDescent="0.25">
      <c r="A12" s="2">
        <v>950</v>
      </c>
      <c r="B12" s="2">
        <v>28</v>
      </c>
      <c r="C12" s="2">
        <v>3</v>
      </c>
      <c r="D12" s="2">
        <f t="shared" si="0"/>
        <v>9.6774193548387094E-2</v>
      </c>
      <c r="E12" s="2">
        <f t="shared" si="1"/>
        <v>0.10714285714285714</v>
      </c>
      <c r="F12" s="1">
        <f t="shared" si="2"/>
        <v>-2.2335922215070942</v>
      </c>
    </row>
    <row r="13" spans="1:8" x14ac:dyDescent="0.25">
      <c r="A13" s="2">
        <v>1050</v>
      </c>
      <c r="G13" s="4" t="s">
        <v>14</v>
      </c>
    </row>
    <row r="14" spans="1:8" x14ac:dyDescent="0.25">
      <c r="G14" s="4" t="s">
        <v>15</v>
      </c>
    </row>
    <row r="15" spans="1:8" x14ac:dyDescent="0.25">
      <c r="G15" s="1">
        <f>1-(1/(1+EXP(6.33761 -( 0.0098 * A13))))</f>
        <v>1.8846716350463644E-2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A11" sqref="A11"/>
    </sheetView>
  </sheetViews>
  <sheetFormatPr defaultRowHeight="15" x14ac:dyDescent="0.25"/>
  <cols>
    <col min="4" max="5" width="15" style="1" customWidth="1"/>
  </cols>
  <sheetData>
    <row r="1" spans="1:5" x14ac:dyDescent="0.25">
      <c r="B1" s="1" t="s">
        <v>0</v>
      </c>
      <c r="C1" s="1" t="s">
        <v>1</v>
      </c>
      <c r="D1" s="1" t="s">
        <v>4</v>
      </c>
      <c r="E1" s="1" t="s">
        <v>5</v>
      </c>
    </row>
    <row r="2" spans="1:5" x14ac:dyDescent="0.25">
      <c r="B2" s="1">
        <v>8</v>
      </c>
      <c r="C2" s="1">
        <v>-20</v>
      </c>
      <c r="D2" s="1">
        <f>STANDARDIZE(B2,B7,B8)</f>
        <v>0.42640143271122083</v>
      </c>
      <c r="E2" s="1">
        <f>STANDARDIZE(C2,C7,C8)</f>
        <v>-0.76104239064719048</v>
      </c>
    </row>
    <row r="3" spans="1:5" x14ac:dyDescent="0.25">
      <c r="B3" s="1">
        <v>0</v>
      </c>
      <c r="C3" s="1">
        <v>-1</v>
      </c>
      <c r="D3" s="1">
        <f>STANDARDIZE(B3,B7,B8)</f>
        <v>-1.2792042981336627</v>
      </c>
      <c r="E3" s="1">
        <f>STANDARDIZE(C3,C7,C8)</f>
        <v>1.0464332871398869</v>
      </c>
    </row>
    <row r="4" spans="1:5" x14ac:dyDescent="0.25">
      <c r="B4" s="1">
        <v>10</v>
      </c>
      <c r="C4" s="1">
        <v>-19</v>
      </c>
      <c r="D4" s="1">
        <f>STANDARDIZE(B4,B7,B8)</f>
        <v>0.85280286542244166</v>
      </c>
      <c r="E4" s="1">
        <f>STANDARDIZE(C4,C7,C8)</f>
        <v>-0.66591209181629163</v>
      </c>
    </row>
    <row r="5" spans="1:5" x14ac:dyDescent="0.25">
      <c r="B5" s="1">
        <v>10</v>
      </c>
      <c r="C5" s="1">
        <v>-20</v>
      </c>
      <c r="D5" s="1">
        <f>STANDARDIZE(B5,B7,B8)</f>
        <v>0.85280286542244166</v>
      </c>
      <c r="E5" s="1">
        <f>STANDARDIZE(C5,C7,C8)</f>
        <v>-0.76104239064719048</v>
      </c>
    </row>
    <row r="6" spans="1:5" x14ac:dyDescent="0.25">
      <c r="B6" s="1">
        <v>2</v>
      </c>
      <c r="C6" s="1">
        <v>0</v>
      </c>
      <c r="D6" s="1">
        <f>STANDARDIZE(B6,B7,B8)</f>
        <v>-0.85280286542244166</v>
      </c>
      <c r="E6" s="1">
        <f>STANDARDIZE(C6,C7,C8)</f>
        <v>1.1415635859707858</v>
      </c>
    </row>
    <row r="7" spans="1:5" x14ac:dyDescent="0.25">
      <c r="A7" t="s">
        <v>2</v>
      </c>
      <c r="B7">
        <f>AVERAGE(B2:B6)</f>
        <v>6</v>
      </c>
      <c r="C7">
        <f>AVERAGE(C2:C6)</f>
        <v>-12</v>
      </c>
    </row>
    <row r="8" spans="1:5" x14ac:dyDescent="0.25">
      <c r="A8" t="s">
        <v>3</v>
      </c>
      <c r="B8">
        <f>_xlfn.STDEV.S(B2:B6)</f>
        <v>4.6904157598234297</v>
      </c>
      <c r="C8">
        <f>_xlfn.STDEV.S(C2:C6)</f>
        <v>10.51189802081432</v>
      </c>
    </row>
    <row r="10" spans="1:5" x14ac:dyDescent="0.25">
      <c r="A10" t="s">
        <v>6</v>
      </c>
    </row>
    <row r="11" spans="1:5" x14ac:dyDescent="0.25">
      <c r="A11">
        <f>CORREL(D2:D6,E2:E6)</f>
        <v>-0.96338777324886871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Logit and Probit</vt:lpstr>
      <vt:lpstr>Logit and Probit Prac Test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2017-04-18T20:28:10Z</dcterms:modified>
</cp:coreProperties>
</file>